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evelyn.escobar\Escritorio\AIP\DOCUMENTOS SUBIDOS AL PORTAL\DOCUMENTOS SUBIDOS AL PORTAL 2026\ARTICULO 10 LEY DE ACCESO A LA INFORMACIÓN PÚBLICA\ART. 10 #04\REMUNERACIONES\MAYO 2026\"/>
    </mc:Choice>
  </mc:AlternateContent>
  <xr:revisionPtr revIDLastSave="0" documentId="13_ncr:1_{71B6BDD2-E76D-4FB8-9841-DB4A99790586}" xr6:coauthVersionLast="47" xr6:coauthVersionMax="47" xr10:uidLastSave="{00000000-0000-0000-0000-000000000000}"/>
  <bookViews>
    <workbookView xWindow="-120" yWindow="-120" windowWidth="29040" windowHeight="15720" activeTab="5" xr2:uid="{5307DA3F-D35D-4740-8868-CEAE43E8F503}"/>
  </bookViews>
  <sheets>
    <sheet name="011" sheetId="8" r:id="rId1"/>
    <sheet name="021" sheetId="6" r:id="rId2"/>
    <sheet name="022" sheetId="7" r:id="rId3"/>
    <sheet name="029" sheetId="4" r:id="rId4"/>
    <sheet name="081" sheetId="3" r:id="rId5"/>
    <sheet name="031" sheetId="2" r:id="rId6"/>
  </sheets>
  <definedNames>
    <definedName name="_xlnm._FilterDatabase" localSheetId="2" hidden="1">'022'!$A$10:$K$10</definedName>
    <definedName name="_xlnm._FilterDatabase" localSheetId="3" hidden="1">'029'!$A$9:$G$264</definedName>
    <definedName name="_xlnm._FilterDatabase" localSheetId="5" hidden="1">'031'!$A$10:$M$970</definedName>
    <definedName name="_xlnm._FilterDatabase" localSheetId="4" hidden="1">'081'!$A$10:$G$31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33" i="8" l="1"/>
  <c r="N332" i="8"/>
  <c r="N331" i="8"/>
  <c r="N330" i="8"/>
  <c r="N329" i="8"/>
  <c r="N328" i="8"/>
  <c r="N327" i="8"/>
  <c r="N326" i="8"/>
  <c r="N325" i="8"/>
  <c r="N324" i="8"/>
  <c r="N323" i="8"/>
  <c r="N322" i="8"/>
  <c r="N321" i="8"/>
  <c r="N320" i="8"/>
  <c r="N319" i="8"/>
  <c r="N318" i="8"/>
  <c r="N317" i="8"/>
  <c r="N316" i="8"/>
  <c r="N315" i="8"/>
  <c r="N314" i="8"/>
  <c r="N313" i="8"/>
  <c r="N312" i="8"/>
  <c r="N311" i="8"/>
  <c r="N310" i="8"/>
  <c r="N309" i="8"/>
  <c r="N308" i="8"/>
  <c r="N307" i="8"/>
  <c r="N306" i="8"/>
  <c r="N305" i="8"/>
  <c r="N304" i="8"/>
  <c r="N303" i="8"/>
  <c r="N302" i="8"/>
  <c r="N301" i="8"/>
  <c r="N300" i="8"/>
  <c r="N299" i="8"/>
  <c r="N298" i="8"/>
  <c r="N297" i="8"/>
  <c r="N296" i="8"/>
  <c r="N295" i="8"/>
  <c r="N294" i="8"/>
  <c r="N293" i="8"/>
  <c r="N292" i="8"/>
  <c r="N291" i="8"/>
  <c r="N290" i="8"/>
  <c r="N289" i="8"/>
  <c r="N288" i="8"/>
  <c r="N287" i="8"/>
  <c r="N286" i="8"/>
  <c r="N285" i="8"/>
  <c r="N284" i="8"/>
  <c r="N283" i="8"/>
  <c r="N282" i="8"/>
  <c r="N281" i="8"/>
  <c r="N280" i="8"/>
  <c r="N279" i="8"/>
  <c r="N278" i="8"/>
  <c r="N277" i="8"/>
  <c r="N276" i="8"/>
  <c r="N275" i="8"/>
  <c r="N274" i="8"/>
  <c r="N273" i="8"/>
  <c r="N272" i="8"/>
  <c r="N271" i="8"/>
  <c r="N270" i="8"/>
  <c r="N269" i="8"/>
  <c r="N268" i="8"/>
  <c r="N267" i="8"/>
  <c r="N266" i="8"/>
  <c r="N265" i="8"/>
  <c r="N264" i="8"/>
  <c r="N263" i="8"/>
  <c r="N262" i="8"/>
  <c r="N261" i="8"/>
  <c r="N260" i="8"/>
  <c r="N259" i="8"/>
  <c r="N258" i="8"/>
  <c r="N257" i="8"/>
  <c r="N256" i="8"/>
  <c r="N255" i="8"/>
  <c r="N254" i="8"/>
  <c r="N253" i="8"/>
  <c r="N252" i="8"/>
  <c r="N251" i="8"/>
  <c r="N250" i="8"/>
  <c r="N249" i="8"/>
  <c r="N248" i="8"/>
  <c r="N247" i="8"/>
  <c r="N246" i="8"/>
  <c r="N245" i="8"/>
  <c r="N244" i="8"/>
  <c r="N243" i="8"/>
  <c r="N242" i="8"/>
  <c r="N241" i="8"/>
  <c r="N240" i="8"/>
  <c r="N239" i="8"/>
  <c r="N238" i="8"/>
  <c r="N237" i="8"/>
  <c r="N236" i="8"/>
  <c r="N235" i="8"/>
  <c r="N234" i="8"/>
  <c r="N233" i="8"/>
  <c r="N232" i="8"/>
  <c r="N231" i="8"/>
  <c r="N230" i="8"/>
  <c r="N229" i="8"/>
  <c r="N228" i="8"/>
  <c r="N227" i="8"/>
  <c r="N226" i="8"/>
  <c r="N225" i="8"/>
  <c r="N224" i="8"/>
  <c r="N223" i="8"/>
  <c r="N222" i="8"/>
  <c r="N221" i="8"/>
  <c r="N220" i="8"/>
  <c r="N219" i="8"/>
  <c r="N218" i="8"/>
  <c r="N217" i="8"/>
  <c r="N216" i="8"/>
  <c r="N215" i="8"/>
  <c r="N214" i="8"/>
  <c r="N213" i="8"/>
  <c r="N212" i="8"/>
  <c r="N211" i="8"/>
  <c r="N210" i="8"/>
  <c r="N209" i="8"/>
  <c r="N208" i="8"/>
  <c r="N207" i="8"/>
  <c r="N206" i="8"/>
  <c r="N205" i="8"/>
  <c r="N204" i="8"/>
  <c r="N203" i="8"/>
  <c r="N202" i="8"/>
  <c r="N201" i="8"/>
  <c r="N200" i="8"/>
  <c r="N199" i="8"/>
  <c r="N198" i="8"/>
  <c r="N197" i="8"/>
  <c r="N196" i="8"/>
  <c r="N195" i="8"/>
  <c r="N194" i="8"/>
  <c r="N193" i="8"/>
  <c r="N192" i="8"/>
  <c r="N191" i="8"/>
  <c r="N190" i="8"/>
  <c r="N189" i="8"/>
  <c r="N188" i="8"/>
  <c r="N187" i="8"/>
  <c r="N186" i="8"/>
  <c r="N185" i="8"/>
  <c r="N184" i="8"/>
  <c r="N183" i="8"/>
  <c r="N182" i="8"/>
  <c r="N181" i="8"/>
  <c r="N180" i="8"/>
  <c r="N179" i="8"/>
  <c r="N178" i="8"/>
  <c r="N177" i="8"/>
  <c r="N176" i="8"/>
  <c r="N175" i="8"/>
  <c r="N174" i="8"/>
  <c r="N173" i="8"/>
  <c r="N172" i="8"/>
  <c r="N171" i="8"/>
  <c r="N170" i="8"/>
  <c r="N169" i="8"/>
  <c r="N168" i="8"/>
  <c r="N167" i="8"/>
  <c r="N166" i="8"/>
  <c r="N165" i="8"/>
  <c r="N164" i="8"/>
  <c r="N163" i="8"/>
  <c r="N162" i="8"/>
  <c r="N161" i="8"/>
  <c r="N160" i="8"/>
  <c r="N159" i="8"/>
  <c r="N158" i="8"/>
  <c r="N157" i="8"/>
  <c r="N156" i="8"/>
  <c r="N155" i="8"/>
  <c r="N154" i="8"/>
  <c r="N153" i="8"/>
  <c r="N152" i="8"/>
  <c r="N151" i="8"/>
  <c r="N150" i="8"/>
  <c r="N149" i="8"/>
  <c r="N148" i="8"/>
  <c r="N147" i="8"/>
  <c r="N146" i="8"/>
  <c r="N145" i="8"/>
  <c r="N144" i="8"/>
  <c r="N143" i="8"/>
  <c r="N142" i="8"/>
  <c r="N141" i="8"/>
  <c r="N140" i="8"/>
  <c r="N139" i="8"/>
  <c r="N138" i="8"/>
  <c r="N137" i="8"/>
  <c r="N136" i="8"/>
  <c r="N135" i="8"/>
  <c r="N134" i="8"/>
  <c r="N133" i="8"/>
  <c r="N132" i="8"/>
  <c r="N131" i="8"/>
  <c r="N130" i="8"/>
  <c r="N129" i="8"/>
  <c r="N128" i="8"/>
  <c r="N127" i="8"/>
  <c r="N126" i="8"/>
  <c r="N125" i="8"/>
  <c r="N124" i="8"/>
  <c r="N123" i="8"/>
  <c r="N122" i="8"/>
  <c r="N121" i="8"/>
  <c r="N120" i="8"/>
  <c r="N119" i="8"/>
  <c r="N118" i="8"/>
  <c r="N117" i="8"/>
  <c r="N116" i="8"/>
  <c r="N115" i="8"/>
  <c r="N114" i="8"/>
  <c r="N113" i="8"/>
  <c r="N112" i="8"/>
  <c r="N111" i="8"/>
  <c r="N110" i="8"/>
  <c r="N109" i="8"/>
  <c r="N108" i="8"/>
  <c r="N107" i="8"/>
  <c r="N106" i="8"/>
  <c r="N105" i="8"/>
  <c r="N104" i="8"/>
  <c r="N103" i="8"/>
  <c r="N102" i="8"/>
  <c r="N101" i="8"/>
  <c r="N100" i="8"/>
  <c r="N99" i="8"/>
  <c r="N98" i="8"/>
  <c r="N97" i="8"/>
  <c r="N96" i="8"/>
  <c r="N95" i="8"/>
  <c r="N94" i="8"/>
  <c r="N93" i="8"/>
  <c r="N92" i="8"/>
  <c r="N91" i="8"/>
  <c r="N90" i="8"/>
  <c r="N89" i="8"/>
  <c r="N88" i="8"/>
  <c r="N87" i="8"/>
  <c r="N86" i="8"/>
  <c r="N85" i="8"/>
  <c r="N84" i="8"/>
  <c r="N83" i="8"/>
  <c r="N82" i="8"/>
  <c r="N81" i="8"/>
  <c r="N80" i="8"/>
  <c r="N79" i="8"/>
  <c r="N78" i="8"/>
  <c r="N77" i="8"/>
  <c r="N76" i="8"/>
  <c r="N75" i="8"/>
  <c r="N74" i="8"/>
  <c r="N73" i="8"/>
  <c r="N72" i="8"/>
  <c r="N71" i="8"/>
  <c r="N70" i="8"/>
  <c r="N69" i="8"/>
  <c r="N68" i="8"/>
  <c r="N67" i="8"/>
  <c r="N66" i="8"/>
  <c r="N65" i="8"/>
  <c r="N64" i="8"/>
  <c r="N63" i="8"/>
  <c r="N62" i="8"/>
  <c r="N61" i="8"/>
  <c r="N60" i="8"/>
  <c r="N59" i="8"/>
  <c r="N58" i="8"/>
  <c r="N57" i="8"/>
  <c r="N56" i="8"/>
  <c r="N55" i="8"/>
  <c r="N54" i="8"/>
  <c r="N53" i="8"/>
  <c r="N52" i="8"/>
  <c r="N51" i="8"/>
  <c r="N50" i="8"/>
  <c r="L50" i="8"/>
  <c r="I50" i="8"/>
  <c r="G50" i="8"/>
  <c r="E50" i="8"/>
  <c r="N49" i="8"/>
  <c r="N48" i="8"/>
  <c r="N47" i="8"/>
  <c r="N46" i="8"/>
  <c r="N45" i="8"/>
  <c r="N44" i="8"/>
  <c r="N43" i="8"/>
  <c r="N42" i="8"/>
  <c r="N41" i="8"/>
  <c r="N40" i="8"/>
  <c r="N39" i="8"/>
  <c r="N38" i="8"/>
  <c r="N37" i="8"/>
  <c r="N36" i="8"/>
  <c r="N35" i="8"/>
  <c r="N34" i="8"/>
  <c r="N33" i="8"/>
  <c r="N32" i="8"/>
  <c r="N31" i="8"/>
  <c r="N30" i="8"/>
  <c r="N29" i="8"/>
  <c r="N28" i="8"/>
  <c r="N27" i="8"/>
  <c r="N26" i="8"/>
  <c r="L25" i="8"/>
  <c r="K25" i="8"/>
  <c r="I25" i="8"/>
  <c r="E25" i="8"/>
  <c r="N25" i="8" s="1"/>
  <c r="N24" i="8"/>
  <c r="N23" i="8"/>
  <c r="N22" i="8"/>
  <c r="N21" i="8"/>
  <c r="N20" i="8"/>
  <c r="N19" i="8"/>
  <c r="N18" i="8"/>
  <c r="N17" i="8"/>
  <c r="N16" i="8"/>
  <c r="N15" i="8"/>
  <c r="N14" i="8"/>
  <c r="N13" i="8"/>
  <c r="N12" i="8"/>
  <c r="N11" i="8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A14" i="7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H13" i="7"/>
  <c r="A13" i="7"/>
  <c r="H12" i="7"/>
  <c r="A12" i="7"/>
  <c r="H11" i="7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2" i="6"/>
  <c r="I11" i="6"/>
  <c r="A11" i="4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L970" i="2"/>
  <c r="F970" i="2"/>
  <c r="L969" i="2"/>
  <c r="F969" i="2"/>
  <c r="L968" i="2"/>
  <c r="F968" i="2"/>
  <c r="L967" i="2"/>
  <c r="F967" i="2"/>
  <c r="L966" i="2"/>
  <c r="F966" i="2"/>
  <c r="L965" i="2"/>
  <c r="F965" i="2"/>
  <c r="L964" i="2"/>
  <c r="F964" i="2"/>
  <c r="L963" i="2"/>
  <c r="F963" i="2"/>
  <c r="L962" i="2"/>
  <c r="F962" i="2"/>
  <c r="L961" i="2"/>
  <c r="F961" i="2"/>
  <c r="L960" i="2"/>
  <c r="F960" i="2"/>
  <c r="L959" i="2"/>
  <c r="F959" i="2"/>
  <c r="L958" i="2"/>
  <c r="F958" i="2"/>
  <c r="L957" i="2"/>
  <c r="F957" i="2"/>
  <c r="L956" i="2"/>
  <c r="F956" i="2"/>
  <c r="L955" i="2"/>
  <c r="F955" i="2"/>
  <c r="L954" i="2"/>
  <c r="F954" i="2"/>
  <c r="L953" i="2"/>
  <c r="F953" i="2"/>
  <c r="L952" i="2"/>
  <c r="F952" i="2"/>
  <c r="L951" i="2"/>
  <c r="F951" i="2"/>
  <c r="L950" i="2"/>
  <c r="F950" i="2"/>
  <c r="L949" i="2"/>
  <c r="F949" i="2"/>
  <c r="L948" i="2"/>
  <c r="F948" i="2"/>
  <c r="L947" i="2"/>
  <c r="F947" i="2"/>
  <c r="L946" i="2"/>
  <c r="F946" i="2"/>
  <c r="L945" i="2"/>
  <c r="F945" i="2"/>
  <c r="L944" i="2"/>
  <c r="F944" i="2"/>
  <c r="L943" i="2"/>
  <c r="F943" i="2"/>
  <c r="L942" i="2"/>
  <c r="F942" i="2"/>
  <c r="L941" i="2"/>
  <c r="F941" i="2"/>
  <c r="L940" i="2"/>
  <c r="F940" i="2"/>
  <c r="L939" i="2"/>
  <c r="F939" i="2"/>
  <c r="L938" i="2"/>
  <c r="F938" i="2"/>
  <c r="L937" i="2"/>
  <c r="F937" i="2"/>
  <c r="L936" i="2"/>
  <c r="F936" i="2"/>
  <c r="L935" i="2"/>
  <c r="F935" i="2"/>
  <c r="L934" i="2"/>
  <c r="F934" i="2"/>
  <c r="L933" i="2"/>
  <c r="F933" i="2"/>
  <c r="L932" i="2"/>
  <c r="F932" i="2"/>
  <c r="L931" i="2"/>
  <c r="F931" i="2"/>
  <c r="L930" i="2"/>
  <c r="F930" i="2"/>
  <c r="L929" i="2"/>
  <c r="F929" i="2"/>
  <c r="L928" i="2"/>
  <c r="F928" i="2"/>
  <c r="L927" i="2"/>
  <c r="F927" i="2"/>
  <c r="L926" i="2"/>
  <c r="F926" i="2"/>
  <c r="L925" i="2"/>
  <c r="F925" i="2"/>
  <c r="L924" i="2"/>
  <c r="F924" i="2"/>
  <c r="L923" i="2"/>
  <c r="F923" i="2"/>
  <c r="L922" i="2"/>
  <c r="F922" i="2"/>
  <c r="L921" i="2"/>
  <c r="F921" i="2"/>
  <c r="L920" i="2"/>
  <c r="F920" i="2"/>
  <c r="L919" i="2"/>
  <c r="F919" i="2"/>
  <c r="L918" i="2"/>
  <c r="F918" i="2"/>
  <c r="L917" i="2"/>
  <c r="F917" i="2"/>
  <c r="L916" i="2"/>
  <c r="F916" i="2"/>
  <c r="L915" i="2"/>
  <c r="F915" i="2"/>
  <c r="L914" i="2"/>
  <c r="F914" i="2"/>
  <c r="L913" i="2"/>
  <c r="F913" i="2"/>
  <c r="L912" i="2"/>
  <c r="F912" i="2"/>
  <c r="L911" i="2"/>
  <c r="F911" i="2"/>
  <c r="L910" i="2"/>
  <c r="F910" i="2"/>
  <c r="L909" i="2"/>
  <c r="F909" i="2"/>
  <c r="L908" i="2"/>
  <c r="F908" i="2"/>
  <c r="L907" i="2"/>
  <c r="F907" i="2"/>
  <c r="L906" i="2"/>
  <c r="F906" i="2"/>
  <c r="L905" i="2"/>
  <c r="F905" i="2"/>
  <c r="L904" i="2"/>
  <c r="F904" i="2"/>
  <c r="L903" i="2"/>
  <c r="F903" i="2"/>
  <c r="L902" i="2"/>
  <c r="F902" i="2"/>
  <c r="L901" i="2"/>
  <c r="F901" i="2"/>
  <c r="L900" i="2"/>
  <c r="F900" i="2"/>
  <c r="L899" i="2"/>
  <c r="F899" i="2"/>
  <c r="L898" i="2"/>
  <c r="F898" i="2"/>
  <c r="L897" i="2"/>
  <c r="F897" i="2"/>
  <c r="L896" i="2"/>
  <c r="F896" i="2"/>
  <c r="L895" i="2"/>
  <c r="F895" i="2"/>
  <c r="L894" i="2"/>
  <c r="F894" i="2"/>
  <c r="L893" i="2"/>
  <c r="F893" i="2"/>
  <c r="L892" i="2"/>
  <c r="F892" i="2"/>
  <c r="L891" i="2"/>
  <c r="F891" i="2"/>
  <c r="L890" i="2"/>
  <c r="F890" i="2"/>
  <c r="L889" i="2"/>
  <c r="F889" i="2"/>
  <c r="L888" i="2"/>
  <c r="F888" i="2"/>
  <c r="L887" i="2"/>
  <c r="F887" i="2"/>
  <c r="L886" i="2"/>
  <c r="F886" i="2"/>
  <c r="L885" i="2"/>
  <c r="F885" i="2"/>
  <c r="L884" i="2"/>
  <c r="F884" i="2"/>
  <c r="L883" i="2"/>
  <c r="F883" i="2"/>
  <c r="L882" i="2"/>
  <c r="F882" i="2"/>
  <c r="L881" i="2"/>
  <c r="F881" i="2"/>
  <c r="L880" i="2"/>
  <c r="F880" i="2"/>
  <c r="L879" i="2"/>
  <c r="F879" i="2"/>
  <c r="L878" i="2"/>
  <c r="F878" i="2"/>
  <c r="L877" i="2"/>
  <c r="F877" i="2"/>
  <c r="L876" i="2"/>
  <c r="F876" i="2"/>
  <c r="L875" i="2"/>
  <c r="F875" i="2"/>
  <c r="L874" i="2"/>
  <c r="F874" i="2"/>
  <c r="L873" i="2"/>
  <c r="F873" i="2"/>
  <c r="L872" i="2"/>
  <c r="F872" i="2"/>
  <c r="L871" i="2"/>
  <c r="F871" i="2"/>
  <c r="L870" i="2"/>
  <c r="F870" i="2"/>
  <c r="L869" i="2"/>
  <c r="F869" i="2"/>
  <c r="L868" i="2"/>
  <c r="F868" i="2"/>
  <c r="L867" i="2"/>
  <c r="F867" i="2"/>
  <c r="L866" i="2"/>
  <c r="F866" i="2"/>
  <c r="L865" i="2"/>
  <c r="F865" i="2"/>
  <c r="L864" i="2"/>
  <c r="F864" i="2"/>
  <c r="L863" i="2"/>
  <c r="F863" i="2"/>
  <c r="L862" i="2"/>
  <c r="F862" i="2"/>
  <c r="L861" i="2"/>
  <c r="F861" i="2"/>
  <c r="L860" i="2"/>
  <c r="F860" i="2"/>
  <c r="L859" i="2"/>
  <c r="F859" i="2"/>
  <c r="L858" i="2"/>
  <c r="F858" i="2"/>
  <c r="L857" i="2"/>
  <c r="F857" i="2"/>
  <c r="L856" i="2"/>
  <c r="F856" i="2"/>
  <c r="L855" i="2"/>
  <c r="F855" i="2"/>
  <c r="L854" i="2"/>
  <c r="F854" i="2"/>
  <c r="L853" i="2"/>
  <c r="F853" i="2"/>
  <c r="L852" i="2"/>
  <c r="F852" i="2"/>
  <c r="L851" i="2"/>
  <c r="F851" i="2"/>
  <c r="L850" i="2"/>
  <c r="F850" i="2"/>
  <c r="L849" i="2"/>
  <c r="F849" i="2"/>
  <c r="L848" i="2"/>
  <c r="F848" i="2"/>
  <c r="L847" i="2"/>
  <c r="F847" i="2"/>
  <c r="L846" i="2"/>
  <c r="F846" i="2"/>
  <c r="L845" i="2"/>
  <c r="F845" i="2"/>
  <c r="L844" i="2"/>
  <c r="F844" i="2"/>
  <c r="L843" i="2"/>
  <c r="F843" i="2"/>
  <c r="L842" i="2"/>
  <c r="F842" i="2"/>
  <c r="L841" i="2"/>
  <c r="F841" i="2"/>
  <c r="L840" i="2"/>
  <c r="F840" i="2"/>
  <c r="L839" i="2"/>
  <c r="F839" i="2"/>
  <c r="L838" i="2"/>
  <c r="F838" i="2"/>
  <c r="L837" i="2"/>
  <c r="F837" i="2"/>
  <c r="L836" i="2"/>
  <c r="F836" i="2"/>
  <c r="L835" i="2"/>
  <c r="F835" i="2"/>
  <c r="L834" i="2"/>
  <c r="F834" i="2"/>
  <c r="L833" i="2"/>
  <c r="F833" i="2"/>
  <c r="L832" i="2"/>
  <c r="F832" i="2"/>
  <c r="L831" i="2"/>
  <c r="F831" i="2"/>
  <c r="L830" i="2"/>
  <c r="F830" i="2"/>
  <c r="L829" i="2"/>
  <c r="F829" i="2"/>
  <c r="L828" i="2"/>
  <c r="F828" i="2"/>
  <c r="L827" i="2"/>
  <c r="F827" i="2"/>
  <c r="L826" i="2"/>
  <c r="F826" i="2"/>
  <c r="L825" i="2"/>
  <c r="F825" i="2"/>
  <c r="L824" i="2"/>
  <c r="F824" i="2"/>
  <c r="L823" i="2"/>
  <c r="F823" i="2"/>
  <c r="L822" i="2"/>
  <c r="F822" i="2"/>
  <c r="L821" i="2"/>
  <c r="F821" i="2"/>
  <c r="L820" i="2"/>
  <c r="F820" i="2"/>
  <c r="L819" i="2"/>
  <c r="F819" i="2"/>
  <c r="L818" i="2"/>
  <c r="F818" i="2"/>
  <c r="L817" i="2"/>
  <c r="F817" i="2"/>
  <c r="L816" i="2"/>
  <c r="F816" i="2"/>
  <c r="L815" i="2"/>
  <c r="F815" i="2"/>
  <c r="L814" i="2"/>
  <c r="F814" i="2"/>
  <c r="L813" i="2"/>
  <c r="F813" i="2"/>
  <c r="L812" i="2"/>
  <c r="F812" i="2"/>
  <c r="L811" i="2"/>
  <c r="F811" i="2"/>
  <c r="L810" i="2"/>
  <c r="F810" i="2"/>
  <c r="L809" i="2"/>
  <c r="F809" i="2"/>
  <c r="L808" i="2"/>
  <c r="F808" i="2"/>
  <c r="L807" i="2"/>
  <c r="F807" i="2"/>
  <c r="L806" i="2"/>
  <c r="F806" i="2"/>
  <c r="L805" i="2"/>
  <c r="F805" i="2"/>
  <c r="L804" i="2"/>
  <c r="F804" i="2"/>
  <c r="L803" i="2"/>
  <c r="F803" i="2"/>
  <c r="L802" i="2"/>
  <c r="F802" i="2"/>
  <c r="L801" i="2"/>
  <c r="F801" i="2"/>
  <c r="L800" i="2"/>
  <c r="F800" i="2"/>
  <c r="L799" i="2"/>
  <c r="F799" i="2"/>
  <c r="L798" i="2"/>
  <c r="F798" i="2"/>
  <c r="L797" i="2"/>
  <c r="F797" i="2"/>
  <c r="L796" i="2"/>
  <c r="F796" i="2"/>
  <c r="L795" i="2"/>
  <c r="F795" i="2"/>
  <c r="L794" i="2"/>
  <c r="F794" i="2"/>
  <c r="L793" i="2"/>
  <c r="F793" i="2"/>
  <c r="L792" i="2"/>
  <c r="F792" i="2"/>
  <c r="L791" i="2"/>
  <c r="F791" i="2"/>
  <c r="L790" i="2"/>
  <c r="F790" i="2"/>
  <c r="L789" i="2"/>
  <c r="F789" i="2"/>
  <c r="L788" i="2"/>
  <c r="F788" i="2"/>
  <c r="L787" i="2"/>
  <c r="F787" i="2"/>
  <c r="L786" i="2"/>
  <c r="F786" i="2"/>
  <c r="L785" i="2"/>
  <c r="F785" i="2"/>
  <c r="L784" i="2"/>
  <c r="F784" i="2"/>
  <c r="L783" i="2"/>
  <c r="F783" i="2"/>
  <c r="L782" i="2"/>
  <c r="F782" i="2"/>
  <c r="L781" i="2"/>
  <c r="F781" i="2"/>
  <c r="L780" i="2"/>
  <c r="F780" i="2"/>
  <c r="L779" i="2"/>
  <c r="F779" i="2"/>
  <c r="L778" i="2"/>
  <c r="F778" i="2"/>
  <c r="L777" i="2"/>
  <c r="F777" i="2"/>
  <c r="L776" i="2"/>
  <c r="F776" i="2"/>
  <c r="L775" i="2"/>
  <c r="F775" i="2"/>
  <c r="L774" i="2"/>
  <c r="F774" i="2"/>
  <c r="L773" i="2"/>
  <c r="F773" i="2"/>
  <c r="L772" i="2"/>
  <c r="F772" i="2"/>
  <c r="L771" i="2"/>
  <c r="F771" i="2"/>
  <c r="L770" i="2"/>
  <c r="F770" i="2"/>
  <c r="L769" i="2"/>
  <c r="F769" i="2"/>
  <c r="L768" i="2"/>
  <c r="F768" i="2"/>
  <c r="L767" i="2"/>
  <c r="F767" i="2"/>
  <c r="L766" i="2"/>
  <c r="F766" i="2"/>
  <c r="L765" i="2"/>
  <c r="F765" i="2"/>
  <c r="L764" i="2"/>
  <c r="F764" i="2"/>
  <c r="L763" i="2"/>
  <c r="F763" i="2"/>
  <c r="L762" i="2"/>
  <c r="F762" i="2"/>
  <c r="L761" i="2"/>
  <c r="F761" i="2"/>
  <c r="L760" i="2"/>
  <c r="F760" i="2"/>
  <c r="L759" i="2"/>
  <c r="F759" i="2"/>
  <c r="L758" i="2"/>
  <c r="F758" i="2"/>
  <c r="L757" i="2"/>
  <c r="F757" i="2"/>
  <c r="L756" i="2"/>
  <c r="F756" i="2"/>
  <c r="L755" i="2"/>
  <c r="F755" i="2"/>
  <c r="L754" i="2"/>
  <c r="F754" i="2"/>
  <c r="L753" i="2"/>
  <c r="F753" i="2"/>
  <c r="L752" i="2"/>
  <c r="F752" i="2"/>
  <c r="L751" i="2"/>
  <c r="F751" i="2"/>
  <c r="L750" i="2"/>
  <c r="F750" i="2"/>
  <c r="L749" i="2"/>
  <c r="F749" i="2"/>
  <c r="L748" i="2"/>
  <c r="F748" i="2"/>
  <c r="L747" i="2"/>
  <c r="F747" i="2"/>
  <c r="L746" i="2"/>
  <c r="L745" i="2"/>
  <c r="F745" i="2"/>
  <c r="L744" i="2"/>
  <c r="F744" i="2"/>
  <c r="L743" i="2"/>
  <c r="F743" i="2"/>
  <c r="L742" i="2"/>
  <c r="F742" i="2"/>
  <c r="L741" i="2"/>
  <c r="F741" i="2"/>
  <c r="L740" i="2"/>
  <c r="F740" i="2"/>
  <c r="L739" i="2"/>
  <c r="F739" i="2"/>
  <c r="L738" i="2"/>
  <c r="F738" i="2"/>
  <c r="L737" i="2"/>
  <c r="F737" i="2"/>
  <c r="L736" i="2"/>
  <c r="F736" i="2"/>
  <c r="L735" i="2"/>
  <c r="F735" i="2"/>
  <c r="L734" i="2"/>
  <c r="F734" i="2"/>
  <c r="L733" i="2"/>
  <c r="F733" i="2"/>
  <c r="L732" i="2"/>
  <c r="F732" i="2"/>
  <c r="L731" i="2"/>
  <c r="F731" i="2"/>
  <c r="L730" i="2"/>
  <c r="F730" i="2"/>
  <c r="L729" i="2"/>
  <c r="F729" i="2"/>
  <c r="L728" i="2"/>
  <c r="F728" i="2"/>
  <c r="L727" i="2"/>
  <c r="F727" i="2"/>
  <c r="L726" i="2"/>
  <c r="F726" i="2"/>
  <c r="L725" i="2"/>
  <c r="F725" i="2"/>
  <c r="L724" i="2"/>
  <c r="F724" i="2"/>
  <c r="L723" i="2"/>
  <c r="F723" i="2"/>
  <c r="L722" i="2"/>
  <c r="F722" i="2"/>
  <c r="L721" i="2"/>
  <c r="F721" i="2"/>
  <c r="L720" i="2"/>
  <c r="F720" i="2"/>
  <c r="L719" i="2"/>
  <c r="F719" i="2"/>
  <c r="L718" i="2"/>
  <c r="F718" i="2"/>
  <c r="L717" i="2"/>
  <c r="F717" i="2"/>
  <c r="L716" i="2"/>
  <c r="F716" i="2"/>
  <c r="L715" i="2"/>
  <c r="F715" i="2"/>
  <c r="L714" i="2"/>
  <c r="F714" i="2"/>
  <c r="L713" i="2"/>
  <c r="F713" i="2"/>
  <c r="L712" i="2"/>
  <c r="F712" i="2"/>
  <c r="L711" i="2"/>
  <c r="F711" i="2"/>
  <c r="L710" i="2"/>
  <c r="F710" i="2"/>
  <c r="L709" i="2"/>
  <c r="F709" i="2"/>
  <c r="L708" i="2"/>
  <c r="F708" i="2"/>
  <c r="L707" i="2"/>
  <c r="F707" i="2"/>
  <c r="L706" i="2"/>
  <c r="F706" i="2"/>
  <c r="L705" i="2"/>
  <c r="F705" i="2"/>
  <c r="L704" i="2"/>
  <c r="F704" i="2"/>
  <c r="L703" i="2"/>
  <c r="F703" i="2"/>
  <c r="L702" i="2"/>
  <c r="F702" i="2"/>
  <c r="L701" i="2"/>
  <c r="F701" i="2"/>
  <c r="L700" i="2"/>
  <c r="F700" i="2"/>
  <c r="L699" i="2"/>
  <c r="F699" i="2"/>
  <c r="L698" i="2"/>
  <c r="F698" i="2"/>
  <c r="L697" i="2"/>
  <c r="F697" i="2"/>
  <c r="L696" i="2"/>
  <c r="F696" i="2"/>
  <c r="L695" i="2"/>
  <c r="F695" i="2"/>
  <c r="L694" i="2"/>
  <c r="F694" i="2"/>
  <c r="L693" i="2"/>
  <c r="F693" i="2"/>
  <c r="L692" i="2"/>
  <c r="F692" i="2"/>
  <c r="L691" i="2"/>
  <c r="F691" i="2"/>
  <c r="L690" i="2"/>
  <c r="F690" i="2"/>
  <c r="L689" i="2"/>
  <c r="F689" i="2"/>
  <c r="L688" i="2"/>
  <c r="F688" i="2"/>
  <c r="L687" i="2"/>
  <c r="F687" i="2"/>
  <c r="L686" i="2"/>
  <c r="F686" i="2"/>
  <c r="L685" i="2"/>
  <c r="F685" i="2"/>
  <c r="L684" i="2"/>
  <c r="F684" i="2"/>
  <c r="L683" i="2"/>
  <c r="F683" i="2"/>
  <c r="L682" i="2"/>
  <c r="F682" i="2"/>
  <c r="L681" i="2"/>
  <c r="F681" i="2"/>
  <c r="L680" i="2"/>
  <c r="F680" i="2"/>
  <c r="L679" i="2"/>
  <c r="F679" i="2"/>
  <c r="L678" i="2"/>
  <c r="F678" i="2"/>
  <c r="L677" i="2"/>
  <c r="F677" i="2"/>
  <c r="L676" i="2"/>
  <c r="F676" i="2"/>
  <c r="L675" i="2"/>
  <c r="F675" i="2"/>
  <c r="L674" i="2"/>
  <c r="F674" i="2"/>
  <c r="L673" i="2"/>
  <c r="F673" i="2"/>
  <c r="L672" i="2"/>
  <c r="F672" i="2"/>
  <c r="L671" i="2"/>
  <c r="F671" i="2"/>
  <c r="L670" i="2"/>
  <c r="F670" i="2"/>
  <c r="L669" i="2"/>
  <c r="F669" i="2"/>
  <c r="L668" i="2"/>
  <c r="F668" i="2"/>
  <c r="L667" i="2"/>
  <c r="F667" i="2"/>
  <c r="L666" i="2"/>
  <c r="F666" i="2"/>
  <c r="L665" i="2"/>
  <c r="F665" i="2"/>
  <c r="L664" i="2"/>
  <c r="F664" i="2"/>
  <c r="L663" i="2"/>
  <c r="F663" i="2"/>
  <c r="L662" i="2"/>
  <c r="F662" i="2"/>
  <c r="L661" i="2"/>
  <c r="F661" i="2"/>
  <c r="L660" i="2"/>
  <c r="F660" i="2"/>
  <c r="L659" i="2"/>
  <c r="F659" i="2"/>
  <c r="L658" i="2"/>
  <c r="F658" i="2"/>
  <c r="L657" i="2"/>
  <c r="F657" i="2"/>
  <c r="L656" i="2"/>
  <c r="F656" i="2"/>
  <c r="L655" i="2"/>
  <c r="F655" i="2"/>
  <c r="L654" i="2"/>
  <c r="F654" i="2"/>
  <c r="L653" i="2"/>
  <c r="F653" i="2"/>
  <c r="L652" i="2"/>
  <c r="F652" i="2"/>
  <c r="L651" i="2"/>
  <c r="F651" i="2"/>
  <c r="L650" i="2"/>
  <c r="F650" i="2"/>
  <c r="L649" i="2"/>
  <c r="F649" i="2"/>
  <c r="L648" i="2"/>
  <c r="F648" i="2"/>
  <c r="L647" i="2"/>
  <c r="F647" i="2"/>
  <c r="L646" i="2"/>
  <c r="F646" i="2"/>
  <c r="L645" i="2"/>
  <c r="F645" i="2"/>
  <c r="L644" i="2"/>
  <c r="F644" i="2"/>
  <c r="L643" i="2"/>
  <c r="F643" i="2"/>
  <c r="L642" i="2"/>
  <c r="F642" i="2"/>
  <c r="L641" i="2"/>
  <c r="F641" i="2"/>
  <c r="L640" i="2"/>
  <c r="F640" i="2"/>
  <c r="L639" i="2"/>
  <c r="F639" i="2"/>
  <c r="L638" i="2"/>
  <c r="F638" i="2"/>
  <c r="L637" i="2"/>
  <c r="F637" i="2"/>
  <c r="L636" i="2"/>
  <c r="F636" i="2"/>
  <c r="L635" i="2"/>
  <c r="F635" i="2"/>
  <c r="L634" i="2"/>
  <c r="F634" i="2"/>
  <c r="L633" i="2"/>
  <c r="F633" i="2"/>
  <c r="L632" i="2"/>
  <c r="F632" i="2"/>
  <c r="L631" i="2"/>
  <c r="F631" i="2"/>
  <c r="L630" i="2"/>
  <c r="F630" i="2"/>
  <c r="L629" i="2"/>
  <c r="F629" i="2"/>
  <c r="L628" i="2"/>
  <c r="F628" i="2"/>
  <c r="L627" i="2"/>
  <c r="F627" i="2"/>
  <c r="L626" i="2"/>
  <c r="F626" i="2"/>
  <c r="L625" i="2"/>
  <c r="F625" i="2"/>
  <c r="L624" i="2"/>
  <c r="F624" i="2"/>
  <c r="L623" i="2"/>
  <c r="F623" i="2"/>
  <c r="L622" i="2"/>
  <c r="F622" i="2"/>
  <c r="L621" i="2"/>
  <c r="F621" i="2"/>
  <c r="L620" i="2"/>
  <c r="F620" i="2"/>
  <c r="L619" i="2"/>
  <c r="F619" i="2"/>
  <c r="L618" i="2"/>
  <c r="F618" i="2"/>
  <c r="L617" i="2"/>
  <c r="F617" i="2"/>
  <c r="L616" i="2"/>
  <c r="F616" i="2"/>
  <c r="L615" i="2"/>
  <c r="F615" i="2"/>
  <c r="L614" i="2"/>
  <c r="F614" i="2"/>
  <c r="L613" i="2"/>
  <c r="F613" i="2"/>
  <c r="L612" i="2"/>
  <c r="F612" i="2"/>
  <c r="L611" i="2"/>
  <c r="F611" i="2"/>
  <c r="L610" i="2"/>
  <c r="F610" i="2"/>
  <c r="L609" i="2"/>
  <c r="F609" i="2"/>
  <c r="L608" i="2"/>
  <c r="F608" i="2"/>
  <c r="L607" i="2"/>
  <c r="F607" i="2"/>
  <c r="L606" i="2"/>
  <c r="F606" i="2"/>
  <c r="L605" i="2"/>
  <c r="F605" i="2"/>
  <c r="L604" i="2"/>
  <c r="F604" i="2"/>
  <c r="L603" i="2"/>
  <c r="F603" i="2"/>
  <c r="L602" i="2"/>
  <c r="F602" i="2"/>
  <c r="L601" i="2"/>
  <c r="F601" i="2"/>
  <c r="L600" i="2"/>
  <c r="F600" i="2"/>
  <c r="L599" i="2"/>
  <c r="F599" i="2"/>
  <c r="L598" i="2"/>
  <c r="F598" i="2"/>
  <c r="L597" i="2"/>
  <c r="F597" i="2"/>
  <c r="L596" i="2"/>
  <c r="F596" i="2"/>
  <c r="L595" i="2"/>
  <c r="F595" i="2"/>
  <c r="L594" i="2"/>
  <c r="F594" i="2"/>
  <c r="L593" i="2"/>
  <c r="F593" i="2"/>
  <c r="L592" i="2"/>
  <c r="F592" i="2"/>
  <c r="L591" i="2"/>
  <c r="F591" i="2"/>
  <c r="L590" i="2"/>
  <c r="F590" i="2"/>
  <c r="L589" i="2"/>
  <c r="F589" i="2"/>
  <c r="L588" i="2"/>
  <c r="F588" i="2"/>
  <c r="L587" i="2"/>
  <c r="F587" i="2"/>
  <c r="L586" i="2"/>
  <c r="F586" i="2"/>
  <c r="L585" i="2"/>
  <c r="F585" i="2"/>
  <c r="L584" i="2"/>
  <c r="F584" i="2"/>
  <c r="L583" i="2"/>
  <c r="F583" i="2"/>
  <c r="L582" i="2"/>
  <c r="F582" i="2"/>
  <c r="L581" i="2"/>
  <c r="F581" i="2"/>
  <c r="L580" i="2"/>
  <c r="F580" i="2"/>
  <c r="L579" i="2"/>
  <c r="F579" i="2"/>
  <c r="L578" i="2"/>
  <c r="F578" i="2"/>
  <c r="L577" i="2"/>
  <c r="F577" i="2"/>
  <c r="L576" i="2"/>
  <c r="F576" i="2"/>
  <c r="L575" i="2"/>
  <c r="F575" i="2"/>
  <c r="L574" i="2"/>
  <c r="F574" i="2"/>
  <c r="L573" i="2"/>
  <c r="F573" i="2"/>
  <c r="L572" i="2"/>
  <c r="F572" i="2"/>
  <c r="L571" i="2"/>
  <c r="F571" i="2"/>
  <c r="L570" i="2"/>
  <c r="F570" i="2"/>
  <c r="L569" i="2"/>
  <c r="F569" i="2"/>
  <c r="L568" i="2"/>
  <c r="F568" i="2"/>
  <c r="L567" i="2"/>
  <c r="F567" i="2"/>
  <c r="L566" i="2"/>
  <c r="F566" i="2"/>
  <c r="L565" i="2"/>
  <c r="F565" i="2"/>
  <c r="L564" i="2"/>
  <c r="F564" i="2"/>
  <c r="L563" i="2"/>
  <c r="F563" i="2"/>
  <c r="L562" i="2"/>
  <c r="F562" i="2"/>
  <c r="L561" i="2"/>
  <c r="F561" i="2"/>
  <c r="L560" i="2"/>
  <c r="F560" i="2"/>
  <c r="L559" i="2"/>
  <c r="F559" i="2"/>
  <c r="L558" i="2"/>
  <c r="F558" i="2"/>
  <c r="L557" i="2"/>
  <c r="F557" i="2"/>
  <c r="L556" i="2"/>
  <c r="F556" i="2"/>
  <c r="L555" i="2"/>
  <c r="F555" i="2"/>
  <c r="L554" i="2"/>
  <c r="F554" i="2"/>
  <c r="L553" i="2"/>
  <c r="F553" i="2"/>
  <c r="L552" i="2"/>
  <c r="F552" i="2"/>
  <c r="L551" i="2"/>
  <c r="F551" i="2"/>
  <c r="L550" i="2"/>
  <c r="F550" i="2"/>
  <c r="L549" i="2"/>
  <c r="F549" i="2"/>
  <c r="L548" i="2"/>
  <c r="F548" i="2"/>
  <c r="L547" i="2"/>
  <c r="F547" i="2"/>
  <c r="L546" i="2"/>
  <c r="F546" i="2"/>
  <c r="L545" i="2"/>
  <c r="F545" i="2"/>
  <c r="L544" i="2"/>
  <c r="F544" i="2"/>
  <c r="L543" i="2"/>
  <c r="F543" i="2"/>
  <c r="L542" i="2"/>
  <c r="F542" i="2"/>
  <c r="L541" i="2"/>
  <c r="F541" i="2"/>
  <c r="L540" i="2"/>
  <c r="F540" i="2"/>
  <c r="L539" i="2"/>
  <c r="F539" i="2"/>
  <c r="L538" i="2"/>
  <c r="F538" i="2"/>
  <c r="L537" i="2"/>
  <c r="F537" i="2"/>
  <c r="L536" i="2"/>
  <c r="F536" i="2"/>
  <c r="L535" i="2"/>
  <c r="F535" i="2"/>
  <c r="L534" i="2"/>
  <c r="F534" i="2"/>
  <c r="L533" i="2"/>
  <c r="F533" i="2"/>
  <c r="L532" i="2"/>
  <c r="F532" i="2"/>
  <c r="L531" i="2"/>
  <c r="F531" i="2"/>
  <c r="L530" i="2"/>
  <c r="F530" i="2"/>
  <c r="L529" i="2"/>
  <c r="F529" i="2"/>
  <c r="L528" i="2"/>
  <c r="F528" i="2"/>
  <c r="L527" i="2"/>
  <c r="F527" i="2"/>
  <c r="L526" i="2"/>
  <c r="F526" i="2"/>
  <c r="L525" i="2"/>
  <c r="F525" i="2"/>
  <c r="L524" i="2"/>
  <c r="F524" i="2"/>
  <c r="L523" i="2"/>
  <c r="F523" i="2"/>
  <c r="L522" i="2"/>
  <c r="F522" i="2"/>
  <c r="L521" i="2"/>
  <c r="F521" i="2"/>
  <c r="L520" i="2"/>
  <c r="F520" i="2"/>
  <c r="L519" i="2"/>
  <c r="F519" i="2"/>
  <c r="L518" i="2"/>
  <c r="F518" i="2"/>
  <c r="L517" i="2"/>
  <c r="F517" i="2"/>
  <c r="L516" i="2"/>
  <c r="F516" i="2"/>
  <c r="L515" i="2"/>
  <c r="F515" i="2"/>
  <c r="L514" i="2"/>
  <c r="F514" i="2"/>
  <c r="L513" i="2"/>
  <c r="F513" i="2"/>
  <c r="L512" i="2"/>
  <c r="F512" i="2"/>
  <c r="L511" i="2"/>
  <c r="F511" i="2"/>
  <c r="L510" i="2"/>
  <c r="F510" i="2"/>
  <c r="L509" i="2"/>
  <c r="F509" i="2"/>
  <c r="L508" i="2"/>
  <c r="F508" i="2"/>
  <c r="L507" i="2"/>
  <c r="F507" i="2"/>
  <c r="L506" i="2"/>
  <c r="F506" i="2"/>
  <c r="L505" i="2"/>
  <c r="F505" i="2"/>
  <c r="L504" i="2"/>
  <c r="F504" i="2"/>
  <c r="L503" i="2"/>
  <c r="F503" i="2"/>
  <c r="L502" i="2"/>
  <c r="F502" i="2"/>
  <c r="L501" i="2"/>
  <c r="F501" i="2"/>
  <c r="L500" i="2"/>
  <c r="F500" i="2"/>
  <c r="L499" i="2"/>
  <c r="F499" i="2"/>
  <c r="L498" i="2"/>
  <c r="F498" i="2"/>
  <c r="L497" i="2"/>
  <c r="F497" i="2"/>
  <c r="L496" i="2"/>
  <c r="F496" i="2"/>
  <c r="L495" i="2"/>
  <c r="F495" i="2"/>
  <c r="L494" i="2"/>
  <c r="F494" i="2"/>
  <c r="L493" i="2"/>
  <c r="F493" i="2"/>
  <c r="L492" i="2"/>
  <c r="F492" i="2"/>
  <c r="L491" i="2"/>
  <c r="F491" i="2"/>
  <c r="L490" i="2"/>
  <c r="F490" i="2"/>
  <c r="L489" i="2"/>
  <c r="F489" i="2"/>
  <c r="L488" i="2"/>
  <c r="F488" i="2"/>
  <c r="L487" i="2"/>
  <c r="F487" i="2"/>
  <c r="L486" i="2"/>
  <c r="F486" i="2"/>
  <c r="L485" i="2"/>
  <c r="F485" i="2"/>
  <c r="L484" i="2"/>
  <c r="F484" i="2"/>
  <c r="L483" i="2"/>
  <c r="F483" i="2"/>
  <c r="L482" i="2"/>
  <c r="F482" i="2"/>
  <c r="L481" i="2"/>
  <c r="F481" i="2"/>
  <c r="L480" i="2"/>
  <c r="F480" i="2"/>
  <c r="L479" i="2"/>
  <c r="F479" i="2"/>
  <c r="L478" i="2"/>
  <c r="F478" i="2"/>
  <c r="L477" i="2"/>
  <c r="F477" i="2"/>
  <c r="L476" i="2"/>
  <c r="F476" i="2"/>
  <c r="L475" i="2"/>
  <c r="F475" i="2"/>
  <c r="L474" i="2"/>
  <c r="F474" i="2"/>
  <c r="L473" i="2"/>
  <c r="F473" i="2"/>
  <c r="L472" i="2"/>
  <c r="F472" i="2"/>
  <c r="L471" i="2"/>
  <c r="F471" i="2"/>
  <c r="L470" i="2"/>
  <c r="F470" i="2"/>
  <c r="L469" i="2"/>
  <c r="F469" i="2"/>
  <c r="L468" i="2"/>
  <c r="F468" i="2"/>
  <c r="L467" i="2"/>
  <c r="F467" i="2"/>
  <c r="L466" i="2"/>
  <c r="F466" i="2"/>
  <c r="L465" i="2"/>
  <c r="F465" i="2"/>
  <c r="L464" i="2"/>
  <c r="F464" i="2"/>
  <c r="L463" i="2"/>
  <c r="F463" i="2"/>
  <c r="L462" i="2"/>
  <c r="F462" i="2"/>
  <c r="L461" i="2"/>
  <c r="F461" i="2"/>
  <c r="L460" i="2"/>
  <c r="F460" i="2"/>
  <c r="L459" i="2"/>
  <c r="F459" i="2"/>
  <c r="L458" i="2"/>
  <c r="F458" i="2"/>
  <c r="L457" i="2"/>
  <c r="F457" i="2"/>
  <c r="L456" i="2"/>
  <c r="F456" i="2"/>
  <c r="L455" i="2"/>
  <c r="F455" i="2"/>
  <c r="L454" i="2"/>
  <c r="F454" i="2"/>
  <c r="L453" i="2"/>
  <c r="F453" i="2"/>
  <c r="L452" i="2"/>
  <c r="F452" i="2"/>
  <c r="L451" i="2"/>
  <c r="F451" i="2"/>
  <c r="L450" i="2"/>
  <c r="F450" i="2"/>
  <c r="L449" i="2"/>
  <c r="F449" i="2"/>
  <c r="L448" i="2"/>
  <c r="F448" i="2"/>
  <c r="L447" i="2"/>
  <c r="F447" i="2"/>
  <c r="L446" i="2"/>
  <c r="F446" i="2"/>
  <c r="L445" i="2"/>
  <c r="F445" i="2"/>
  <c r="L444" i="2"/>
  <c r="F444" i="2"/>
  <c r="L443" i="2"/>
  <c r="F443" i="2"/>
  <c r="L442" i="2"/>
  <c r="F442" i="2"/>
  <c r="L441" i="2"/>
  <c r="F441" i="2"/>
  <c r="L440" i="2"/>
  <c r="F440" i="2"/>
  <c r="L439" i="2"/>
  <c r="F439" i="2"/>
  <c r="L438" i="2"/>
  <c r="F438" i="2"/>
  <c r="L437" i="2"/>
  <c r="F437" i="2"/>
  <c r="L436" i="2"/>
  <c r="F436" i="2"/>
  <c r="L435" i="2"/>
  <c r="F435" i="2"/>
  <c r="L434" i="2"/>
  <c r="F434" i="2"/>
  <c r="L433" i="2"/>
  <c r="F433" i="2"/>
  <c r="L432" i="2"/>
  <c r="F432" i="2"/>
  <c r="L431" i="2"/>
  <c r="F431" i="2"/>
  <c r="L430" i="2"/>
  <c r="F430" i="2"/>
  <c r="L429" i="2"/>
  <c r="F429" i="2"/>
  <c r="L428" i="2"/>
  <c r="F428" i="2"/>
  <c r="L427" i="2"/>
  <c r="F427" i="2"/>
  <c r="L426" i="2"/>
  <c r="F426" i="2"/>
  <c r="L425" i="2"/>
  <c r="F425" i="2"/>
  <c r="L424" i="2"/>
  <c r="F424" i="2"/>
  <c r="L423" i="2"/>
  <c r="F423" i="2"/>
  <c r="L422" i="2"/>
  <c r="F422" i="2"/>
  <c r="L421" i="2"/>
  <c r="F421" i="2"/>
  <c r="L420" i="2"/>
  <c r="F420" i="2"/>
  <c r="L419" i="2"/>
  <c r="F419" i="2"/>
  <c r="L418" i="2"/>
  <c r="F418" i="2"/>
  <c r="L417" i="2"/>
  <c r="F417" i="2"/>
  <c r="L416" i="2"/>
  <c r="F416" i="2"/>
  <c r="L415" i="2"/>
  <c r="F415" i="2"/>
  <c r="L414" i="2"/>
  <c r="F414" i="2"/>
  <c r="L413" i="2"/>
  <c r="F413" i="2"/>
  <c r="L412" i="2"/>
  <c r="F412" i="2"/>
  <c r="L411" i="2"/>
  <c r="F411" i="2"/>
  <c r="L410" i="2"/>
  <c r="F410" i="2"/>
  <c r="L409" i="2"/>
  <c r="F409" i="2"/>
  <c r="L408" i="2"/>
  <c r="F408" i="2"/>
  <c r="L407" i="2"/>
  <c r="F407" i="2"/>
  <c r="L406" i="2"/>
  <c r="F406" i="2"/>
  <c r="L405" i="2"/>
  <c r="F405" i="2"/>
  <c r="L404" i="2"/>
  <c r="F404" i="2"/>
  <c r="L403" i="2"/>
  <c r="F403" i="2"/>
  <c r="L402" i="2"/>
  <c r="F402" i="2"/>
  <c r="L401" i="2"/>
  <c r="F401" i="2"/>
  <c r="L400" i="2"/>
  <c r="F400" i="2"/>
  <c r="L399" i="2"/>
  <c r="F399" i="2"/>
  <c r="L398" i="2"/>
  <c r="F398" i="2"/>
  <c r="L397" i="2"/>
  <c r="F397" i="2"/>
  <c r="L396" i="2"/>
  <c r="F396" i="2"/>
  <c r="L395" i="2"/>
  <c r="F395" i="2"/>
  <c r="L394" i="2"/>
  <c r="F394" i="2"/>
  <c r="L393" i="2"/>
  <c r="F393" i="2"/>
  <c r="L392" i="2"/>
  <c r="F392" i="2"/>
  <c r="L391" i="2"/>
  <c r="F391" i="2"/>
  <c r="L390" i="2"/>
  <c r="F390" i="2"/>
  <c r="L389" i="2"/>
  <c r="F389" i="2"/>
  <c r="L388" i="2"/>
  <c r="F388" i="2"/>
  <c r="L387" i="2"/>
  <c r="F387" i="2"/>
  <c r="L386" i="2"/>
  <c r="F386" i="2"/>
  <c r="L385" i="2"/>
  <c r="F385" i="2"/>
  <c r="L384" i="2"/>
  <c r="F384" i="2"/>
  <c r="L383" i="2"/>
  <c r="F383" i="2"/>
  <c r="L382" i="2"/>
  <c r="F382" i="2"/>
  <c r="L381" i="2"/>
  <c r="F381" i="2"/>
  <c r="L380" i="2"/>
  <c r="F380" i="2"/>
  <c r="L379" i="2"/>
  <c r="F379" i="2"/>
  <c r="L378" i="2"/>
  <c r="F378" i="2"/>
  <c r="L377" i="2"/>
  <c r="F377" i="2"/>
  <c r="L376" i="2"/>
  <c r="F376" i="2"/>
  <c r="L375" i="2"/>
  <c r="F375" i="2"/>
  <c r="L374" i="2"/>
  <c r="F374" i="2"/>
  <c r="L373" i="2"/>
  <c r="F373" i="2"/>
  <c r="L372" i="2"/>
  <c r="F372" i="2"/>
  <c r="L371" i="2"/>
  <c r="F371" i="2"/>
  <c r="L370" i="2"/>
  <c r="F370" i="2"/>
  <c r="L369" i="2"/>
  <c r="F369" i="2"/>
  <c r="L368" i="2"/>
  <c r="F368" i="2"/>
  <c r="L367" i="2"/>
  <c r="F367" i="2"/>
  <c r="L366" i="2"/>
  <c r="F366" i="2"/>
  <c r="L365" i="2"/>
  <c r="F365" i="2"/>
  <c r="L364" i="2"/>
  <c r="F364" i="2"/>
  <c r="L363" i="2"/>
  <c r="F363" i="2"/>
  <c r="L362" i="2"/>
  <c r="F362" i="2"/>
  <c r="L361" i="2"/>
  <c r="F361" i="2"/>
  <c r="L360" i="2"/>
  <c r="F360" i="2"/>
  <c r="L359" i="2"/>
  <c r="F359" i="2"/>
  <c r="L358" i="2"/>
  <c r="F358" i="2"/>
  <c r="L357" i="2"/>
  <c r="F357" i="2"/>
  <c r="L356" i="2"/>
  <c r="F356" i="2"/>
  <c r="L355" i="2"/>
  <c r="F355" i="2"/>
  <c r="L354" i="2"/>
  <c r="F354" i="2"/>
  <c r="L353" i="2"/>
  <c r="F353" i="2"/>
  <c r="L352" i="2"/>
  <c r="F352" i="2"/>
  <c r="L351" i="2"/>
  <c r="F351" i="2"/>
  <c r="L350" i="2"/>
  <c r="F350" i="2"/>
  <c r="L349" i="2"/>
  <c r="F349" i="2"/>
  <c r="L348" i="2"/>
  <c r="F348" i="2"/>
  <c r="L347" i="2"/>
  <c r="F347" i="2"/>
  <c r="L346" i="2"/>
  <c r="F346" i="2"/>
  <c r="L345" i="2"/>
  <c r="F345" i="2"/>
  <c r="L344" i="2"/>
  <c r="F344" i="2"/>
  <c r="L343" i="2"/>
  <c r="F343" i="2"/>
  <c r="L342" i="2"/>
  <c r="F342" i="2"/>
  <c r="L341" i="2"/>
  <c r="F341" i="2"/>
  <c r="L340" i="2"/>
  <c r="F340" i="2"/>
  <c r="L339" i="2"/>
  <c r="F339" i="2"/>
  <c r="L338" i="2"/>
  <c r="F338" i="2"/>
  <c r="L337" i="2"/>
  <c r="F337" i="2"/>
  <c r="L336" i="2"/>
  <c r="F336" i="2"/>
  <c r="L335" i="2"/>
  <c r="F335" i="2"/>
  <c r="L334" i="2"/>
  <c r="F334" i="2"/>
  <c r="L333" i="2"/>
  <c r="F333" i="2"/>
  <c r="L332" i="2"/>
  <c r="F332" i="2"/>
  <c r="L331" i="2"/>
  <c r="F331" i="2"/>
  <c r="L330" i="2"/>
  <c r="F330" i="2"/>
  <c r="L329" i="2"/>
  <c r="F329" i="2"/>
  <c r="L328" i="2"/>
  <c r="F328" i="2"/>
  <c r="L327" i="2"/>
  <c r="F327" i="2"/>
  <c r="L326" i="2"/>
  <c r="F326" i="2"/>
  <c r="L325" i="2"/>
  <c r="F325" i="2"/>
  <c r="L324" i="2"/>
  <c r="F324" i="2"/>
  <c r="L323" i="2"/>
  <c r="F323" i="2"/>
  <c r="L322" i="2"/>
  <c r="F322" i="2"/>
  <c r="L321" i="2"/>
  <c r="F321" i="2"/>
  <c r="L320" i="2"/>
  <c r="F320" i="2"/>
  <c r="L319" i="2"/>
  <c r="F319" i="2"/>
  <c r="L318" i="2"/>
  <c r="F318" i="2"/>
  <c r="L317" i="2"/>
  <c r="F317" i="2"/>
  <c r="L316" i="2"/>
  <c r="F316" i="2"/>
  <c r="L315" i="2"/>
  <c r="F315" i="2"/>
  <c r="L314" i="2"/>
  <c r="F314" i="2"/>
  <c r="L313" i="2"/>
  <c r="F313" i="2"/>
  <c r="L312" i="2"/>
  <c r="F312" i="2"/>
  <c r="L311" i="2"/>
  <c r="F311" i="2"/>
  <c r="L310" i="2"/>
  <c r="F310" i="2"/>
  <c r="L309" i="2"/>
  <c r="F309" i="2"/>
  <c r="L308" i="2"/>
  <c r="F308" i="2"/>
  <c r="L307" i="2"/>
  <c r="F307" i="2"/>
  <c r="L306" i="2"/>
  <c r="F306" i="2"/>
  <c r="L305" i="2"/>
  <c r="F305" i="2"/>
  <c r="L304" i="2"/>
  <c r="F304" i="2"/>
  <c r="L303" i="2"/>
  <c r="F303" i="2"/>
  <c r="L302" i="2"/>
  <c r="F302" i="2"/>
  <c r="L301" i="2"/>
  <c r="F301" i="2"/>
  <c r="L300" i="2"/>
  <c r="F300" i="2"/>
  <c r="L299" i="2"/>
  <c r="F299" i="2"/>
  <c r="L298" i="2"/>
  <c r="F298" i="2"/>
  <c r="L297" i="2"/>
  <c r="F297" i="2"/>
  <c r="L296" i="2"/>
  <c r="F296" i="2"/>
  <c r="L295" i="2"/>
  <c r="F295" i="2"/>
  <c r="L294" i="2"/>
  <c r="F294" i="2"/>
  <c r="L293" i="2"/>
  <c r="F293" i="2"/>
  <c r="L292" i="2"/>
  <c r="F292" i="2"/>
  <c r="L291" i="2"/>
  <c r="F291" i="2"/>
  <c r="L290" i="2"/>
  <c r="F290" i="2"/>
  <c r="L289" i="2"/>
  <c r="F289" i="2"/>
  <c r="L288" i="2"/>
  <c r="F288" i="2"/>
  <c r="L287" i="2"/>
  <c r="F287" i="2"/>
  <c r="L286" i="2"/>
  <c r="F286" i="2"/>
  <c r="L285" i="2"/>
  <c r="F285" i="2"/>
  <c r="L284" i="2"/>
  <c r="F284" i="2"/>
  <c r="L283" i="2"/>
  <c r="F283" i="2"/>
  <c r="L282" i="2"/>
  <c r="F282" i="2"/>
  <c r="L281" i="2"/>
  <c r="F281" i="2"/>
  <c r="L280" i="2"/>
  <c r="F280" i="2"/>
  <c r="L279" i="2"/>
  <c r="F279" i="2"/>
  <c r="L278" i="2"/>
  <c r="F278" i="2"/>
  <c r="L277" i="2"/>
  <c r="F277" i="2"/>
  <c r="L276" i="2"/>
  <c r="F276" i="2"/>
  <c r="L275" i="2"/>
  <c r="F275" i="2"/>
  <c r="L274" i="2"/>
  <c r="F274" i="2"/>
  <c r="L273" i="2"/>
  <c r="F273" i="2"/>
  <c r="L272" i="2"/>
  <c r="F272" i="2"/>
  <c r="L271" i="2"/>
  <c r="F271" i="2"/>
  <c r="L270" i="2"/>
  <c r="F270" i="2"/>
  <c r="L269" i="2"/>
  <c r="F269" i="2"/>
  <c r="L268" i="2"/>
  <c r="F268" i="2"/>
  <c r="L267" i="2"/>
  <c r="F267" i="2"/>
  <c r="L266" i="2"/>
  <c r="F266" i="2"/>
  <c r="L265" i="2"/>
  <c r="F265" i="2"/>
  <c r="L264" i="2"/>
  <c r="F264" i="2"/>
  <c r="L263" i="2"/>
  <c r="F263" i="2"/>
  <c r="L262" i="2"/>
  <c r="F262" i="2"/>
  <c r="L261" i="2"/>
  <c r="F261" i="2"/>
  <c r="L260" i="2"/>
  <c r="F260" i="2"/>
  <c r="L259" i="2"/>
  <c r="F259" i="2"/>
  <c r="L258" i="2"/>
  <c r="F258" i="2"/>
  <c r="L257" i="2"/>
  <c r="F257" i="2"/>
  <c r="L256" i="2"/>
  <c r="F256" i="2"/>
  <c r="L255" i="2"/>
  <c r="F255" i="2"/>
  <c r="L254" i="2"/>
  <c r="F254" i="2"/>
  <c r="L253" i="2"/>
  <c r="F253" i="2"/>
  <c r="L252" i="2"/>
  <c r="F252" i="2"/>
  <c r="L251" i="2"/>
  <c r="F251" i="2"/>
  <c r="L250" i="2"/>
  <c r="F250" i="2"/>
  <c r="L249" i="2"/>
  <c r="F249" i="2"/>
  <c r="L248" i="2"/>
  <c r="F248" i="2"/>
  <c r="L247" i="2"/>
  <c r="F247" i="2"/>
  <c r="L246" i="2"/>
  <c r="F246" i="2"/>
  <c r="L245" i="2"/>
  <c r="F245" i="2"/>
  <c r="L244" i="2"/>
  <c r="F244" i="2"/>
  <c r="L243" i="2"/>
  <c r="F243" i="2"/>
  <c r="L242" i="2"/>
  <c r="F242" i="2"/>
  <c r="L241" i="2"/>
  <c r="F241" i="2"/>
  <c r="L240" i="2"/>
  <c r="F240" i="2"/>
  <c r="L239" i="2"/>
  <c r="F239" i="2"/>
  <c r="L238" i="2"/>
  <c r="F238" i="2"/>
  <c r="L237" i="2"/>
  <c r="F237" i="2"/>
  <c r="L236" i="2"/>
  <c r="F236" i="2"/>
  <c r="L235" i="2"/>
  <c r="F235" i="2"/>
  <c r="L234" i="2"/>
  <c r="F234" i="2"/>
  <c r="L233" i="2"/>
  <c r="F233" i="2"/>
  <c r="L232" i="2"/>
  <c r="F232" i="2"/>
  <c r="L231" i="2"/>
  <c r="F231" i="2"/>
  <c r="L230" i="2"/>
  <c r="F230" i="2"/>
  <c r="L229" i="2"/>
  <c r="F229" i="2"/>
  <c r="L228" i="2"/>
  <c r="F228" i="2"/>
  <c r="L227" i="2"/>
  <c r="F227" i="2"/>
  <c r="L226" i="2"/>
  <c r="F226" i="2"/>
  <c r="L225" i="2"/>
  <c r="F225" i="2"/>
  <c r="L224" i="2"/>
  <c r="F224" i="2"/>
  <c r="L223" i="2"/>
  <c r="F223" i="2"/>
  <c r="L222" i="2"/>
  <c r="F222" i="2"/>
  <c r="L221" i="2"/>
  <c r="F221" i="2"/>
  <c r="L220" i="2"/>
  <c r="F220" i="2"/>
  <c r="L219" i="2"/>
  <c r="F219" i="2"/>
  <c r="L218" i="2"/>
  <c r="F218" i="2"/>
  <c r="L217" i="2"/>
  <c r="F217" i="2"/>
  <c r="L216" i="2"/>
  <c r="F216" i="2"/>
  <c r="L215" i="2"/>
  <c r="F215" i="2"/>
  <c r="L214" i="2"/>
  <c r="F214" i="2"/>
  <c r="L213" i="2"/>
  <c r="F213" i="2"/>
  <c r="L212" i="2"/>
  <c r="F212" i="2"/>
  <c r="L211" i="2"/>
  <c r="F211" i="2"/>
  <c r="L210" i="2"/>
  <c r="F210" i="2"/>
  <c r="L209" i="2"/>
  <c r="F209" i="2"/>
  <c r="L208" i="2"/>
  <c r="F208" i="2"/>
  <c r="L207" i="2"/>
  <c r="F207" i="2"/>
  <c r="L206" i="2"/>
  <c r="F206" i="2"/>
  <c r="L205" i="2"/>
  <c r="F205" i="2"/>
  <c r="L204" i="2"/>
  <c r="F204" i="2"/>
  <c r="L203" i="2"/>
  <c r="F203" i="2"/>
  <c r="L202" i="2"/>
  <c r="F202" i="2"/>
  <c r="L201" i="2"/>
  <c r="F201" i="2"/>
  <c r="L200" i="2"/>
  <c r="F200" i="2"/>
  <c r="L199" i="2"/>
  <c r="F199" i="2"/>
  <c r="L198" i="2"/>
  <c r="F198" i="2"/>
  <c r="L197" i="2"/>
  <c r="F197" i="2"/>
  <c r="L196" i="2"/>
  <c r="F196" i="2"/>
  <c r="L195" i="2"/>
  <c r="F195" i="2"/>
  <c r="L194" i="2"/>
  <c r="F194" i="2"/>
  <c r="L193" i="2"/>
  <c r="F193" i="2"/>
  <c r="L192" i="2"/>
  <c r="F192" i="2"/>
  <c r="L191" i="2"/>
  <c r="F191" i="2"/>
  <c r="L190" i="2"/>
  <c r="F190" i="2"/>
  <c r="L189" i="2"/>
  <c r="F189" i="2"/>
  <c r="L188" i="2"/>
  <c r="F188" i="2"/>
  <c r="L187" i="2"/>
  <c r="F187" i="2"/>
  <c r="L186" i="2"/>
  <c r="F186" i="2"/>
  <c r="L185" i="2"/>
  <c r="F185" i="2"/>
  <c r="L184" i="2"/>
  <c r="F184" i="2"/>
  <c r="L183" i="2"/>
  <c r="F183" i="2"/>
  <c r="L182" i="2"/>
  <c r="F182" i="2"/>
  <c r="L181" i="2"/>
  <c r="F181" i="2"/>
  <c r="L180" i="2"/>
  <c r="F180" i="2"/>
  <c r="L179" i="2"/>
  <c r="F179" i="2"/>
  <c r="L178" i="2"/>
  <c r="F178" i="2"/>
  <c r="L177" i="2"/>
  <c r="F177" i="2"/>
  <c r="L176" i="2"/>
  <c r="F176" i="2"/>
  <c r="L175" i="2"/>
  <c r="F175" i="2"/>
  <c r="L174" i="2"/>
  <c r="F174" i="2"/>
  <c r="L173" i="2"/>
  <c r="F173" i="2"/>
  <c r="L172" i="2"/>
  <c r="F172" i="2"/>
  <c r="L171" i="2"/>
  <c r="F171" i="2"/>
  <c r="L170" i="2"/>
  <c r="F170" i="2"/>
  <c r="L169" i="2"/>
  <c r="F169" i="2"/>
  <c r="L168" i="2"/>
  <c r="F168" i="2"/>
  <c r="L167" i="2"/>
  <c r="F167" i="2"/>
  <c r="L166" i="2"/>
  <c r="F166" i="2"/>
  <c r="L165" i="2"/>
  <c r="F165" i="2"/>
  <c r="L164" i="2"/>
  <c r="F164" i="2"/>
  <c r="L163" i="2"/>
  <c r="F163" i="2"/>
  <c r="L162" i="2"/>
  <c r="F162" i="2"/>
  <c r="L161" i="2"/>
  <c r="F161" i="2"/>
  <c r="L160" i="2"/>
  <c r="F160" i="2"/>
  <c r="L159" i="2"/>
  <c r="F159" i="2"/>
  <c r="L158" i="2"/>
  <c r="F158" i="2"/>
  <c r="L157" i="2"/>
  <c r="F157" i="2"/>
  <c r="L156" i="2"/>
  <c r="F156" i="2"/>
  <c r="L155" i="2"/>
  <c r="F155" i="2"/>
  <c r="L154" i="2"/>
  <c r="F154" i="2"/>
  <c r="L153" i="2"/>
  <c r="F153" i="2"/>
  <c r="L152" i="2"/>
  <c r="F152" i="2"/>
  <c r="L151" i="2"/>
  <c r="F151" i="2"/>
  <c r="L150" i="2"/>
  <c r="F150" i="2"/>
  <c r="L149" i="2"/>
  <c r="F149" i="2"/>
  <c r="L148" i="2"/>
  <c r="F148" i="2"/>
  <c r="L147" i="2"/>
  <c r="F147" i="2"/>
  <c r="L146" i="2"/>
  <c r="F146" i="2"/>
  <c r="L145" i="2"/>
  <c r="F145" i="2"/>
  <c r="L144" i="2"/>
  <c r="F144" i="2"/>
  <c r="L143" i="2"/>
  <c r="F143" i="2"/>
  <c r="L142" i="2"/>
  <c r="F142" i="2"/>
  <c r="L141" i="2"/>
  <c r="F141" i="2"/>
  <c r="L140" i="2"/>
  <c r="F140" i="2"/>
  <c r="L139" i="2"/>
  <c r="F139" i="2"/>
  <c r="L138" i="2"/>
  <c r="F138" i="2"/>
  <c r="L137" i="2"/>
  <c r="F137" i="2"/>
  <c r="L136" i="2"/>
  <c r="F136" i="2"/>
  <c r="L135" i="2"/>
  <c r="F135" i="2"/>
  <c r="L134" i="2"/>
  <c r="F134" i="2"/>
  <c r="L133" i="2"/>
  <c r="F133" i="2"/>
  <c r="L132" i="2"/>
  <c r="F132" i="2"/>
  <c r="L131" i="2"/>
  <c r="F131" i="2"/>
  <c r="L130" i="2"/>
  <c r="F130" i="2"/>
  <c r="L129" i="2"/>
  <c r="F129" i="2"/>
  <c r="L128" i="2"/>
  <c r="F128" i="2"/>
  <c r="L127" i="2"/>
  <c r="F127" i="2"/>
  <c r="L126" i="2"/>
  <c r="F126" i="2"/>
  <c r="L125" i="2"/>
  <c r="F125" i="2"/>
  <c r="L124" i="2"/>
  <c r="F124" i="2"/>
  <c r="L123" i="2"/>
  <c r="F123" i="2"/>
  <c r="L122" i="2"/>
  <c r="F122" i="2"/>
  <c r="L121" i="2"/>
  <c r="F121" i="2"/>
  <c r="L120" i="2"/>
  <c r="F120" i="2"/>
  <c r="L119" i="2"/>
  <c r="F119" i="2"/>
  <c r="L118" i="2"/>
  <c r="F118" i="2"/>
  <c r="L117" i="2"/>
  <c r="F117" i="2"/>
  <c r="L116" i="2"/>
  <c r="F116" i="2"/>
  <c r="L115" i="2"/>
  <c r="F115" i="2"/>
  <c r="L114" i="2"/>
  <c r="F114" i="2"/>
  <c r="L113" i="2"/>
  <c r="F113" i="2"/>
  <c r="L112" i="2"/>
  <c r="F112" i="2"/>
  <c r="L111" i="2"/>
  <c r="F111" i="2"/>
  <c r="L110" i="2"/>
  <c r="F110" i="2"/>
  <c r="L109" i="2"/>
  <c r="F109" i="2"/>
  <c r="L108" i="2"/>
  <c r="F108" i="2"/>
  <c r="L107" i="2"/>
  <c r="F107" i="2"/>
  <c r="L106" i="2"/>
  <c r="F106" i="2"/>
  <c r="L105" i="2"/>
  <c r="F105" i="2"/>
  <c r="L104" i="2"/>
  <c r="F104" i="2"/>
  <c r="L103" i="2"/>
  <c r="F103" i="2"/>
  <c r="L102" i="2"/>
  <c r="F102" i="2"/>
  <c r="L101" i="2"/>
  <c r="F101" i="2"/>
  <c r="L100" i="2"/>
  <c r="F100" i="2"/>
  <c r="L99" i="2"/>
  <c r="F99" i="2"/>
  <c r="L98" i="2"/>
  <c r="F98" i="2"/>
  <c r="L97" i="2"/>
  <c r="F97" i="2"/>
  <c r="L96" i="2"/>
  <c r="F96" i="2"/>
  <c r="L95" i="2"/>
  <c r="F95" i="2"/>
  <c r="L94" i="2"/>
  <c r="F94" i="2"/>
  <c r="L93" i="2"/>
  <c r="F93" i="2"/>
  <c r="L92" i="2"/>
  <c r="F92" i="2"/>
  <c r="L91" i="2"/>
  <c r="F91" i="2"/>
  <c r="L90" i="2"/>
  <c r="F90" i="2"/>
  <c r="L89" i="2"/>
  <c r="F89" i="2"/>
  <c r="L88" i="2"/>
  <c r="F88" i="2"/>
  <c r="L87" i="2"/>
  <c r="F87" i="2"/>
  <c r="L86" i="2"/>
  <c r="F86" i="2"/>
  <c r="L85" i="2"/>
  <c r="F85" i="2"/>
  <c r="L84" i="2"/>
  <c r="F84" i="2"/>
  <c r="L83" i="2"/>
  <c r="F83" i="2"/>
  <c r="L82" i="2"/>
  <c r="F82" i="2"/>
  <c r="L81" i="2"/>
  <c r="F81" i="2"/>
  <c r="L80" i="2"/>
  <c r="F80" i="2"/>
  <c r="L79" i="2"/>
  <c r="F79" i="2"/>
  <c r="L78" i="2"/>
  <c r="F78" i="2"/>
  <c r="L77" i="2"/>
  <c r="F77" i="2"/>
  <c r="L76" i="2"/>
  <c r="F76" i="2"/>
  <c r="L75" i="2"/>
  <c r="F75" i="2"/>
  <c r="L74" i="2"/>
  <c r="F74" i="2"/>
  <c r="L73" i="2"/>
  <c r="F73" i="2"/>
  <c r="L72" i="2"/>
  <c r="F72" i="2"/>
  <c r="L71" i="2"/>
  <c r="F71" i="2"/>
  <c r="L70" i="2"/>
  <c r="F70" i="2"/>
  <c r="L69" i="2"/>
  <c r="F69" i="2"/>
  <c r="L68" i="2"/>
  <c r="F68" i="2"/>
  <c r="L67" i="2"/>
  <c r="F67" i="2"/>
  <c r="L66" i="2"/>
  <c r="F66" i="2"/>
  <c r="L65" i="2"/>
  <c r="F65" i="2"/>
  <c r="L64" i="2"/>
  <c r="F64" i="2"/>
  <c r="L63" i="2"/>
  <c r="F63" i="2"/>
  <c r="L62" i="2"/>
  <c r="F62" i="2"/>
  <c r="L61" i="2"/>
  <c r="F61" i="2"/>
  <c r="L60" i="2"/>
  <c r="F60" i="2"/>
  <c r="L59" i="2"/>
  <c r="F59" i="2"/>
  <c r="L58" i="2"/>
  <c r="F58" i="2"/>
  <c r="L57" i="2"/>
  <c r="F57" i="2"/>
  <c r="L56" i="2"/>
  <c r="F56" i="2"/>
  <c r="L55" i="2"/>
  <c r="F55" i="2"/>
  <c r="L54" i="2"/>
  <c r="F54" i="2"/>
  <c r="L53" i="2"/>
  <c r="F53" i="2"/>
  <c r="L52" i="2"/>
  <c r="F52" i="2"/>
  <c r="L51" i="2"/>
  <c r="F51" i="2"/>
  <c r="L50" i="2"/>
  <c r="F50" i="2"/>
  <c r="L49" i="2"/>
  <c r="F49" i="2"/>
  <c r="L48" i="2"/>
  <c r="F48" i="2"/>
  <c r="L47" i="2"/>
  <c r="F47" i="2"/>
  <c r="L46" i="2"/>
  <c r="F46" i="2"/>
  <c r="L45" i="2"/>
  <c r="F45" i="2"/>
  <c r="L44" i="2"/>
  <c r="F44" i="2"/>
  <c r="L43" i="2"/>
  <c r="F43" i="2"/>
  <c r="L42" i="2"/>
  <c r="F42" i="2"/>
  <c r="L41" i="2"/>
  <c r="F41" i="2"/>
  <c r="L40" i="2"/>
  <c r="F40" i="2"/>
  <c r="L39" i="2"/>
  <c r="F39" i="2"/>
  <c r="L38" i="2"/>
  <c r="F38" i="2"/>
  <c r="L37" i="2"/>
  <c r="F37" i="2"/>
  <c r="L36" i="2"/>
  <c r="F36" i="2"/>
  <c r="L35" i="2"/>
  <c r="F35" i="2"/>
  <c r="L34" i="2"/>
  <c r="F34" i="2"/>
  <c r="L33" i="2"/>
  <c r="F33" i="2"/>
  <c r="L32" i="2"/>
  <c r="F32" i="2"/>
  <c r="L31" i="2"/>
  <c r="F31" i="2"/>
  <c r="L30" i="2"/>
  <c r="F30" i="2"/>
  <c r="L29" i="2"/>
  <c r="F29" i="2"/>
  <c r="L28" i="2"/>
  <c r="F28" i="2"/>
  <c r="L27" i="2"/>
  <c r="F27" i="2"/>
  <c r="L26" i="2"/>
  <c r="F26" i="2"/>
  <c r="L25" i="2"/>
  <c r="F25" i="2"/>
  <c r="L24" i="2"/>
  <c r="F24" i="2"/>
  <c r="L23" i="2"/>
  <c r="F23" i="2"/>
  <c r="L22" i="2"/>
  <c r="F22" i="2"/>
  <c r="L21" i="2"/>
  <c r="F21" i="2"/>
  <c r="L20" i="2"/>
  <c r="F20" i="2"/>
  <c r="L19" i="2"/>
  <c r="F19" i="2"/>
  <c r="L18" i="2"/>
  <c r="F18" i="2"/>
  <c r="L17" i="2"/>
  <c r="F17" i="2"/>
  <c r="L16" i="2"/>
  <c r="F16" i="2"/>
  <c r="L15" i="2"/>
  <c r="F15" i="2"/>
  <c r="L14" i="2"/>
  <c r="F14" i="2"/>
  <c r="L13" i="2"/>
  <c r="F13" i="2"/>
  <c r="L12" i="2"/>
  <c r="F12" i="2"/>
  <c r="A12" i="2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62" i="2" s="1"/>
  <c r="A863" i="2" s="1"/>
  <c r="A864" i="2" s="1"/>
  <c r="A865" i="2" s="1"/>
  <c r="A866" i="2" s="1"/>
  <c r="A867" i="2" s="1"/>
  <c r="A868" i="2" s="1"/>
  <c r="A869" i="2" s="1"/>
  <c r="A870" i="2" s="1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85" i="2" s="1"/>
  <c r="A886" i="2" s="1"/>
  <c r="A887" i="2" s="1"/>
  <c r="A888" i="2" s="1"/>
  <c r="A889" i="2" s="1"/>
  <c r="A890" i="2" s="1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01" i="2" s="1"/>
  <c r="A902" i="2" s="1"/>
  <c r="A903" i="2" s="1"/>
  <c r="A904" i="2" s="1"/>
  <c r="A905" i="2" s="1"/>
  <c r="A906" i="2" s="1"/>
  <c r="A907" i="2" s="1"/>
  <c r="A908" i="2" s="1"/>
  <c r="A909" i="2" s="1"/>
  <c r="A910" i="2" s="1"/>
  <c r="A911" i="2" s="1"/>
  <c r="A912" i="2" s="1"/>
  <c r="A913" i="2" s="1"/>
  <c r="A914" i="2" s="1"/>
  <c r="A915" i="2" s="1"/>
  <c r="A916" i="2" s="1"/>
  <c r="A917" i="2" s="1"/>
  <c r="A918" i="2" s="1"/>
  <c r="A919" i="2" s="1"/>
  <c r="A920" i="2" s="1"/>
  <c r="A921" i="2" s="1"/>
  <c r="A922" i="2" s="1"/>
  <c r="A923" i="2" s="1"/>
  <c r="A924" i="2" s="1"/>
  <c r="A925" i="2" s="1"/>
  <c r="A926" i="2" s="1"/>
  <c r="A927" i="2" s="1"/>
  <c r="A928" i="2" s="1"/>
  <c r="A929" i="2" s="1"/>
  <c r="A930" i="2" s="1"/>
  <c r="A931" i="2" s="1"/>
  <c r="A932" i="2" s="1"/>
  <c r="A933" i="2" s="1"/>
  <c r="A934" i="2" s="1"/>
  <c r="A935" i="2" s="1"/>
  <c r="A936" i="2" s="1"/>
  <c r="A937" i="2" s="1"/>
  <c r="A938" i="2" s="1"/>
  <c r="A939" i="2" s="1"/>
  <c r="A940" i="2" s="1"/>
  <c r="A941" i="2" s="1"/>
  <c r="A942" i="2" s="1"/>
  <c r="A943" i="2" s="1"/>
  <c r="A944" i="2" s="1"/>
  <c r="A945" i="2" s="1"/>
  <c r="A946" i="2" s="1"/>
  <c r="A947" i="2" s="1"/>
  <c r="A948" i="2" s="1"/>
  <c r="A949" i="2" s="1"/>
  <c r="A950" i="2" s="1"/>
  <c r="A951" i="2" s="1"/>
  <c r="A952" i="2" s="1"/>
  <c r="A953" i="2" s="1"/>
  <c r="A954" i="2" s="1"/>
  <c r="A955" i="2" s="1"/>
  <c r="A956" i="2" s="1"/>
  <c r="A957" i="2" s="1"/>
  <c r="A958" i="2" s="1"/>
  <c r="A959" i="2" s="1"/>
  <c r="A960" i="2" s="1"/>
  <c r="A961" i="2" s="1"/>
  <c r="A962" i="2" s="1"/>
  <c r="A963" i="2" s="1"/>
  <c r="A964" i="2" s="1"/>
  <c r="A965" i="2" s="1"/>
  <c r="A966" i="2" s="1"/>
  <c r="A967" i="2" s="1"/>
  <c r="A968" i="2" s="1"/>
  <c r="A969" i="2" s="1"/>
  <c r="A970" i="2" s="1"/>
  <c r="L11" i="2"/>
  <c r="F11" i="2"/>
</calcChain>
</file>

<file path=xl/sharedStrings.xml><?xml version="1.0" encoding="utf-8"?>
<sst xmlns="http://schemas.openxmlformats.org/spreadsheetml/2006/main" count="6210" uniqueCount="1829">
  <si>
    <t>DIRECCIÓN DE RECURSOS HUMANOS
DIRECTOR: LICENCIADA ALMA LISETH JUAREZ LOPEZ
RESPONSABLE DE ACTUALIZACIÓN DE INFORMACIÓN: OMAR ALEKSIS AMBROSIO LOPEZ
MES REPORTADO: MAYO 2026
(ARTÍCULO 10, NUMERAL 4, LEY DE ACCESO A LA INFORMACIÓN PÚBLICA)</t>
  </si>
  <si>
    <t>RENGLÓN PRESUPUESTARIO 031 "JORNALES"</t>
  </si>
  <si>
    <t>NO</t>
  </si>
  <si>
    <t>RENGLÓN PRESUPUESTARIO</t>
  </si>
  <si>
    <t>NOMBRES Y APELLIDOS</t>
  </si>
  <si>
    <t>TITULO DE JORNAL</t>
  </si>
  <si>
    <t>JORNAL DIARIO</t>
  </si>
  <si>
    <t>DIAS LABORADOS</t>
  </si>
  <si>
    <t>JORNAL MENSUAL</t>
  </si>
  <si>
    <t>BONO POR ANTIGÜEDAD</t>
  </si>
  <si>
    <t>BONIFICACIÓN ACUERDO 66-2000 Y 37-2001</t>
  </si>
  <si>
    <t>BONO DE REAJUSTE AL SALARÍO MÍNIMO</t>
  </si>
  <si>
    <t>BONO ACTA 01-20</t>
  </si>
  <si>
    <t>TOTAL DEVENGADO</t>
  </si>
  <si>
    <t>OBSERVACIONES</t>
  </si>
  <si>
    <t>031</t>
  </si>
  <si>
    <t>EDSON ESTUARDO  GARCIA MORALES</t>
  </si>
  <si>
    <t xml:space="preserve">AUXILIAR MISCELANEO </t>
  </si>
  <si>
    <t>ELIU ALEXANDER  GUTIERREZ NICOLAS</t>
  </si>
  <si>
    <t>INGRID JEANNETH  CHUMIL SOLIS</t>
  </si>
  <si>
    <t>JOAQUIN  ENRIQUE  ROSALES  RUIZ</t>
  </si>
  <si>
    <t>LUIS ALBERTO   HIDALGO  QUELECH</t>
  </si>
  <si>
    <t>DULCE MARIA  LOPEZ SANTAY</t>
  </si>
  <si>
    <t>MELISSA YANETH  LOPEZ CHUN</t>
  </si>
  <si>
    <t>NEFTALI   LARA RODAS</t>
  </si>
  <si>
    <t>MELANY  ANDREA  LAYNEZ HERNANDEZ</t>
  </si>
  <si>
    <t>JOSE EDUARDO  SOLANO MORALES</t>
  </si>
  <si>
    <t>GUILLERMO ENRIQUE  GAMARRO LOPEZ</t>
  </si>
  <si>
    <t>DULCE ABIGAIL  MEJIA ALEL</t>
  </si>
  <si>
    <t>LUIS ALEXANDER YOVAN CAAL JUC</t>
  </si>
  <si>
    <t>FREDY ARTURO  ALDANA SANABRIA</t>
  </si>
  <si>
    <t>DULCE CAROLINA  MENDOZA MENDEZ</t>
  </si>
  <si>
    <t>BEVERLY ROSSAMANDA  POSADAS SEPULVEDA</t>
  </si>
  <si>
    <t>ZULLY GABRIELA  YOC FLORES</t>
  </si>
  <si>
    <t>MARILU  ANALY  LOPEZ DE LEON</t>
  </si>
  <si>
    <t>JOSE LUIS  GONZALEZ FAJARDO</t>
  </si>
  <si>
    <t>TIRZA DAYANNARA  GONZALEZ GARCIA</t>
  </si>
  <si>
    <t>JORGE LUIS  SCHAUB GONZALEZ</t>
  </si>
  <si>
    <t>ANA CAROLINA  RIVERA GONZALEZ</t>
  </si>
  <si>
    <t>JESICA PAOLA  MAYORGA BOSQUE</t>
  </si>
  <si>
    <t>LIZA GABRIELA  MEJIA SANCHEZ</t>
  </si>
  <si>
    <t>ERICA GABRIELA  PUNAY GOMEZ</t>
  </si>
  <si>
    <t>JHERALDINN ANAHI  SICAL VALIENTE</t>
  </si>
  <si>
    <t>NINIVE MARIANA  GALDAMEZ JACINTO</t>
  </si>
  <si>
    <t>ANA LUCIA  PINEDA LOPEZ</t>
  </si>
  <si>
    <t>SOFIA  ESMERALDA   CONTRERAS  MARTINEZ</t>
  </si>
  <si>
    <t>YENIFER YESENIA  LOPEZ YAX</t>
  </si>
  <si>
    <t>DELMA NOEMI  PEREN MUX</t>
  </si>
  <si>
    <t>ALEX  GIOVANNI   RIVERA DEL CID</t>
  </si>
  <si>
    <t>EDUARDO ENRIQUE  RAYO FONG</t>
  </si>
  <si>
    <t>MARIA RAQUEL  FIGUEROA GIRON</t>
  </si>
  <si>
    <t>GLADYS MARIBEL  PAZ GARCIA</t>
  </si>
  <si>
    <t>JANIRA  SONIA FABIOLA LOPEZ DE LEON</t>
  </si>
  <si>
    <t>JESSICA ALEJANDRA  JOSEFINA MONZON PALACIOS</t>
  </si>
  <si>
    <t>CRISTOFER ADONAI  MORATAYA FRANCO</t>
  </si>
  <si>
    <t>NIDIA CARINA  ORELLANA ESPINO</t>
  </si>
  <si>
    <t>NAOMI XIMENA  AREVALO CHAVEZ</t>
  </si>
  <si>
    <t>JOSE ALEJANDRO  MEJIA AGUILAR</t>
  </si>
  <si>
    <t>CARMEN SUCELY  PEREZ MEJIA</t>
  </si>
  <si>
    <t>KARLA YUMEILY  SALAS MORALES</t>
  </si>
  <si>
    <t>JORGE SAUL  COROMAC OSORIO</t>
  </si>
  <si>
    <t>EDUARDO RAFAEL  NAJERA CORADO</t>
  </si>
  <si>
    <t>BRENDA LUCIA  OLMOS CUYUCH</t>
  </si>
  <si>
    <t>ANA LUCIA  LEMUS ROMAN</t>
  </si>
  <si>
    <t>DAVID EMANUEL  CONCOBA GONZALEZ</t>
  </si>
  <si>
    <t xml:space="preserve">DAROLYN NICTE CUYUN PARADA </t>
  </si>
  <si>
    <t>ALLAN ESTIVENSON  ESCOBEDO SAZO</t>
  </si>
  <si>
    <t>YOLANDA MELISSA  MORAN MATEO</t>
  </si>
  <si>
    <t>KEILY ARACELY GABRIEL BARRERA</t>
  </si>
  <si>
    <t>FLOR DE MARIA  REYES NAJERA</t>
  </si>
  <si>
    <t>HOTWAR ENRIQUE  CASASOLA MARQUEZ</t>
  </si>
  <si>
    <t>PEÓN VIGILANTE III</t>
  </si>
  <si>
    <t>LILIANA  ROXANA  GARCIA ROMERO</t>
  </si>
  <si>
    <t>OSCAR LEONEL  CHAVEZ ALONZO</t>
  </si>
  <si>
    <t>JACQUELINE JOHANNA  SANTIZO SANCHEZ</t>
  </si>
  <si>
    <t>ALEJANDRA YURAZI  PEREZ MARTINEZ</t>
  </si>
  <si>
    <t>ESVIN IVAN  BATZIN GARCIA</t>
  </si>
  <si>
    <t>LUIS ESTUARDO  RIU GONZALEZ</t>
  </si>
  <si>
    <t>MARLENY   OLIVA GARCIA</t>
  </si>
  <si>
    <t>RUBEN ANDRE  MONZON TOLEDO</t>
  </si>
  <si>
    <t>ESTEBAN   CHAVAC</t>
  </si>
  <si>
    <t>JOSE ANDRES  RUANO SANCHEZ</t>
  </si>
  <si>
    <t>ALEXANDER HERBERT LEOPOLDO FRANCO MORALES</t>
  </si>
  <si>
    <t>ANGELA SARAI  LOPEZ BARRIOS</t>
  </si>
  <si>
    <t>CARLOS ENRIQUE  FLORES MORALES</t>
  </si>
  <si>
    <t>CELSO JOAQUIN   VASQUEZ VELASQUEZ</t>
  </si>
  <si>
    <t>DIEGO FERNANDO  QUINTANA GONZALEZ</t>
  </si>
  <si>
    <t>DOMINGO   GOMEZ SANTIAGO</t>
  </si>
  <si>
    <t>EDWIN ARMANDO  HERNANDEZ PIO</t>
  </si>
  <si>
    <t>ELI MISAEL  CRUZ JIMENEZ</t>
  </si>
  <si>
    <t>ESGAR ORLANDO  FLORES LARIOS</t>
  </si>
  <si>
    <t>FRANCISCO ANTONIO  LOPEZ SALAS</t>
  </si>
  <si>
    <t>HECTOR ALFREDO  SACTIC JOLON</t>
  </si>
  <si>
    <t>JESUS RAMIRO  CHAVAC SUL</t>
  </si>
  <si>
    <t>JOSE  FELIX  CHUQUIEJ QUIYUCH</t>
  </si>
  <si>
    <t>JOSE JUAN  BAEZA XICAY</t>
  </si>
  <si>
    <t>JOSE SARBELIO  JUAREZ LOPEZ</t>
  </si>
  <si>
    <t>JULIO SALVADOR  PALENCIA CORADO</t>
  </si>
  <si>
    <t>KARLA DANIZA  RAMOS TOLEDO</t>
  </si>
  <si>
    <t>LEONEL   LOPEZ RODRIGUEZ</t>
  </si>
  <si>
    <t>MANUEL DE JESUS  BAEZA</t>
  </si>
  <si>
    <t>RAFAEL SEBASTIAN  RIVERA LIMA</t>
  </si>
  <si>
    <t>MARCO ANTONIO  LOPEZ REYES</t>
  </si>
  <si>
    <t>MARIO RENE  BAEZA PEREZ</t>
  </si>
  <si>
    <t>MATEO   CHAMALE UYU</t>
  </si>
  <si>
    <t>PATRICK ANDERSON  RIVERA GOMEZ</t>
  </si>
  <si>
    <t>CARLOS OBDULIO  QUINTANA AGUILAR</t>
  </si>
  <si>
    <t>BODEQUERO IV</t>
  </si>
  <si>
    <t>IVANIA CLARIBET  CANO TELLO</t>
  </si>
  <si>
    <t>SILVIA LUCRECIA  SOLARES RECINOS  DE REYES</t>
  </si>
  <si>
    <t>ADRIANO JOSE JUAN GRANADOS GARCIA</t>
  </si>
  <si>
    <t>ALFREDO   RAMIREZ RAMIREZ</t>
  </si>
  <si>
    <t>AMILCAR  YOVANI  MATIAS GOMEZ</t>
  </si>
  <si>
    <t>ANTHONY EDILSON  CASTRO CHIPEL</t>
  </si>
  <si>
    <t>BENJAMIN ADOLFO  VICENTE  CARRILLO</t>
  </si>
  <si>
    <t>BOSBELI   MATIAS JERONIMO</t>
  </si>
  <si>
    <t>BRANDON JOSUE  ALVARADO ALVARADO</t>
  </si>
  <si>
    <t>BRAY  ADALBERTO   PABLO GODINEZ</t>
  </si>
  <si>
    <t>CARLOS EDUARDO  HURTADO DIAZ</t>
  </si>
  <si>
    <t>CESAR DANIEL  SAMAYOA FIGUEROA</t>
  </si>
  <si>
    <t>CLAUDIA AZUCENA  GALICIA RODRIGUEZ</t>
  </si>
  <si>
    <t>DOMINGO   SANTIZO GARCIA</t>
  </si>
  <si>
    <t>EDVER FAUSTINO  SILVESTRE SEBASTIAN</t>
  </si>
  <si>
    <t>ELVIN ESTUARDO  HERRERA RAMIREZ</t>
  </si>
  <si>
    <t>FELIX GUMERCINDO  YAT LUX</t>
  </si>
  <si>
    <t>FERNANDO NOE  MATIAS AGUSTIN</t>
  </si>
  <si>
    <t>FRANCISCO    GARCIA GODINEZ</t>
  </si>
  <si>
    <t>GELVERT UDIEL  GOMEZ MARTINEZ</t>
  </si>
  <si>
    <t>HIGINIO ARTEMIO  MORALES HERRERA</t>
  </si>
  <si>
    <t>HIMMY ALEXANDER   VELASQUEZ GONZALEZ</t>
  </si>
  <si>
    <t>HUGO   ESCALANTE RECINOS</t>
  </si>
  <si>
    <t>INGRID ANDREA   MARTIN JACINTO</t>
  </si>
  <si>
    <t>ALVARO DANIEL SALVADOR TELLO</t>
  </si>
  <si>
    <t>DANY ALEXANDER QUIÑONES MENDOZA</t>
  </si>
  <si>
    <t>FRANCISCO DANIEL LUX LÓPEZ</t>
  </si>
  <si>
    <t>RUPERTO CHEN ICAL</t>
  </si>
  <si>
    <t>JESUS EMANUEL  GOMEZ PEREZ</t>
  </si>
  <si>
    <t>JUAN   ALVA LOPEZ</t>
  </si>
  <si>
    <t>KEVIN ERNESTO   RODRIGUEZ MOLINA</t>
  </si>
  <si>
    <t>LUIS ADOLFO  SILVESTRE QUIÑONEZ</t>
  </si>
  <si>
    <t>LUIS ANGEL  VILLATORO SOSA</t>
  </si>
  <si>
    <t>MARGARITO JERONIMO  PABLO</t>
  </si>
  <si>
    <t>MARIO ALBERTO  MONTEJO ALONZO</t>
  </si>
  <si>
    <t>MARTIN  ANGEL  CRUZ CARRILLO</t>
  </si>
  <si>
    <t>MARVIN DAVID  ALVARADO MAURICIO</t>
  </si>
  <si>
    <t>MELIDA  EULICIA  SAJBIN AJPOP</t>
  </si>
  <si>
    <t>MIGUEL ARNOLDO  GARCIA  TORRES</t>
  </si>
  <si>
    <t>NELSON VITALINO  ESCALANTE CASTILLO</t>
  </si>
  <si>
    <t>NOHELIA NOHEMI  GOMEZ LOPEZ</t>
  </si>
  <si>
    <t>ONORIO    PEREZ ESCALANTE</t>
  </si>
  <si>
    <t>ROCAEL AMANCIO  MARTINEZ CARRILLO</t>
  </si>
  <si>
    <t>SANTA GABRIELA  CARRILLO HERNANDEZ</t>
  </si>
  <si>
    <t>SANTOS TOMAS  GOMEZ MARTINEZ</t>
  </si>
  <si>
    <t>SEBASTIAN   JERONIMO  PABLO</t>
  </si>
  <si>
    <t>VANDER LUDSVIN  MARTINEZ CARRILLO</t>
  </si>
  <si>
    <t>VICTOR    COC  POP</t>
  </si>
  <si>
    <t>VICTOR  RODOLFO   GONZALEZ MARCOS</t>
  </si>
  <si>
    <t>WILLIAM ISAAC  VELASQUEZ SIMON</t>
  </si>
  <si>
    <t>WENDY GABRIELA  MORALES ORTIZ</t>
  </si>
  <si>
    <t>RONY ESTUARDO  TORRES ROJAS</t>
  </si>
  <si>
    <t>KATHERINE VANESSA  ESTRADA GARCIA</t>
  </si>
  <si>
    <t>ABRAHAN   GARCIA QUIB</t>
  </si>
  <si>
    <t>ALEXIS  DAVID   LOPEZ  ACEITUNO</t>
  </si>
  <si>
    <t>AMBROCIO   BA  CAHUEC</t>
  </si>
  <si>
    <t>ANDREA  CELESTE  CIFUENTES LOPEZ</t>
  </si>
  <si>
    <t>ANGEL  ANTONIO   JACINTO  ARITA</t>
  </si>
  <si>
    <t>ARISTIDES ROGELIO  CARRILLO RAMIREZ</t>
  </si>
  <si>
    <t>ARMANDO GEOVANNI  CHUB TEC</t>
  </si>
  <si>
    <t>BEATRIZ ELIZABETH   NUFIO GALDAMEZ</t>
  </si>
  <si>
    <t>BERNARDO   CAAL CUC</t>
  </si>
  <si>
    <t>BYRON ALEXANDER   LOPEZ MARTINEZ</t>
  </si>
  <si>
    <t>BYRON ANTONIO  MENENDEZ JIMENEZ</t>
  </si>
  <si>
    <t>BYRON OTONIEL  JORDAN PEREZ</t>
  </si>
  <si>
    <t>CAMAHON NAZARIO  DIAZ POM</t>
  </si>
  <si>
    <t>CARLOS ABEL  PINEDA CABRERA</t>
  </si>
  <si>
    <t>CARLOS DANIEL  ZACARIAS CHATA</t>
  </si>
  <si>
    <t>CARLOS ENRIQUE  DIAZ SOLARES</t>
  </si>
  <si>
    <t>CESAR AUGUSTO  POP CAAL</t>
  </si>
  <si>
    <t>CESAR SAUL  CORTEZ GOMEZ</t>
  </si>
  <si>
    <t>CRISTIAN JOSUE  COY REYES</t>
  </si>
  <si>
    <t>DANIEL   TORRES ESCOBAR</t>
  </si>
  <si>
    <t>DARY  ALEJANDRO  MORALES HERNANDEZ</t>
  </si>
  <si>
    <t>DANIELA XIOMARA  TUX CAJBON</t>
  </si>
  <si>
    <t>WILMER ANTONIO  FELIPE RAMIREZ</t>
  </si>
  <si>
    <t>DENIS OMAR  RAMIREZ MARTINEZ</t>
  </si>
  <si>
    <t>DENNIS AIMAR  DELGADO CATALAN</t>
  </si>
  <si>
    <t>DOMINGO   BA XUC</t>
  </si>
  <si>
    <t>EDGAR NEHEMIAS  GUTIERREZ RAMIREZ</t>
  </si>
  <si>
    <t>EDGAR  OSMUNDO   BALCARCEL  CUCUL</t>
  </si>
  <si>
    <t>EDUARDO   CHOC MAAS</t>
  </si>
  <si>
    <t>EDVIN RONALDO  VENTURA ALVARADO</t>
  </si>
  <si>
    <t>EDWIN GEOVANY  HUN CHOC</t>
  </si>
  <si>
    <t>EFRAIN ALONZO  PINEDA</t>
  </si>
  <si>
    <t>ELISEO  ALBERTO   BO  CRUZ</t>
  </si>
  <si>
    <t>EMELY JOSE  RODRIGUEZ REYES</t>
  </si>
  <si>
    <t>EMERSON AUDIAS  RIVERA TORRES</t>
  </si>
  <si>
    <t>ERICK ALEXANDER  PEREZ ZACARIAS</t>
  </si>
  <si>
    <t>ERICK SMITH  CRUZ RIVERA</t>
  </si>
  <si>
    <t>FREDY RONALDO  ICAL TZIR</t>
  </si>
  <si>
    <t>GERMAN ALEJANDRO  ROSALES RODRIGUEZ</t>
  </si>
  <si>
    <t>GEYBIN ALEXANDER  CANALES MONROY</t>
  </si>
  <si>
    <t>GONZALO CATALINO  CHACON GARCIA</t>
  </si>
  <si>
    <t>GONZALO   VASQUEZ MENDEZ</t>
  </si>
  <si>
    <t>GREGORIO  MAURICIO  CAAL CAC</t>
  </si>
  <si>
    <t>GUDELIA CONCEPCION   COC  XOL</t>
  </si>
  <si>
    <t>GUILLERMO   CAAL Y CAAL</t>
  </si>
  <si>
    <t>HEYDI  MAYDE  REYES  LEIVA</t>
  </si>
  <si>
    <t>JAIME ROLANDO  POP POP</t>
  </si>
  <si>
    <t>JAQUELINE ANAHY  LOPEZ DE LA CRUZ</t>
  </si>
  <si>
    <t>JEAMI KARIELY WALESSKA CORTEZ ASIG</t>
  </si>
  <si>
    <t>JORGE AGUSTO  LARA ARIAS</t>
  </si>
  <si>
    <t>JORGE DANIEL  JIMENEZ LOPEZ</t>
  </si>
  <si>
    <t>JOSE LUIS  HO PINEDA</t>
  </si>
  <si>
    <t>JOSE  PABLO  CALDERON LOPEZ</t>
  </si>
  <si>
    <t>JUAN   ACAL CUZ</t>
  </si>
  <si>
    <t>JUAN  CARLOS  GONZALEZ  GREGORIO</t>
  </si>
  <si>
    <t>JUAN  CARLOS  JOR BATZ</t>
  </si>
  <si>
    <t>JUAN CARLOS  XOL COC</t>
  </si>
  <si>
    <t>JULISSA AMARILIS  PINEDA VASQUEZ</t>
  </si>
  <si>
    <t>KEVIN ARIEL  DIAZ ESPINO</t>
  </si>
  <si>
    <t>LEANDRO ROBERTO  AGUILAR  AGUILAR</t>
  </si>
  <si>
    <t>LUCAS    CUZ  CAAL</t>
  </si>
  <si>
    <t>LUIS ADOLFO  RAMOS IC</t>
  </si>
  <si>
    <t>MANUEL SAUL  AGUIRRE BERGANZA</t>
  </si>
  <si>
    <t>MANUEL   XI PAN</t>
  </si>
  <si>
    <t>MARIA TERESA  CAÑAS HERNANDEZ</t>
  </si>
  <si>
    <t>MARLON JOSE  AMADOR ABAC</t>
  </si>
  <si>
    <t>MARVIN ANTONIO  CHOC CUC</t>
  </si>
  <si>
    <t>MELVIN ESTUARDO  RIVAS LIMA</t>
  </si>
  <si>
    <t>MIGUEL ERNESTO  RAMIREZ JAVIER</t>
  </si>
  <si>
    <t>MIRIAM EMELDA  DUARTE BLAS</t>
  </si>
  <si>
    <t>MOISES   XOL SUB</t>
  </si>
  <si>
    <t>MYNOR ESAU  SILVA BELTRAN</t>
  </si>
  <si>
    <t>NELSON RAMIRO  HOO TOX</t>
  </si>
  <si>
    <t>OLVIN MARIANO  ROMERO PEREZ</t>
  </si>
  <si>
    <t>OSCAR  FERNANDO  CHUB MOO</t>
  </si>
  <si>
    <t>OSMAN  ESTUARDO  SALGUERO RUIS</t>
  </si>
  <si>
    <t>OTTO NIEL  MIRANDA SALAZAR</t>
  </si>
  <si>
    <t>PABLO   CAC ICO</t>
  </si>
  <si>
    <t>RAMON    CAAL CUZ</t>
  </si>
  <si>
    <t>RICARDO    COC  CAAL</t>
  </si>
  <si>
    <t>RUDY ELIAS  ICO SIERRA</t>
  </si>
  <si>
    <t>SAMUEL   YATZ CAAL</t>
  </si>
  <si>
    <t>TITO JOSE MARIA  SUCHITE ALDANA</t>
  </si>
  <si>
    <t>TOMAS   XOL TZIR</t>
  </si>
  <si>
    <t>VALENTIN   MO CHOC</t>
  </si>
  <si>
    <t>VICTOR GABRIEL  CHOC TOT</t>
  </si>
  <si>
    <t>WALTER GEOVANY  ORTIZ CARRANZA</t>
  </si>
  <si>
    <t>ARTURO ALEXANDER  LEON DE PAZ</t>
  </si>
  <si>
    <t>OSCAR   CARRANZA ALVALLERO</t>
  </si>
  <si>
    <t>PEÓN VIGILANTE IV</t>
  </si>
  <si>
    <t>JASMIN JUDITH  NAJARRO GARCIA</t>
  </si>
  <si>
    <t>NILDA SOPHIA  VALLADARES LOPEZ</t>
  </si>
  <si>
    <t>EVELIN ASUCELY  HERNANDEZ NAJERA</t>
  </si>
  <si>
    <t>ALEJANDRO   CRUZ JIMENEZ</t>
  </si>
  <si>
    <t>ALLAN JOSUE  GODOY COLOCHO</t>
  </si>
  <si>
    <t>ARMANDO   GUEVARA ASENCIO</t>
  </si>
  <si>
    <t>AUGUSTO MANRIQUE  QUINTANA TELLES</t>
  </si>
  <si>
    <t>AXEL BLADIMIR  MONTEPEQUE FLORES</t>
  </si>
  <si>
    <t>CARLOS ANTONIO  SANCHEZ SARCEÑO</t>
  </si>
  <si>
    <t>CARLOS SALVADOR ALEJANDRO ZUÑIGA LOPEZ</t>
  </si>
  <si>
    <t>DARVIN MIGDAEL  SAGASTUME ORELLANA</t>
  </si>
  <si>
    <t>DIEGO FERNANDO  MEDA ESCOBAR</t>
  </si>
  <si>
    <t>NILSON SAÚL MONROY CARTAGENA</t>
  </si>
  <si>
    <t>EDY RUBI  SANTILLANA ESTRADA</t>
  </si>
  <si>
    <t>ELDER ABRAHAM  HERNANDEZ GALDAMEZ</t>
  </si>
  <si>
    <t>ELIAZAR ESAU  ESPINOZA MAYORGA</t>
  </si>
  <si>
    <t>FRANDY STEVEN  GONZALEZ SECEÑA</t>
  </si>
  <si>
    <t>GILDER ESTUARDO  LARIO NOGUERA</t>
  </si>
  <si>
    <t>HEBER ABDIEL  GARCI-AGUIRRE GARCIA</t>
  </si>
  <si>
    <t>HEBER  ISAIAS   ROMAN AGUILAR</t>
  </si>
  <si>
    <t>HENRY MAURICIO  LOPEZ CRUZ</t>
  </si>
  <si>
    <t>JAIRO ELY  ORDOÑEZ CORTEZ</t>
  </si>
  <si>
    <t>JAIRO VINICIO  HERNANDEZ RIZO</t>
  </si>
  <si>
    <t>JOSE PABLO  LOPEZ LOPEZ</t>
  </si>
  <si>
    <t>JUAN JORDIN ESTUARDO GARCIA VASQUEZ</t>
  </si>
  <si>
    <t>JUNIOR ANIBAL  GOMEZ DEL CID</t>
  </si>
  <si>
    <t>KEVIN BRANDON  CASTILLO RAMOS</t>
  </si>
  <si>
    <t>LUDVIN ENRIQUE  LEMUS CALDERON</t>
  </si>
  <si>
    <t>LUIS HUMBERTO  CORADO TENAS</t>
  </si>
  <si>
    <t>MACLOVIO   JUAREZ JUAREZ</t>
  </si>
  <si>
    <t>MANUEL  STIVEN  SANDOVAL  ORTIZ</t>
  </si>
  <si>
    <t>MARIO ALBERTO  CRESPO GIRON</t>
  </si>
  <si>
    <t>MARVIN JOSE  CASTAÑON ASENCIO</t>
  </si>
  <si>
    <t>MEFI ANTONIO  MARTINEZ FIGUEROA</t>
  </si>
  <si>
    <t>PEDRO   SUÑIGA ORTIZ</t>
  </si>
  <si>
    <t>PEDRO   YANES MELENDREZ</t>
  </si>
  <si>
    <t>WILDER EDUARDO  MAZARIEGOS GARCIA</t>
  </si>
  <si>
    <t>CARLO MARIO  OCHAETA CASTILLO</t>
  </si>
  <si>
    <t>ALISON MISHELL  OLIVEROS HERNANDEZ</t>
  </si>
  <si>
    <t>ASUAMY GUNNILEIDY  BARILLAS GRANADOS</t>
  </si>
  <si>
    <t>BRAUDER NOEL  CHAN GUTIERREZ</t>
  </si>
  <si>
    <t>BRENDA DEL CARMEN  LOPEZ ALDANA</t>
  </si>
  <si>
    <t>CAROLINE CELESTE  OCHAETA</t>
  </si>
  <si>
    <t>DANIA STEPHANIA  LOPEZ CHAVIN</t>
  </si>
  <si>
    <t>DAYANA  ALEJANDRA   RUIZ PACAY</t>
  </si>
  <si>
    <t>EDIXANDER  GONZALO  CAAL OBANDO</t>
  </si>
  <si>
    <t>EDWARD OSWALDO  ASENCIO LOPEZ</t>
  </si>
  <si>
    <t>EMMANUEL DE JESUS  SANTIAGO SANTIAGO</t>
  </si>
  <si>
    <t>EVELYN YAMILETH  ESQUIVEL GARCIA</t>
  </si>
  <si>
    <t>FLOR ESMERALDA  AMADOR GASPAR</t>
  </si>
  <si>
    <t>GABRIELA JASMINE  PENADOS GUERRA</t>
  </si>
  <si>
    <t>GLADIS MARICELA  ORDOÑEZ GUZMAN</t>
  </si>
  <si>
    <t>GLENDY SELENA  GARCIA MILIAN</t>
  </si>
  <si>
    <t>GRACIELA GUADALUPE  RAMIREZ ARGUETA</t>
  </si>
  <si>
    <t>HECTOR MIGUEL ANGEL MAGALLON GUZMAN</t>
  </si>
  <si>
    <t>INGRID XIOMARA  PANA BA</t>
  </si>
  <si>
    <t>JAIME ARNULFO  PEREZ DIAZ</t>
  </si>
  <si>
    <t>JHANNIE GRISELL  MARTINEZ OCHOA</t>
  </si>
  <si>
    <t>JOSE LUIS  RABINAL SARCEÑO</t>
  </si>
  <si>
    <t>KINBERLYN AIDADY  GOMEZ LOPEZ</t>
  </si>
  <si>
    <t>LESLIE JEANNETT  MORO GARCIA</t>
  </si>
  <si>
    <t>MAGNOLIA DEL ROSARIO  BAUTISTA JAU</t>
  </si>
  <si>
    <t>MANUEL DE JESUS  RABINAL SARCEÑO</t>
  </si>
  <si>
    <t>NAYKA JOSSELYN  MARTINEZ  MENDEZ</t>
  </si>
  <si>
    <t>SANDY ESTER  POLANCO VELIZ</t>
  </si>
  <si>
    <t>SINDY MIRELLA  DUQUE BARCO</t>
  </si>
  <si>
    <t>WALTER JOSE DAMIAN MAYORGA GARCIA</t>
  </si>
  <si>
    <t>ASLY PAOLA  RAMIREZ Y RAMIREZ</t>
  </si>
  <si>
    <t>EMMA PAOLA  HERRERA Y HERRERA</t>
  </si>
  <si>
    <t>KAREN VANESSA  QUIÑONEZ FUNES</t>
  </si>
  <si>
    <t>DEIMY ABIGAIL  LOPEZ RIVAS</t>
  </si>
  <si>
    <t>MILSON NOE  CARIAS MONTERROSO</t>
  </si>
  <si>
    <t>BARTOLO   DAMIAN MENDEZ</t>
  </si>
  <si>
    <t>PEÓN VIGILANTE V</t>
  </si>
  <si>
    <t>ABNER OQUELI  RODRIGUEZ GONZALEZ</t>
  </si>
  <si>
    <t xml:space="preserve">PEÓN VIGILANTE III </t>
  </si>
  <si>
    <t>ABNER VENANCIO HADBEEL RAX CAAL</t>
  </si>
  <si>
    <t>ABRAHAM ISAI  CHAYAX XIQUEN</t>
  </si>
  <si>
    <t>ADA ALICIA  HERNANDEZ MEJIA</t>
  </si>
  <si>
    <t>ADNER ANDRES  BUESO ZICAN</t>
  </si>
  <si>
    <t>ADOLFO   ESCOBAR LOPEZ</t>
  </si>
  <si>
    <t>ADRIAN EDILBERTO  XO CHE</t>
  </si>
  <si>
    <t>ADRIANA GUADALUPE DE LOS ANGELES ROMERO ARAGON</t>
  </si>
  <si>
    <t>AGUSTO   LOPEZ GARCIA</t>
  </si>
  <si>
    <t>ALEXANDER  NEPTALI   BAIL LOPEZ</t>
  </si>
  <si>
    <t>ALEXI ESTUARDO  PEREZ LOPEZ</t>
  </si>
  <si>
    <t>ALEYDA ROSMERY  VASQUEZ ESTRADA</t>
  </si>
  <si>
    <t>ALMA ELIZABETH  GUTIERREZ CANO</t>
  </si>
  <si>
    <t>ALVARO ESTUARDO  NAJERA LORENZO</t>
  </si>
  <si>
    <t>AMILCAR ORIEL  PEREZ CHAVEZ</t>
  </si>
  <si>
    <t>AMILCAR   RODRIGUEZ CHACON</t>
  </si>
  <si>
    <t>ANA MARIELA  PAYES GUTIERREZ</t>
  </si>
  <si>
    <t>ANDERSON YAIR  CUX CHO</t>
  </si>
  <si>
    <t>ANDREA ELIZABETH  HERNANDEZ JUAREZ</t>
  </si>
  <si>
    <t>ANGEL  ESTUARDO  CABNAL GUITZ</t>
  </si>
  <si>
    <t>ANGEL GEOVANY  CANEK CONTRERAS</t>
  </si>
  <si>
    <t>ANGEL   RAMOS MARTINEZ</t>
  </si>
  <si>
    <t>ANGEL RICARDO  DUARTE LINARES</t>
  </si>
  <si>
    <t>ANNER EUGENIO  SABALETA GUTIERREZ</t>
  </si>
  <si>
    <t>ANSELMO DE JESUS  HERRERA MARROQUIN</t>
  </si>
  <si>
    <t>ANTONI VALDEMAR  PEREZ LOPEZ</t>
  </si>
  <si>
    <t>ARACELY  DE CONCEPCION  YAT QUEZADA</t>
  </si>
  <si>
    <t>ARLEN EZEQUIEL  RAMOS ANTONIO</t>
  </si>
  <si>
    <t>ARMANDO JUVENTINO  GUERRA PAAU</t>
  </si>
  <si>
    <t xml:space="preserve">ARMANDO SAUL LOPEZ VIRULA </t>
  </si>
  <si>
    <t>ARNULFO ALONZO  AC CAAL</t>
  </si>
  <si>
    <t>AURA MILDRED  ROBLES</t>
  </si>
  <si>
    <t>AURELIA LORENA  PEREZ  TEC</t>
  </si>
  <si>
    <t>AXEL AMISAEL  MUCU TIUL</t>
  </si>
  <si>
    <t>BALTAZAR   INTERIANO AVALOS</t>
  </si>
  <si>
    <t>BANGNER DANIEL  DONIS LOPEZ</t>
  </si>
  <si>
    <t>BAYRON AMILCAR  CUCUL CHE</t>
  </si>
  <si>
    <t>BELTHER DAMIAN  ESQUIVEL HERNANDEZ</t>
  </si>
  <si>
    <t>BENEDICTO ENRIQUE  ICH CHOC</t>
  </si>
  <si>
    <t>ARIEL BILIVALDO SAC EK</t>
  </si>
  <si>
    <t>ASLEY NATANAEL GONZÁLEZ GONZÁLEZ</t>
  </si>
  <si>
    <t>BERNABÉ MAYEN BALLADARES</t>
  </si>
  <si>
    <t>BRAYAN EDILZAR SANTIAGO COHUOJ</t>
  </si>
  <si>
    <t>DYLAN EDUARDO ROMERO PÉREZ</t>
  </si>
  <si>
    <t>EDIN ROLANDO CONTRERAS AQUINO</t>
  </si>
  <si>
    <t>EMERSON AMELIO ALONZO GONZÁLEZ</t>
  </si>
  <si>
    <t>GRACIELA XOL TIUL</t>
  </si>
  <si>
    <t>HEYBRAGAM ANDRÉS PÉREZ VÁSQUEZ</t>
  </si>
  <si>
    <t>JONATÁN DARINEL YALIBAT MAAZ</t>
  </si>
  <si>
    <t>JORGE LEONEL ARRIAZA DIEGO</t>
  </si>
  <si>
    <t>JULIO ALFREDO ALVAREZ RAMIREZ</t>
  </si>
  <si>
    <t>MARCOS GIOVANNI CAMPOS QUIXCHÁN</t>
  </si>
  <si>
    <t>NAZAÍN LEÓN AGUSTÍN</t>
  </si>
  <si>
    <t>NERY RICARDO LUIS MARTÍNEZ</t>
  </si>
  <si>
    <t>PATRICIA OROZCO MORALES</t>
  </si>
  <si>
    <t>ROSENDO MAYÉN JUCUB</t>
  </si>
  <si>
    <t>RUDY ESTUARDO CHUB</t>
  </si>
  <si>
    <t>BLANCA IRENE  MELENDEZ MATEO</t>
  </si>
  <si>
    <t>BLANCA IRIS  RODAS CORNELIO</t>
  </si>
  <si>
    <t>BRAYAN  ADALBERTO  VALLE  MAZARIEGOS</t>
  </si>
  <si>
    <t>BRAYAN ELIAS  ALARCON PINEDA</t>
  </si>
  <si>
    <t>BYRON RENE  MIS BAÑOS</t>
  </si>
  <si>
    <t>CARLOS ALBERTO  SERRANO RODRIGUEZ</t>
  </si>
  <si>
    <t>CARLOS EDUARDO  RUEDA ESCOBAR</t>
  </si>
  <si>
    <t>CARLOS HUMBERTO  YAT CHIQUIN</t>
  </si>
  <si>
    <t>CARLOS MANAEN  JIMENEZ MARTINEZ</t>
  </si>
  <si>
    <t>CARLOS YOVANI  PINEDA</t>
  </si>
  <si>
    <t>CESAR ALEJANDRO  SORIA RODRIGUEZ</t>
  </si>
  <si>
    <t>CESAR AUGUSTO  CUYUSH MORAN</t>
  </si>
  <si>
    <t>CESAR AUGUSTO  LOPEZ Y LOPEZ</t>
  </si>
  <si>
    <t>CESAR AUGUSTO  POP CUCUL</t>
  </si>
  <si>
    <t>CESAR LEONEL  CHOC MARTINEZ</t>
  </si>
  <si>
    <t>CHRISTIAN DANIEL  FRANCO CANTE</t>
  </si>
  <si>
    <t>CLAUDIO  SATURNINO   LOPEZ  DEL CID</t>
  </si>
  <si>
    <t>CRIS MANUEL  GRIJALVA MATEO</t>
  </si>
  <si>
    <t>CRISALIDA SORAYDA  MENDEZ CHI</t>
  </si>
  <si>
    <t>CRISTIAN OMAR  SALGUERO LEMUS</t>
  </si>
  <si>
    <t>CRISTINA   YAXCAL TZI</t>
  </si>
  <si>
    <t>DANIEL   CAC MAY</t>
  </si>
  <si>
    <t>DANIEL FERNANDO  GUILLEN RUIZ</t>
  </si>
  <si>
    <t>DANNI LEONEL HENRRI QUETZAL ZACAL</t>
  </si>
  <si>
    <t>DANY ESTUARDO  VALENZUELA RAMIREZ</t>
  </si>
  <si>
    <t>DARWIN DARINEL  ALFARO ESQUIVEL</t>
  </si>
  <si>
    <t>DARWIN HUMBERTO  SALAZAR DE LOS SANTOS</t>
  </si>
  <si>
    <t>DAVID OBDULIO  RAMIREZ LOPEZ</t>
  </si>
  <si>
    <t>DAVID   SALAZAR MATEO</t>
  </si>
  <si>
    <t>DEILY ARALI  LOPEZ  VILLATORO</t>
  </si>
  <si>
    <t>DENILSON DARIO  ARGUETA CUPUL</t>
  </si>
  <si>
    <t>DERICK ROEL  CHI QUIXCHAN</t>
  </si>
  <si>
    <t>DEYBIN HUMBERTO  GUZMAN ORELLANA</t>
  </si>
  <si>
    <t>DONIS NEPTALI  CASTRO GARCIA</t>
  </si>
  <si>
    <t>DORCAS MARLENY  CONTRERAS CALDERON</t>
  </si>
  <si>
    <t>DOUGLAS RODIMIRO  JIMENEZ GOMEZ</t>
  </si>
  <si>
    <t>EDGAR  DE JESUS  LARA SAGASTUME</t>
  </si>
  <si>
    <t>EDGAR JOEL  LUIS CORTEZ</t>
  </si>
  <si>
    <t>EDGAR LEONEL  CHAYAX ZACAL</t>
  </si>
  <si>
    <t>EDGAR RENE  CHABLE CAMAL</t>
  </si>
  <si>
    <t>EDGAR RENE  MONTALVAN VIDAL</t>
  </si>
  <si>
    <t>EDIN AVIDAN  ROLDAN ROSALES</t>
  </si>
  <si>
    <t>EDUARDO   AGUILAR SALGUERO</t>
  </si>
  <si>
    <t>CARLOS ELIBERTO  CHIROY</t>
  </si>
  <si>
    <t>EDVIN   CORTEZ MORALES</t>
  </si>
  <si>
    <t>EDWARD ORLANDO  OLIVA LOPEZ</t>
  </si>
  <si>
    <t>EDWIN GEOVANY  ARIAS PAREDES</t>
  </si>
  <si>
    <t>EDWIN LEONEL  LIMA FLORES</t>
  </si>
  <si>
    <t>EDY ELI  JIMENEZ LIMA</t>
  </si>
  <si>
    <t>ELBA AIDE  HERNANDEZ</t>
  </si>
  <si>
    <t>ELDER ANASTACIO  PAAU PEREZ</t>
  </si>
  <si>
    <t>ELIAN GUDIEL  HERNANDEZ MADRID</t>
  </si>
  <si>
    <t>ELIAS   ICAL CHUB</t>
  </si>
  <si>
    <t>ELIEL DAVID  MEJIA LOPEZ</t>
  </si>
  <si>
    <t>ELISEO   BO TIUL</t>
  </si>
  <si>
    <t>ELIZAMA   SALAZAR LUNA</t>
  </si>
  <si>
    <t>ELMER ESTUARDO  RAMIREZ ALONZO</t>
  </si>
  <si>
    <t>ELVIS DAVID  TIUL LIMA</t>
  </si>
  <si>
    <t>EMERSON AZAEL  HIDALGO PEREZ</t>
  </si>
  <si>
    <t>EMERSON DANIEL  MAY RUANO</t>
  </si>
  <si>
    <t>EMERSON DENYLSON  DIAZ LORENZO</t>
  </si>
  <si>
    <t>EMILIO ERNESTO  CHAYAX OCHOA</t>
  </si>
  <si>
    <t>ENRIQUE   BA ICH</t>
  </si>
  <si>
    <t>ERBERTO ARAELI  DE LEON RECINOS</t>
  </si>
  <si>
    <t>ERICK EDUARDO  PEREZ CORNELIO</t>
  </si>
  <si>
    <t>ERICK FRANCISCO  ZULETA AREVALO</t>
  </si>
  <si>
    <t>ERNESTO ARNULFO  ICAL CAAL</t>
  </si>
  <si>
    <t>ERVIN SALVADOR  PEREZ PU</t>
  </si>
  <si>
    <t>ERWIN ARTURO  COC BAA</t>
  </si>
  <si>
    <t>ERWIN RODELVI  MENENDEZ MORALES</t>
  </si>
  <si>
    <t>ESBI YOBANI  CHOCOJ CACAO</t>
  </si>
  <si>
    <t>ESGAR ANTONIO  GONZALEZ AMADOR</t>
  </si>
  <si>
    <t>ESTEBAN BERNARDO  OBANDO QUIXCHAN</t>
  </si>
  <si>
    <t>ESTEBAN   CAAL</t>
  </si>
  <si>
    <t>ESTEFANY YASMIN  SOTO GARCIA</t>
  </si>
  <si>
    <t>ESTELA MARINA  GARCIA HERNANDEZ</t>
  </si>
  <si>
    <t>ESTELA MARINA  TIUL SEB</t>
  </si>
  <si>
    <t>EUGENIO   CAB GARCIA</t>
  </si>
  <si>
    <t>EVELIA   URIAS MURALLES</t>
  </si>
  <si>
    <t>EVELYN SUHEIDY  MACHORRO QUINTEROS</t>
  </si>
  <si>
    <t>EVERILDO   BUTZ XOL</t>
  </si>
  <si>
    <t>FERMIN ORLANDO  TENI XOL</t>
  </si>
  <si>
    <t>FERNANDO JACOB  JALAL GARCIA</t>
  </si>
  <si>
    <t>FERNANDO LUCAS  CABNAL TEC</t>
  </si>
  <si>
    <t>FRANCISCA   RAMOS CRUZ</t>
  </si>
  <si>
    <t>FRANCISCO   CANTORAL RAMOS</t>
  </si>
  <si>
    <t>FRANCISCO  JAVIER  POP  COC</t>
  </si>
  <si>
    <t>FRANKLIN MATEO  SINTU</t>
  </si>
  <si>
    <t>FREDY ALEXANDER  GONZALES GALICIA</t>
  </si>
  <si>
    <t>FREDY EFRAIN  XOL ALVARADO</t>
  </si>
  <si>
    <t>GABIEL RAMOS  CHEN XOL</t>
  </si>
  <si>
    <t>GABRIEL   SILVESTRE MARTIN</t>
  </si>
  <si>
    <t>GABRIELA ESTRELLA  ESCOBAR GARCIA</t>
  </si>
  <si>
    <t>GENNER GODOLFREDO  CUNIL TZIN</t>
  </si>
  <si>
    <t>GERSON ENRIQUE  MONROY CORDON</t>
  </si>
  <si>
    <t>GERSON OTTONIEL  SAGUIL OSORIO</t>
  </si>
  <si>
    <t>GILDER ROSENDO  PAN CAAL</t>
  </si>
  <si>
    <t>GILMER DANIEL  TORRENTES GODOY</t>
  </si>
  <si>
    <t>GLENDY MAGDALY  CAC COC</t>
  </si>
  <si>
    <t>HAMILTON  MELCHISEDEC  LOPEZ  SALAZAR</t>
  </si>
  <si>
    <t>HAMILTON RODOLFO   RAMOS CUCA</t>
  </si>
  <si>
    <t>HARLEY ARATH FERNANDO TESUCUN BAÑOS</t>
  </si>
  <si>
    <t>HEBER BENJAMIN  MENDEZ SOPINO</t>
  </si>
  <si>
    <t>HECTOR AGUSTIN  ASIG CHUB</t>
  </si>
  <si>
    <t>HECTOR  ROLANDO  AVILA CASTILLO</t>
  </si>
  <si>
    <t>HENRY ALEXANDER  MORO BURGOS</t>
  </si>
  <si>
    <t>HERVIN WINSTONG  POP CHOC</t>
  </si>
  <si>
    <t>HONORIO NEFTALI  MERIDA MONZON</t>
  </si>
  <si>
    <t>ISAIAS MERCEDES  GARCIA CUNIL</t>
  </si>
  <si>
    <t>ISIDRO ADENULFO  BAUTISTA MAZARIEGOS</t>
  </si>
  <si>
    <t>ISRAEL ANTONIO  TEC CHUB</t>
  </si>
  <si>
    <t>JAIMEN RAUL  GARCIA RAMIREZ</t>
  </si>
  <si>
    <t>JAIRO ELIEL  ARIAS GABRIEL</t>
  </si>
  <si>
    <t>JAIRO    RAYMUNDO GARCIA</t>
  </si>
  <si>
    <t>JAMES ANDERSSON  MARTINEZ VIOLANTE</t>
  </si>
  <si>
    <t>JANIA YESENIA  MELENDEZ MARTINEZ</t>
  </si>
  <si>
    <t>JARIN ASAEL  CUNIL TESUCUN</t>
  </si>
  <si>
    <t>JASSON YESMANI  CHUN CHO</t>
  </si>
  <si>
    <t>JAZMIN AZUCENA  AREVALO CHINCHILLA</t>
  </si>
  <si>
    <t>JHONATAN EZEQUIEL  ORDOÑEZ LEONARDO</t>
  </si>
  <si>
    <t>JHONATHAN JOSUE  GONZALEZ OLIVARES</t>
  </si>
  <si>
    <t>JHONNATAN   LIGORRIA CARMENATE</t>
  </si>
  <si>
    <t>JOEL   CAAL TZALAM</t>
  </si>
  <si>
    <t>JOEL   RAMIREZ VASQUEZ</t>
  </si>
  <si>
    <t>JOKSAN ISAAC  MADRID LOPEZ</t>
  </si>
  <si>
    <t>JONNATAN  OLIVERIO   MATEO  MORALES</t>
  </si>
  <si>
    <t>JORGE  ALBERTO  SOZA REYES</t>
  </si>
  <si>
    <t>JORGE LUIS  GUERRA  GOMEZ</t>
  </si>
  <si>
    <t>JORGE MARIO  RAMIREZ PEREZ</t>
  </si>
  <si>
    <t>JORGE PABLO  HERMAN GOMEZ</t>
  </si>
  <si>
    <t>JORGE  RIGOBERTO  CU GUALIP</t>
  </si>
  <si>
    <t>JOSE ADONIAS  MUCU CAAL</t>
  </si>
  <si>
    <t>JOSE ALFREDO  GUERRA CHOC</t>
  </si>
  <si>
    <t>JOSE AMILCAR  LOPEZ VALIENTE</t>
  </si>
  <si>
    <t>JOSE ANGEL  POP CASTRO</t>
  </si>
  <si>
    <t>JOSE FRANCISCO  ESTRADA MAZA</t>
  </si>
  <si>
    <t>JOSE MANUEL  CORTEZ GENIS</t>
  </si>
  <si>
    <t>JOSE MEDARDO  JIMENEZ</t>
  </si>
  <si>
    <t>JOSE RICARDO  CANO GOMEZ</t>
  </si>
  <si>
    <t>JOSE SANTOS  CHOC CUCUL</t>
  </si>
  <si>
    <t>JUAN AROLDO  LOPEZ INTERIANO</t>
  </si>
  <si>
    <t>JUAN CARLOS  CHABLE TESUCUN</t>
  </si>
  <si>
    <t>JUAN CARLOS  SALDIVAR MARROQUIN</t>
  </si>
  <si>
    <t>JUAN DANIEL  SALGUERO BERGANZA</t>
  </si>
  <si>
    <t>JUAN FRANCISCO  CHUB CHOCOJ</t>
  </si>
  <si>
    <t>JUAN MANUEL  TIUL LOPEZ</t>
  </si>
  <si>
    <t>JUAN  RAYMUNDO   MAZARIEGOS  CAL</t>
  </si>
  <si>
    <t>JUAN RODOLFO  CUZ COC</t>
  </si>
  <si>
    <t>JULIO   CHOC ACTE</t>
  </si>
  <si>
    <t>JULIO ENRRIQUE  DAVILA ARCHILA</t>
  </si>
  <si>
    <t>JULIO FRANCISCO  PENADOS PINELO</t>
  </si>
  <si>
    <t>JUSTINO    MEDA  ESQUITE</t>
  </si>
  <si>
    <t>KAREN MARIA ELIZABETH ALDANA ALDANA</t>
  </si>
  <si>
    <t>KELVIN AUDALI  SUNTECUN CAHUICHE</t>
  </si>
  <si>
    <t>KEVIN  ALEJANDRO  OLIVARES</t>
  </si>
  <si>
    <t>KEVIN ESAU  CALATE GONZALEZ</t>
  </si>
  <si>
    <t>KEVIN NORBERTO  DE LEON VASQUEZ</t>
  </si>
  <si>
    <t>KLIVER DANIEL  LOPEZ VASQUEZ</t>
  </si>
  <si>
    <t>LEISER EDDARIN  GARCIA MATEO</t>
  </si>
  <si>
    <t>LEIZER JOSUE  CLAVERIA BALDIZON</t>
  </si>
  <si>
    <t>LEONARDO ALEXANDER   DONIS QUINTEROS</t>
  </si>
  <si>
    <t>LEONARDO JAVIER  CHATA CHI</t>
  </si>
  <si>
    <t>LEONARDO   TIUL CHE</t>
  </si>
  <si>
    <t>LESTER ANILSON  ALVAREZ HERNANDEZ</t>
  </si>
  <si>
    <t>LESTER GEOVANI  CAAL ICH</t>
  </si>
  <si>
    <t>LESTER ISAI  CORDON TRUJILLO</t>
  </si>
  <si>
    <t>LILIAN YANNETH  CHUN CAAL</t>
  </si>
  <si>
    <t>LILIANA   LOPEZ TEO</t>
  </si>
  <si>
    <t>LILIANA RAQUEL  PACHECO HERNANDEZ</t>
  </si>
  <si>
    <t>LIZBETH YOHANA  GARCIA LUIS</t>
  </si>
  <si>
    <t>LOURDES ANGELICA  QUIX PEREZ</t>
  </si>
  <si>
    <t>LUIS ADOLFO  RAMOS RODRIGUEZ</t>
  </si>
  <si>
    <t>LUIS ALBERTO  CAN  XOL</t>
  </si>
  <si>
    <t>LUIS  ALBERTO  ROSALES HERNANDEZ</t>
  </si>
  <si>
    <t>LUIS ARMANDO  MAYEN BOTELLO</t>
  </si>
  <si>
    <t>LUIS CARLOS  DE LA CRUZ MENENDEZ</t>
  </si>
  <si>
    <t>LUIS EDUARDO  SUNTECUN AX</t>
  </si>
  <si>
    <t>LUIS FERNANDO  AGUIRRE ALVARADO</t>
  </si>
  <si>
    <t>MANUEL   CHOJ CAAL</t>
  </si>
  <si>
    <t>MARCO ANTONIO  CUCUL XOL</t>
  </si>
  <si>
    <t>MARCOS WALDEMAR  ZACAL BITZIL</t>
  </si>
  <si>
    <t>MARIA FERNANDA  GONZALEZ  ROQUE</t>
  </si>
  <si>
    <t>MARIANO   ICAL QUIB</t>
  </si>
  <si>
    <t>MARIO ANTONIO  CHON CUZ</t>
  </si>
  <si>
    <t>MARIO   BO POP</t>
  </si>
  <si>
    <t>MARIO   CUZ CAC</t>
  </si>
  <si>
    <t>MARIO ROEL  GOMEZ QUINTANILLA</t>
  </si>
  <si>
    <t>MARTIN   COY CHUB</t>
  </si>
  <si>
    <t>MARTIN   DE LA CRUZ GARCIA</t>
  </si>
  <si>
    <t>MARVIN JOSUE  DE LA CRUZ MEJIA</t>
  </si>
  <si>
    <t>MARVIN OSWALDO JOSE MUCU CHUB</t>
  </si>
  <si>
    <t>MARVIN YOVANI  PEREZ LOPEZ</t>
  </si>
  <si>
    <t>MAYNOR ARIEL  BATRES LOPEZ</t>
  </si>
  <si>
    <t>MAYNOR EUGENIO  LOPEZ BARRIENTOS</t>
  </si>
  <si>
    <t>RAFAEL ENRIQUE  CHOCOY CHOCOY</t>
  </si>
  <si>
    <t>MEFI GAMALIEL  GUTIERREZ SINTUJ</t>
  </si>
  <si>
    <t>MELSAR ALEXANDER  CARDONA ALONZO</t>
  </si>
  <si>
    <t>MELVIN WILFREDO  NAJERA RAMOS</t>
  </si>
  <si>
    <t>MEYVIS MAURICIO  CAAL CU</t>
  </si>
  <si>
    <t>MILTO EMIGDIO  SAQUEC RUANO</t>
  </si>
  <si>
    <t>MILTON RONALDO  GARCIA MORALES</t>
  </si>
  <si>
    <t>MILTON RUBEN ALEXANDER CARIAS REYES</t>
  </si>
  <si>
    <t>MOISES BENJAMIN  GONZALEZ TORRES</t>
  </si>
  <si>
    <t>MYNOR GEOVANI  GOMEZ</t>
  </si>
  <si>
    <t>NELSIN SECILIO  RODRIGUEZ ESCOBAR</t>
  </si>
  <si>
    <t>NELSON JONATHAN  RAMIREZ SURIAN</t>
  </si>
  <si>
    <t>NERY RONALDO  GONZALES ESQUIVEL</t>
  </si>
  <si>
    <t>NOE  JEREMIAS  MORALES  MUÑOZ</t>
  </si>
  <si>
    <t>OFELINA DEL CARMEN NOEMI PEREZ AGUSTIN</t>
  </si>
  <si>
    <t>OMAR  ADOLFO  AVELAR  CALDERON</t>
  </si>
  <si>
    <t>ORALIA DE JESUS  SINCUIR MENDEZ</t>
  </si>
  <si>
    <t>OSCAR MERARI  SERMEÑO CETINO</t>
  </si>
  <si>
    <t>OSCAR MISAEL  ICAL CAAL</t>
  </si>
  <si>
    <t>OSEAS ESAU  ARRIAZA LOPEZ</t>
  </si>
  <si>
    <t>PEDRO SEBASTIAN  ICAL COY</t>
  </si>
  <si>
    <t>PORFIRIO  ARMANDO  DE JESUS  AGUIRRE ESTEBAN</t>
  </si>
  <si>
    <t>RAMON ISMAEL  CANTE DUARTE</t>
  </si>
  <si>
    <t>RAUL   ORTIZ CHACON</t>
  </si>
  <si>
    <t>RENE   SALAZAR MARROQUIN</t>
  </si>
  <si>
    <t>RICARDO ANTONIO  CAMPOS MARROQUIN</t>
  </si>
  <si>
    <t>RIGOBERTO BALTAZAR  CAAL JUN</t>
  </si>
  <si>
    <t>RIGOBERTO ENRIQUE  PEÑA CHAN</t>
  </si>
  <si>
    <t>ROBERTO   ALONZO CARRILLO</t>
  </si>
  <si>
    <t>ROBERTO EFRAIN  YAXCAL COC</t>
  </si>
  <si>
    <t>RODOLFO IGNACIO  XO COC</t>
  </si>
  <si>
    <t>ROGEL   CONTRERAS ESCOBAR</t>
  </si>
  <si>
    <t>RONALD JAMILTON  POP  CAN</t>
  </si>
  <si>
    <t>ROMAN   DUBON  ORDOÑEZ</t>
  </si>
  <si>
    <t>ROMAN   MEDINA SALAZAR</t>
  </si>
  <si>
    <t>RONALD ANDERSSON  CANO CANO</t>
  </si>
  <si>
    <t>RONALD   PERALTA  HIDALGO</t>
  </si>
  <si>
    <t>RONALDO ALDAIR  ORTIZ OCHAETA</t>
  </si>
  <si>
    <t>RONALDO BLADIMIR  MARTINEZ GUTIERREZ</t>
  </si>
  <si>
    <t>RONY FIDEL  SANCHEZ MATEO</t>
  </si>
  <si>
    <t>ROSA ALBINA  ESCOBAR PADILLA</t>
  </si>
  <si>
    <t>ROVIN ADRIEL  SALAS CUJ</t>
  </si>
  <si>
    <t>ROXANA YAJAIRA  REQUENA HERNANDEZ</t>
  </si>
  <si>
    <t>RUDY JOSUE  HERRERA PERAZA</t>
  </si>
  <si>
    <t>RUDY  MIGDAEL   POP  BARILLAS</t>
  </si>
  <si>
    <t>SAMUEL ABDIAS GAMALIEL SOLORZANO CAAL</t>
  </si>
  <si>
    <t>SAMUEL  DE JESUS  CHOC CANO</t>
  </si>
  <si>
    <t>SANTOS  ALBERTO  PAAU GARCIA</t>
  </si>
  <si>
    <t>SANTOS JARETH  GARCIA CANO</t>
  </si>
  <si>
    <t>SELVIN ELIEL  MEJIA LOPEZ</t>
  </si>
  <si>
    <t>SELVIN ISRAEL  CHI TOT</t>
  </si>
  <si>
    <t>SELVIN JIOMAR  CHI CHOC</t>
  </si>
  <si>
    <t>SERGIO ALEXANDER  CUCUL TEYUL</t>
  </si>
  <si>
    <t>SERGIO EMANUEL  BELLOSO GONZALEZ</t>
  </si>
  <si>
    <t>SERGIO FRANCISCO  POP CUCUL</t>
  </si>
  <si>
    <t>SERGIO RENE  BURGOS VITZIL</t>
  </si>
  <si>
    <t>SILAS AUGUSTO  CORTEZ MORALES</t>
  </si>
  <si>
    <t>SILVIO HUMBERTO  GIRON VANEGAS</t>
  </si>
  <si>
    <t>SULMA  BEATRIZ  DUBON ORDOÑEZ</t>
  </si>
  <si>
    <t>SULMI YANETH  MARTINEZ MORENO</t>
  </si>
  <si>
    <t>THELMA JULIA DE JESUS OCHAETA HERNANDEZ CARRASCOSA</t>
  </si>
  <si>
    <t>VICENTE   CUZ ICAL</t>
  </si>
  <si>
    <t>VILYN JOSE  LOPEZ DIAZ</t>
  </si>
  <si>
    <t>WAGNER OBDIEL  PORTILLO PAZ</t>
  </si>
  <si>
    <t>WALDEMAR    HERNANDEZ HERNANDEZ</t>
  </si>
  <si>
    <t>WALDEMAR   TOLEDO PEREZ</t>
  </si>
  <si>
    <t>WALFRE BENJAMIN  VASQUEZ CASTRO</t>
  </si>
  <si>
    <t>WALTER ARMANDO  MENDEZ CAAL</t>
  </si>
  <si>
    <t>WALTER ESTUARDO  PAZOS ALDANA</t>
  </si>
  <si>
    <t>WALTER  LEONEL  CENTENO MOLINA</t>
  </si>
  <si>
    <t>WALTER LEONEL  COHUOJ CAHUICHE</t>
  </si>
  <si>
    <t>WALTER MIGUEL  MORALES RAMIREZ</t>
  </si>
  <si>
    <t>WAYNER EDGARDO  CHATA MUÑOZ</t>
  </si>
  <si>
    <t>WEYMAN RAFAEL  COC BAC</t>
  </si>
  <si>
    <t>WILDER ALEXANDER  CARIAS PEREZ</t>
  </si>
  <si>
    <t>WILDER  ARMANDO   COC  PAN</t>
  </si>
  <si>
    <t>WILLFREDO RAMIRO  CHUB COY</t>
  </si>
  <si>
    <t>WILLIAM BALMORIS  HERNANDEZ CIFUENTES</t>
  </si>
  <si>
    <t>WILIAM   CHACON BUEZO</t>
  </si>
  <si>
    <t>WILLIAM MIZAEL  SUCHITE PEREZ</t>
  </si>
  <si>
    <t>WILLIAN ALFREDO  GENIS LOPEZ</t>
  </si>
  <si>
    <t>WILLIAN NECTALY  COY IXMAY</t>
  </si>
  <si>
    <t>WILMER ADELSO  CHE PAN</t>
  </si>
  <si>
    <t>WILMER ALONSO  GUERRA ALVARADO</t>
  </si>
  <si>
    <t>WILSON  ELIAS   GONZALEZ VARGAS</t>
  </si>
  <si>
    <t>WILSON ISAU  CU GUERRA</t>
  </si>
  <si>
    <t>WILSON NEPTALI  CHI CORTEZ</t>
  </si>
  <si>
    <t>WILSON WILFREDO  TOT XOL</t>
  </si>
  <si>
    <t>WINIVER JOSE  MARQUEZ GONZALES</t>
  </si>
  <si>
    <t>YAHAIRA YAMILETT  CAMBRANES VANEGAS</t>
  </si>
  <si>
    <t>YEFRIN ESTUARDO  CORTES COHUOJ</t>
  </si>
  <si>
    <t>YEISON ALEXANDER  MALDONADO GUERRA</t>
  </si>
  <si>
    <t>YENNER AROLDO  CALATE  ESPINOSA</t>
  </si>
  <si>
    <t>YONATHAN OSBELY  LOPEZ  FUNES</t>
  </si>
  <si>
    <t>YORDAN JAVIER  MENDOZA MIJANGOS</t>
  </si>
  <si>
    <t>YOVANI  ALBERTO  ARRIAZA VALLADARES</t>
  </si>
  <si>
    <t>YULISSA FABIOLA  CAAL FLORIAN</t>
  </si>
  <si>
    <t>YURI JEANETH  SABANO OCHOA DE GALVAN</t>
  </si>
  <si>
    <t>MAURO TOMAS  ALDANA HERNANDEZ</t>
  </si>
  <si>
    <t>DEBORA BETZABE  ZACARIAS FELIPE</t>
  </si>
  <si>
    <t>ELBA PATRICIA  BARRIOS ESCOBAR  DE MALDONADO</t>
  </si>
  <si>
    <t>HANNS ESTUARDO  WOLTKE AYALA</t>
  </si>
  <si>
    <t>LAURA YOHANA  RAMIREZ TORRES</t>
  </si>
  <si>
    <t>ABEL ITAMAR  OROZCO PEREZ</t>
  </si>
  <si>
    <t>ABEL JONATAN  LOPEZ</t>
  </si>
  <si>
    <t>AMAYRANY SULEMA  PEREZ ROBLERO</t>
  </si>
  <si>
    <t>ANGEL OBISPO  PEREZ QUIJIVIX</t>
  </si>
  <si>
    <t>CARLOS GUANERGES  IXCOY XIVIR</t>
  </si>
  <si>
    <t>CESAR SECUNDINO  BAQUIAX GARCIA</t>
  </si>
  <si>
    <t>CRISTIAN ANTONIO  VENTURA MORALES</t>
  </si>
  <si>
    <t>DAVID ELISEO  PEREZ MAZARIEGOS</t>
  </si>
  <si>
    <t>DIEGO ISIDRO  LOPEZ GONON</t>
  </si>
  <si>
    <t>EDGAR ALEXANDER  ALVARADO XURUC</t>
  </si>
  <si>
    <t>EDGARDO JUSTINIANO JUNIOR OROZCO DIAZ</t>
  </si>
  <si>
    <t>ELDER ISAU  MIRANDA PAXTOR</t>
  </si>
  <si>
    <t>ESLER EDENY  DE LEON DE LEON</t>
  </si>
  <si>
    <t>ESMAYDELIN BERNARDO  OROZCO OROZCO</t>
  </si>
  <si>
    <t>ESVIN RICARDO  LOPEZ MIRANDA</t>
  </si>
  <si>
    <t>FERNANDO SAUL  COYOY QUIJIVIX</t>
  </si>
  <si>
    <t>HEBER GERSON  GUTIERREZ HERRERA</t>
  </si>
  <si>
    <t>HERLIN ALEXANDER  BAUTISTA OROZCO</t>
  </si>
  <si>
    <t>HUMBERTO ARNOLDO  ALVARADO BATZ</t>
  </si>
  <si>
    <t>ILDER OSWALDO  GIRON LOPEZ</t>
  </si>
  <si>
    <t>JEMNER JOSUE  OROZCO VENTURA</t>
  </si>
  <si>
    <t>JOSE SANTIAGO AGUSTIN PEREZ QUIJIVIX</t>
  </si>
  <si>
    <t>JUAN AGUSTIN  PACHECO BAQUIAX</t>
  </si>
  <si>
    <t>JUAN   GARCIA PEREZ</t>
  </si>
  <si>
    <t>JUAN RAFAEL  CANASTUJ GARCIA</t>
  </si>
  <si>
    <t>JUAN  ULICES  CARDONA MIRANDA</t>
  </si>
  <si>
    <t>JUSTO RUFINO  BARRIOS LOPEZ</t>
  </si>
  <si>
    <t>LESTER AARON  JIMENEZ ARRIAZA</t>
  </si>
  <si>
    <t>LESTER LIVARDO  NAVARRO VELASQUEZ</t>
  </si>
  <si>
    <t>MANUEL   GUACHIAC IXMATA</t>
  </si>
  <si>
    <t>MANUEL ISRAEL  GUARCHAJ ROSARIO</t>
  </si>
  <si>
    <t>MARCO ANTONIO  ALVARADO VASQUEZ</t>
  </si>
  <si>
    <t>MARCOS HUMBERTO  FUENTES BAMACA</t>
  </si>
  <si>
    <t>MAYNOR JOSUE  RODAS MAZARIEGOS</t>
  </si>
  <si>
    <t>MELVIN ALEXANDER  ELIAS TIZOL</t>
  </si>
  <si>
    <t>OSVIN OTTONIEL  VASQUEZ PEREZ</t>
  </si>
  <si>
    <t>OVER IVAN  LOPEZ DE LEON</t>
  </si>
  <si>
    <t>PEDRO RAFAEL  CANASTUJ BAQUIAX</t>
  </si>
  <si>
    <t>BLANCA CARELY BERDÚO BERDÚO</t>
  </si>
  <si>
    <t>FERNANDO AMILCAR MARROQUÍN PÉREZ</t>
  </si>
  <si>
    <t>LESLIE BEATRIZ GUERRA QUEMÉ DE VELÁSQUEZ</t>
  </si>
  <si>
    <t>MARÍA FERNANDA VELÁSQUEZ RAMÍREZ</t>
  </si>
  <si>
    <t>MARIO ANTONIO BARTOLÓN ESCALANTE</t>
  </si>
  <si>
    <t>ROBINSON GUALBERTO  CALDERON SANDOVAL</t>
  </si>
  <si>
    <t>SANTOS TOMAS  ROJAS YAX</t>
  </si>
  <si>
    <t>ULICES  JULIAN   BARRIOS  LOPEZ</t>
  </si>
  <si>
    <t>URVI ANTONIO  SANTOS GODINEZ</t>
  </si>
  <si>
    <t>WILIAN BIDAL  MIRANDA PAXTOR</t>
  </si>
  <si>
    <t>YENER JOSE ANTONIO ESTRADA HERNANDEZ</t>
  </si>
  <si>
    <t>ALEJANDRA RAQUEL  PEREZ DE LEON</t>
  </si>
  <si>
    <t>JUAN JOSE  PINEDA GONZALEZ</t>
  </si>
  <si>
    <t>WILCIAS FLOILAN  GARCIA MALDONADO</t>
  </si>
  <si>
    <t>WILY ALEJANDRO  RODAS QUEZADA</t>
  </si>
  <si>
    <t>YELSIN MAUDIEL  RIVERA CARCAMO</t>
  </si>
  <si>
    <t>ANA LEIDY  ARROYO RIVERA  DE BARRIENTOS</t>
  </si>
  <si>
    <t>CLAUDIO  JOSE  ESTUPE  CARRERA</t>
  </si>
  <si>
    <t>CRISTIAN EUGENIO  SANTOS BARRERA</t>
  </si>
  <si>
    <t>DANY ARIEL  ESTRADA LOBOS</t>
  </si>
  <si>
    <t>DARWIN EMANUEL  SANCHEZ  GODOY</t>
  </si>
  <si>
    <t>DORIAN MARIELA  AGUILAR CORADO</t>
  </si>
  <si>
    <t>EDELMAR ISMAEL  ALONZO  DE LA CRUZ</t>
  </si>
  <si>
    <t>ERWIN JOSUE  CATALAN VALLADARES</t>
  </si>
  <si>
    <t>GELBER JONATAN  CLARA ALONZO</t>
  </si>
  <si>
    <t>GLADYS   RIVERA LOPEZ</t>
  </si>
  <si>
    <t>JAVIER OSWALDO  SOTO VASQUEZ</t>
  </si>
  <si>
    <t>JESMYN MARLENE  PERALTA HERNANDEZ</t>
  </si>
  <si>
    <t>JUAN  CARLOS  GIRON  VASQUEZ</t>
  </si>
  <si>
    <t>LEONARDO    SANCHEZ GIRON</t>
  </si>
  <si>
    <t>LUISA DE JESUS  BARRERA  CARRERA</t>
  </si>
  <si>
    <t>MARIA XIMENA  HERRERA SAMAYOA</t>
  </si>
  <si>
    <t>MARIO ARMANDO   JIMENEZ BARRIOS</t>
  </si>
  <si>
    <t>OSCAR  ALEJANDRO  AGUILAR ALVAREZ</t>
  </si>
  <si>
    <t>ROBINSON  ANTONIO  CALDERON  BARRIOS</t>
  </si>
  <si>
    <t>WESLIN GUILLERMO CARRERA PERALTA</t>
  </si>
  <si>
    <t>TRINI DEL ROSARIO  CASTAÑEDA  PERALTA</t>
  </si>
  <si>
    <t>JUNIOR  IVAN  CASTILLO GIRON</t>
  </si>
  <si>
    <t>NATHALI VALERIA DE NAZARE SOTO PALACIOS</t>
  </si>
  <si>
    <t>IRMA MARISOL FELIPE BARRENO</t>
  </si>
  <si>
    <t>JORGE SOLIS  XINGO</t>
  </si>
  <si>
    <t>JOSE ANTONIO  CHUC TAY</t>
  </si>
  <si>
    <t>EDGAR BARTOLO  BATZIN NAVICHOC</t>
  </si>
  <si>
    <t>HENRY REGINO  MENDEZ CHAVAJAY</t>
  </si>
  <si>
    <t>DIEGO MARTIN  RAMIREZ IXBALAN</t>
  </si>
  <si>
    <t>FRANCISCO SICAY  ICAJ</t>
  </si>
  <si>
    <t>BERNABE   LOPEZ SAJVIN</t>
  </si>
  <si>
    <t>DERIK ESTUARDO  CALEL CRUZ</t>
  </si>
  <si>
    <t>MARIO CESAR  TALE COCHE</t>
  </si>
  <si>
    <t>CORNELIO MARCO ANTONIO PERECHU TZEP</t>
  </si>
  <si>
    <t>VICENTE FRANCISCO OMAR PEREZ COX</t>
  </si>
  <si>
    <t>SANTOS MAURICIO  VICENTE MENDOZA</t>
  </si>
  <si>
    <t>JOSE MANUEL  VASQUEZ UPUN</t>
  </si>
  <si>
    <t>EMILIO ALFONSO  CHOX CAN</t>
  </si>
  <si>
    <t>JOSE RAMIRO  VASQUEZ PEREZ</t>
  </si>
  <si>
    <t>AURI SUCELY  SALAZAR VIELMAN</t>
  </si>
  <si>
    <t>JOSE   BACAJOL SIMAJI</t>
  </si>
  <si>
    <t>EZEQUIEL   IBOY BACAJOL</t>
  </si>
  <si>
    <t>ELVIS OMAR GARCÍA ANDRADE</t>
  </si>
  <si>
    <t>ABEL MAXIMILIANO  MENDOZA GODOY</t>
  </si>
  <si>
    <t>MANUEL   GUARCAS CALEL</t>
  </si>
  <si>
    <t>ALAN ISMAEL  GALDAMEZ ANTON</t>
  </si>
  <si>
    <t>EDIN OSWALDO  VALDEZ CABALLEROS</t>
  </si>
  <si>
    <t>ERIX GUSTAVO  PEREZ CORDON</t>
  </si>
  <si>
    <t>GERSON ERNESTO  LOPEZ CRUZ</t>
  </si>
  <si>
    <t>GUSTAVO ADOLFO  GARCIA GUILLEN</t>
  </si>
  <si>
    <t>JAIRON EZEQUIEL  GABRIEL CABRERA</t>
  </si>
  <si>
    <t>JOSE ALEJANDRO  NAJERA Y NAJERA</t>
  </si>
  <si>
    <t>JOSE ARNOLDO  FLORES MORALES</t>
  </si>
  <si>
    <t>JOSE EDIN  PEREZ CONTRERAS</t>
  </si>
  <si>
    <t>LUIS FRANCISCO  MENDEZ DEL CID</t>
  </si>
  <si>
    <t>LUIS GENARO  SANTOS CABRERA</t>
  </si>
  <si>
    <t>MELKY SAUL  CABRERA BARRIENTOS</t>
  </si>
  <si>
    <t>PEDRO   ORTIZ MONTECINOS</t>
  </si>
  <si>
    <t>WELNER ENRIQUE  RAMIREZ VIGIL</t>
  </si>
  <si>
    <t>DIEGO JOSE  PORTILLO ZUÑIGA</t>
  </si>
  <si>
    <t>AUXILIAR MISCELANEO</t>
  </si>
  <si>
    <t>LESLIE JAZMIN  MORALES LOPEZ</t>
  </si>
  <si>
    <t>ALVARO NOE  SUCHITE GARCIA</t>
  </si>
  <si>
    <t>ANDERSON JOSE  MARROQUIN GODINEZ</t>
  </si>
  <si>
    <t>BAYRON WILFREDO  SOSA VARGAS</t>
  </si>
  <si>
    <t>BRAILIN  UDIEL  CHACÓN  RUANO</t>
  </si>
  <si>
    <t>CARLOS ALFREDO  ALDANA LEIVA</t>
  </si>
  <si>
    <t>CARLOS ANDRES  PACHECO VASQUEZ</t>
  </si>
  <si>
    <t>CARLOS  HUMBERTO   FAJARDO SITUN</t>
  </si>
  <si>
    <t>ALEXIS ALEXANDER PERDOMO MARROQUÍN</t>
  </si>
  <si>
    <t>ANDERSON JOHAN MATA</t>
  </si>
  <si>
    <t>BRAYAN ANIBALPERDOMO CORDÓN</t>
  </si>
  <si>
    <t>DARWIN ARMANDO REYES MONTOYA</t>
  </si>
  <si>
    <t>KENNY BLADIMIR PINEDA GUTIÉRREZ</t>
  </si>
  <si>
    <t>MELVIN ALEXANDER RIVERA MORALES</t>
  </si>
  <si>
    <t>MYNOR MARINES MORALES MATTA</t>
  </si>
  <si>
    <t>CARLOS RANDOLFO  RIVERA  GARCIA</t>
  </si>
  <si>
    <t>CESAR RICARDO  HERNANDEZ JACINTO</t>
  </si>
  <si>
    <t>CORNELIO   VASQUEZ Y VASQUEZ</t>
  </si>
  <si>
    <t>DELMY  IDALIA  SOTO VILLEDA</t>
  </si>
  <si>
    <t>EDUARDO ELIAS  LOPEZ ORTIZ</t>
  </si>
  <si>
    <t>EMILIO ISMAEL  GABRIEL RAMOS</t>
  </si>
  <si>
    <t>ENRIQUE   CHAVEZ RAMOS</t>
  </si>
  <si>
    <t>ERICK FRANCISCO  ESCOBAR PEREZ</t>
  </si>
  <si>
    <t>ERLIN ORLANDO  SOSA GUTIERREZ</t>
  </si>
  <si>
    <t>FREDDY ANIBAL  RAMOS TORRES</t>
  </si>
  <si>
    <t>GEFERSON DANILO  HERNANDEZ REYES</t>
  </si>
  <si>
    <t>GERONIMO   CRUZ ORTIZ</t>
  </si>
  <si>
    <t>GERSON  ARIEL   ARRIOLA GALLARDO</t>
  </si>
  <si>
    <t>HECTOR FERNANDO  RODRIGUEZ ROQUE</t>
  </si>
  <si>
    <t>HECTOR ROMILIO  BARRIENTOS BAUTISTA</t>
  </si>
  <si>
    <t>HENRY DANILO  RODRIGUEZ ROQUE</t>
  </si>
  <si>
    <t>HOSMAN GONZALO  SOSA ALDANA</t>
  </si>
  <si>
    <t>HUGO LEONEL  SOSA</t>
  </si>
  <si>
    <t>ISRAEL HUMBERTO  TRIGUEROS RAMIREZ</t>
  </si>
  <si>
    <t>JAZMIN NOEMI  GARCIA MOREIRA</t>
  </si>
  <si>
    <t>JOEL  HUMBERTO  MORALES JAVIER</t>
  </si>
  <si>
    <t>JONATHAN ESTUARDO  ALDANA APARICIO</t>
  </si>
  <si>
    <t>JOSE ALBERTO  CASTAÑEDA LEMUS</t>
  </si>
  <si>
    <t>JOSE FERNANDO  REYES GUTIERREZ</t>
  </si>
  <si>
    <t>JOSE MANUEL  ALEGRIA VASQUEZ</t>
  </si>
  <si>
    <t>JOSE RODOLFO  DUARTE TRIGUEROS</t>
  </si>
  <si>
    <t>JOSUE ERNESTO  MATA MORALES</t>
  </si>
  <si>
    <t>JUAN CARLOS  MONTOYA TRIGUEROS</t>
  </si>
  <si>
    <t>JUAN MANUEL  CRUZ  REYES</t>
  </si>
  <si>
    <t>KEVIN ALEXANDER  GARCIA LOPEZ</t>
  </si>
  <si>
    <t>LAZARO ADOLFO  RODRIGUEZ ROQUE</t>
  </si>
  <si>
    <t>LESTER ADONAI  CALDERON SUCHITE</t>
  </si>
  <si>
    <t>LUIS ALBERTO  CORDON PERDOMO</t>
  </si>
  <si>
    <t>LUIS AROLDO  CABRERA BARRIENTOS</t>
  </si>
  <si>
    <t>MARIO ISMAEL  RAMOS Y RAMOS</t>
  </si>
  <si>
    <t>MARIO LEONIDAS  MARROQUIN</t>
  </si>
  <si>
    <t>MERCEDES   SUCHITE LOPEZ</t>
  </si>
  <si>
    <t>NANCY BEATRIZ  SOSA NAJERA</t>
  </si>
  <si>
    <t>NERY EMMANUEL  ROJAS ROMERO</t>
  </si>
  <si>
    <t>NORBIN ISAAC  RAMIREZ CORDON</t>
  </si>
  <si>
    <t>OSCAR RAUL  HERNANDEZ RAMOS</t>
  </si>
  <si>
    <t>OSMAN  SAMUEL  JAVIER LANDAVERRY</t>
  </si>
  <si>
    <t>RIGOBERTO   ARISTONDO RUIZ</t>
  </si>
  <si>
    <t>RUDY   GUDIEL AGUSTIN</t>
  </si>
  <si>
    <t>SANTIAGO   LOPEZ PEREZ</t>
  </si>
  <si>
    <t>SELVIN IGINIO  CABRERA BARRIENTOS</t>
  </si>
  <si>
    <t>TEOFILO   CORTEZ MENDEZ</t>
  </si>
  <si>
    <t>TIMOTEO GARCIA  GREGORIO</t>
  </si>
  <si>
    <t>WALTER   RUANO HERNANDEZ</t>
  </si>
  <si>
    <t>WILMER DANIEL  ARCHILA REYES</t>
  </si>
  <si>
    <t>ANTONIO   ORTIZ ALONZO</t>
  </si>
  <si>
    <t>CRUZ   ALDANA BARRIENTOS</t>
  </si>
  <si>
    <t>HENRY DONALDO  PERDOMO  MARROQUIN</t>
  </si>
  <si>
    <t>HUGO   MONTECINOS ORTIZ</t>
  </si>
  <si>
    <t>LUIS ARMANDO  GARCIA MORALES</t>
  </si>
  <si>
    <t>YEISON ROLANDO  SOSA BARRIENTOS</t>
  </si>
  <si>
    <t>JUAN CARLOS LOPEZ GONZALES</t>
  </si>
  <si>
    <t>CIRILO   SUCHITE RAMIREZ</t>
  </si>
  <si>
    <t>WENDY JACQUELIN  SOLANO ROSSI</t>
  </si>
  <si>
    <t>SARA MARIBEL  HUB</t>
  </si>
  <si>
    <t>ADOLFO   RAX  COY</t>
  </si>
  <si>
    <t>AMILCAR   ICO TOC</t>
  </si>
  <si>
    <t>ARCANGELO  JEAN DOMINIC BURGOS MARROQUIN</t>
  </si>
  <si>
    <t>ARNOLDO   ICAL  CHOLOM</t>
  </si>
  <si>
    <t>ARNULFO   CUZ XOL</t>
  </si>
  <si>
    <t>BERNARDO   CANTORAL  TEC</t>
  </si>
  <si>
    <t>BRAULIO ISRAEL  IXIM CHUB</t>
  </si>
  <si>
    <t>CARLOS ENRIQUE  TEC CAAL</t>
  </si>
  <si>
    <t>CESAR AUGUSTO  MORALES CAHUEC</t>
  </si>
  <si>
    <t>DANY OMAR  RODRIGUEZ VELASQUEZ</t>
  </si>
  <si>
    <t>DAYRIS ROSSANA  LUC CHUB</t>
  </si>
  <si>
    <t>DELIA PATRICIA  CUZ</t>
  </si>
  <si>
    <t>DENNIS IMANOL  MEDINA CHUB</t>
  </si>
  <si>
    <t>EDGAR   POP SUB</t>
  </si>
  <si>
    <t>EDSON ARIOBALDO  CHUB BIN</t>
  </si>
  <si>
    <t>EDWIN RAMIRO  ICHICH TUT</t>
  </si>
  <si>
    <t>EFRANCIS   ALVARADO GONZALEZ</t>
  </si>
  <si>
    <t>ELIO SANTOS  CHOC TZALAM</t>
  </si>
  <si>
    <t>ERVIN ARIEL  SANTOS PEREZ</t>
  </si>
  <si>
    <t>ERVIN ROMARIO  CHEN POP</t>
  </si>
  <si>
    <t>ERVIN   YAT LUC</t>
  </si>
  <si>
    <t>FRANCISCO JAVIER  CHOLOM COC</t>
  </si>
  <si>
    <t>FREDY  ROLANDO   CHEN  MEJIA</t>
  </si>
  <si>
    <t>GABRIELA ALEJANDRA  URIZAR RUBIO</t>
  </si>
  <si>
    <t>GERONIMO    ICHIC JUC</t>
  </si>
  <si>
    <t>HERBER ELEAZAR MARCO TULIO CAAL OXOM</t>
  </si>
  <si>
    <t>HERMINDO   ALONZO RODRIGUEZ</t>
  </si>
  <si>
    <t>HUGO GUMERCINDO  AC POOU</t>
  </si>
  <si>
    <t>JAIME ROBERTO  CAAL XO</t>
  </si>
  <si>
    <t>JOAQUIN   CHOC  CAAL</t>
  </si>
  <si>
    <t>JORGE MARIO  CHE GARCIA</t>
  </si>
  <si>
    <t>JOSE ALBERTO  CHUB SI</t>
  </si>
  <si>
    <t>JOSE ANGEL ERNESTO CACAO ICHICH</t>
  </si>
  <si>
    <t>JOSE ANGEL  TOT CU</t>
  </si>
  <si>
    <t>JOSE LUIS   MOLINA  AGUILAR</t>
  </si>
  <si>
    <t>JOSUE NATANAEL  CHUB CHOC</t>
  </si>
  <si>
    <t>JUAN ALBERTO  MARTINEZ MEJIA</t>
  </si>
  <si>
    <t>JUAN  LEONARDO   PUTUL TIUL</t>
  </si>
  <si>
    <t>JUAN PABLO  TUN GABRIEL</t>
  </si>
  <si>
    <t>JULIAN   MORALES SANTIAGO</t>
  </si>
  <si>
    <t>JULIO   AYU BOLVITO</t>
  </si>
  <si>
    <t>JULIO FRANCISCO  CAAL XOL</t>
  </si>
  <si>
    <t>KATERINNE SARAI  CAC VANEGAS</t>
  </si>
  <si>
    <t>KATHERIN ANGELA ANABELLA CAAL BELTRAN</t>
  </si>
  <si>
    <t>KRISTIA ALEJANDRA  CHAVEZ ESCOBAR</t>
  </si>
  <si>
    <t>LUDVIN GERARDI  ICAL BOL</t>
  </si>
  <si>
    <t>EDGAR NOE PEREZ PEREZ</t>
  </si>
  <si>
    <t>EDIN DANILO CUCUL YAT</t>
  </si>
  <si>
    <t>EDUARDO FEDERICO LOPEZ PACHECO</t>
  </si>
  <si>
    <t>EMILIANO YAT LUC</t>
  </si>
  <si>
    <t>ERWIN DOMINGO MARTÍNEZ LÓPEZ</t>
  </si>
  <si>
    <t>HÉCTOR LEONEL AMILCAR TUT TIUL</t>
  </si>
  <si>
    <t>HENRY ABIMAEL YAT CHOC</t>
  </si>
  <si>
    <t>JAKELINE JANETH GARCIA MARTINEZ</t>
  </si>
  <si>
    <t>JOSÉ ALFREDO YAT CHOC</t>
  </si>
  <si>
    <t>KENDY AULISI PÉREZ REYES</t>
  </si>
  <si>
    <t>NELSON EDUARDO CAAL JUB</t>
  </si>
  <si>
    <t>NELSON NEHEMÍAS SANTOS SANTOS</t>
  </si>
  <si>
    <t>NOJ MOISÉS CHOC CAN</t>
  </si>
  <si>
    <t>REYNA ESTEFANY RAX POP</t>
  </si>
  <si>
    <t>SAKNIKTE IXMAYA PACAY XET</t>
  </si>
  <si>
    <t>LUDWING ALINDER  QUIIX CAAL</t>
  </si>
  <si>
    <t>MANUEL SAUL  POP TUX</t>
  </si>
  <si>
    <t>MARLON GAMALIEL  TZUB CAAL</t>
  </si>
  <si>
    <t>MATEO ANTONIO  XOL POP</t>
  </si>
  <si>
    <t>MAXIMO   CAAL QUIB</t>
  </si>
  <si>
    <t>MAYNOR EDWIN JONATAN  SAGUI YAT</t>
  </si>
  <si>
    <t>MAYNOR ENRIQUE   YAXCAL CHOC</t>
  </si>
  <si>
    <t>MAYNOR RAYMUNDO  TIPOL QUEJ</t>
  </si>
  <si>
    <t>MIGUEL ANGEL  MACZ CHOC</t>
  </si>
  <si>
    <t>MIGUEL    JA  ICHICH</t>
  </si>
  <si>
    <t>OCTAVIO FROILAN  COY CHE</t>
  </si>
  <si>
    <t>ORLANDO   SAGUI</t>
  </si>
  <si>
    <t>OSCAR LEONARDO  TIUL BEB</t>
  </si>
  <si>
    <t>PEDRO   CHEN PAAU</t>
  </si>
  <si>
    <t>RAFAEL   CAAL CAAL</t>
  </si>
  <si>
    <t>REGINALDO   POP  ASIG</t>
  </si>
  <si>
    <t>RODOLFO GONZALO  CHUB CHEN</t>
  </si>
  <si>
    <t>ROLANDO   PUTUL SACBA</t>
  </si>
  <si>
    <t>ROLANDO   YAT TUT</t>
  </si>
  <si>
    <t>ROSENDO   PAAU CAAL</t>
  </si>
  <si>
    <t>RUDIN OSWALDO  TOT ICH</t>
  </si>
  <si>
    <t>RUDY OSWALDO  BATZ YAT</t>
  </si>
  <si>
    <t>SELVIN GEOBANY  BOTZOC XOL</t>
  </si>
  <si>
    <t>VINICIO   CAC CHOC</t>
  </si>
  <si>
    <t>WALDEMAR ISMAEL  TZIB CAHUEC</t>
  </si>
  <si>
    <t>WENDY GABRIELA  XI BA</t>
  </si>
  <si>
    <t>WILFIDO ORLANDO  GARCIA GARCIA</t>
  </si>
  <si>
    <t>WILLIAN MISAEL  TIUL SOTZ</t>
  </si>
  <si>
    <t>WILSON FRANDER  ACTE CAAL</t>
  </si>
  <si>
    <t>ZULY MAGALI  CASTRO TENI</t>
  </si>
  <si>
    <t>MANUEL   POP QUIB</t>
  </si>
  <si>
    <t>BLANCA CHUB DE CAAL</t>
  </si>
  <si>
    <t>GILBERTO PEÑA TEC</t>
  </si>
  <si>
    <t>DOMINGO EDUARDO POP CHUB</t>
  </si>
  <si>
    <t>ROSARIO TEC CHOC DE SAQUÍ</t>
  </si>
  <si>
    <t>JOSELINA PAOLA TZIR POP</t>
  </si>
  <si>
    <t>JULIO ROSENDO CHÉ MAQUÍN</t>
  </si>
  <si>
    <t>CESARIO CHÉ YAT</t>
  </si>
  <si>
    <t>EMILIA TUT TUT DE TEC</t>
  </si>
  <si>
    <t>AURA MAGDALENA PAN CAAL</t>
  </si>
  <si>
    <t>JOSÉ VÍCTOR MAQUÍM CAAL</t>
  </si>
  <si>
    <t>NICOLAS XOL TEC</t>
  </si>
  <si>
    <t>JOSEFINA BEB POP</t>
  </si>
  <si>
    <t>PEDRO CHOC PAAU</t>
  </si>
  <si>
    <t>PEDRO POP CHOC</t>
  </si>
  <si>
    <t>ALBERTINA CAAL ASIG</t>
  </si>
  <si>
    <t xml:space="preserve">BYRON NOÉ IVÁN CHOC ASIG </t>
  </si>
  <si>
    <t>FEDERICO CHOC CHOC</t>
  </si>
  <si>
    <t>ANGEL PAULINO CAAL TEC</t>
  </si>
  <si>
    <t>MARIA MAGDALENA CHUB CAAL DE CAAL</t>
  </si>
  <si>
    <t>MIGUEL ANGEL SAQUIL PAN</t>
  </si>
  <si>
    <t>FRANCISCO   CHUB</t>
  </si>
  <si>
    <t>RENGLÓN PRESUPUESTARIO 081 "PERSONAL ADMINISTRATIVO, TÉCNICO, PROFESIONAL Y OPERATIVO"</t>
  </si>
  <si>
    <t>SERVICIOS PRESTADOS</t>
  </si>
  <si>
    <t xml:space="preserve">HONORARIOS </t>
  </si>
  <si>
    <t>VIGENCIA DE CONTRATACIÓN</t>
  </si>
  <si>
    <t>081</t>
  </si>
  <si>
    <t>HELEN ROSMERY IXPEC HERNANDEZ</t>
  </si>
  <si>
    <t xml:space="preserve">SERVICIOS TECNICOS </t>
  </si>
  <si>
    <t>01/04/2026 al 31/12/2026</t>
  </si>
  <si>
    <t>GUILLERMO RODOLFO POCOP TUY</t>
  </si>
  <si>
    <t>SERVICIOS PROFESIONALES INDIVIDUALES EN GENERAL</t>
  </si>
  <si>
    <t>SELVYN EZEQUIEL JUAREZ IXCAQUIC</t>
  </si>
  <si>
    <t>CECILIA NATALI MALDONADO MARTINEZ</t>
  </si>
  <si>
    <t>JESUS ABEL TUJ CHOCOY</t>
  </si>
  <si>
    <t>HECTOR ESTUARDO ROCA ANTILLON</t>
  </si>
  <si>
    <t>GILBERTO DAMIAN LOPEZ SOLIS</t>
  </si>
  <si>
    <t>HERNAN ADALLI DE LEON MEJIA</t>
  </si>
  <si>
    <t>RUTH MARIA PALALA PEREZ</t>
  </si>
  <si>
    <t xml:space="preserve">SERVICIO TECNICOS </t>
  </si>
  <si>
    <t>BRENDA REGINA MENDOZA CAMPOSECO</t>
  </si>
  <si>
    <t>EDWIN NEFTALI DE LEON CIFUENTES</t>
  </si>
  <si>
    <t>HECTOR GUDIEL PALACIOS VILLATORO</t>
  </si>
  <si>
    <t>MARTA LUZ TISTA COY</t>
  </si>
  <si>
    <t>ELMIR LINDOMAR LOPEZ VELASQUEZ</t>
  </si>
  <si>
    <t>JORGE ARTURO PIEDRASANTA LOPEZ</t>
  </si>
  <si>
    <t>MARCOS ANDRES COYOY CATINAC</t>
  </si>
  <si>
    <t>DORA CAROLINA VELASQUEZ LOPEZ</t>
  </si>
  <si>
    <t>MONICA ALEJANDRA ORTIZ DARDON</t>
  </si>
  <si>
    <t>GLORIA YESENIA AGUILAR GOMEZ</t>
  </si>
  <si>
    <t>SERGIO JOSE LOPEZ CHOC</t>
  </si>
  <si>
    <t>HEBER OBED FUENTES GARCIA</t>
  </si>
  <si>
    <t xml:space="preserve"> MYNOR MIGUEL TZUL GARCÍA</t>
  </si>
  <si>
    <t>04/05/2026 al 31/12/2026</t>
  </si>
  <si>
    <t>HÉCTOR EDUARDO CHIROY XOCH</t>
  </si>
  <si>
    <t xml:space="preserve">ANA SILVIA CARDONA RODRÍGUEZ </t>
  </si>
  <si>
    <t>CELESTINO DIONICIO ESCOT GÓMEZ</t>
  </si>
  <si>
    <t>DIRECCION DE RECURSOS HUMANOS
DIRECTOR: LICENCIADA ALMA LISETH JUAREZ LOPEZ
RESPONSABLE DE ACTUALIZACION DE INFORMACION: OMAR ALEKSIS AMBROSIO LOPEZ
MES REPORTADO: MAYO 2026
(ARTICULO 10, NUMERAL 4, LEY DE ACCESO A LA INFORMACION PUBLICA)</t>
  </si>
  <si>
    <t xml:space="preserve">NO. </t>
  </si>
  <si>
    <t>RENGLON PRESUPUESTARIO</t>
  </si>
  <si>
    <t>TIPO DE SERVICIO PRESTADOS</t>
  </si>
  <si>
    <t>MONTO</t>
  </si>
  <si>
    <t>FECHA DE INICIO</t>
  </si>
  <si>
    <t>´029</t>
  </si>
  <si>
    <t>CECILIA MARINÉ TICÚN CABRERA DE LÓPEZ</t>
  </si>
  <si>
    <t>SERVICIOS TÉCNICOS ADMINISTRATIVOS</t>
  </si>
  <si>
    <t>Q.6,500.00</t>
  </si>
  <si>
    <t>01/04/2026 AL 31/12/2026</t>
  </si>
  <si>
    <t>DIANA PAMELA CARRILLO GUERRA</t>
  </si>
  <si>
    <t>ELMER RODOLFO AGUILAR POLANCO</t>
  </si>
  <si>
    <t>STEPHANIE PAOLA HIDALGO RODAS</t>
  </si>
  <si>
    <t>Q.5,000.00</t>
  </si>
  <si>
    <t>YEIMI MARICELA BOTEO ARCHILA</t>
  </si>
  <si>
    <t>ANDREÉ CHELSEA DIAZ PEREZ</t>
  </si>
  <si>
    <t>SERVICIOS TÉCNICOS EN ANÁLISIS GEOESPACIAL</t>
  </si>
  <si>
    <t>Q.8,000.00</t>
  </si>
  <si>
    <t>BRANDON RENÉ SIGÜENZA GONZÁLEZ</t>
  </si>
  <si>
    <t>SERVICIOS PROFESIONALES EN ANÁLISIS GEOESPACIAL</t>
  </si>
  <si>
    <t>Q.10,000.00</t>
  </si>
  <si>
    <t>DEIMY MARIELA FERNÁNDEZ GONZÁLEZ</t>
  </si>
  <si>
    <t>DANIEL EFRAIN LEMUS SANTOS</t>
  </si>
  <si>
    <t>SERVICIOS PROFESIONALES EN TURISMO SOSTENIBLE</t>
  </si>
  <si>
    <t>Q.9,000.00</t>
  </si>
  <si>
    <t>DARLIN AZUCENA CAN MAGZUL</t>
  </si>
  <si>
    <t>SERVICIOS PROFESIONALES PARA EL DESARROLLO DEL -SIGAP-</t>
  </si>
  <si>
    <t>HELEN ADRIANA LARIOS GUERRERO</t>
  </si>
  <si>
    <t>JORGE ASCENSIÓN DEL CID</t>
  </si>
  <si>
    <t>SAMUEL CAMEY CURRUCHICH</t>
  </si>
  <si>
    <t>Q.12,000.00</t>
  </si>
  <si>
    <t> ALAN FERNANDO RAMíREZ MENDIZABAL</t>
  </si>
  <si>
    <t>SERVICIOS PROFESIONALES EN EDUCACIÓN PARA EL DESARROLLO SOSTENIBLE</t>
  </si>
  <si>
    <t>ANA CRISTINA MORALES CALÁN</t>
  </si>
  <si>
    <t>ILIANA LUCÍA RIVERA OLIVA DE ARANGO</t>
  </si>
  <si>
    <t>JENNYFER DE LOS ANGELES AMBROSIO PÉREZ</t>
  </si>
  <si>
    <t>SERVICIOS TÉCNICOS EN EDUCACIÓN PARA EL DESARROLLO SOSTENIBLE</t>
  </si>
  <si>
    <t>ANNA MARLENNE ZEISSIG DÁVILA DE VÁSQUEZ</t>
  </si>
  <si>
    <t>SERVICIOS PROFESIONALES EN GESTIÓN AMBIENTAL</t>
  </si>
  <si>
    <t>JORGE MARIO LUCERO CASTILLO</t>
  </si>
  <si>
    <t>ROSHAN ANDREA ROLDÁN CHANG</t>
  </si>
  <si>
    <t>SERVICIOS TÉCNICOS EN GESTIÓN AMBIENTAL</t>
  </si>
  <si>
    <t>YOLANDA ELIZABETH MOLINA VILLATORO</t>
  </si>
  <si>
    <t>DAAVID ABRAHAM CONTRERAS TREJO</t>
  </si>
  <si>
    <t>SERVICIOS PROFESIONALES EN MANEJO DE BOSQUES Y VIDA SILVESTRE</t>
  </si>
  <si>
    <t>ERIK FERNANDO ALVARADO ORELLANA</t>
  </si>
  <si>
    <t>SERVICIOS TÉCNICOS EN MANEJO DE BOSQUES</t>
  </si>
  <si>
    <t xml:space="preserve">HANZ ESTUARDO JUÁREZ ROSALES </t>
  </si>
  <si>
    <t>SERVICIOS TÉCNICOS EN MANEJO DE BOSQUES Y VIDA SILVESTRE</t>
  </si>
  <si>
    <t>JORGE DANIEL REYES CANO</t>
  </si>
  <si>
    <t>SERVICIOS PROFESIONALES EN HIDROBIOLÓGICOS</t>
  </si>
  <si>
    <t>MANUEL ALEJANDRO COLINDRES ORELLANA</t>
  </si>
  <si>
    <t>REYNA LISETH SINAY CHACÓN</t>
  </si>
  <si>
    <t>ROCIO AZUCELY ALVAREZ YAX</t>
  </si>
  <si>
    <t>SIOMARA ANAITÉ CALDERON BARILLAS</t>
  </si>
  <si>
    <t>JOSÉ RODRÍGO CORTEZ ESCALANTE</t>
  </si>
  <si>
    <t>SERVICIOS TÉCNICOS EN RECURSOS HUMANOS</t>
  </si>
  <si>
    <t>VÍCTOR ARMANDO PÉREZ DÍAZ</t>
  </si>
  <si>
    <t>SERVICIOS PROFESIONALES EN ASESORIA JURÍDICA LABORAL</t>
  </si>
  <si>
    <t>JORGE LUIS SAMAYOA DOMINGUEZ</t>
  </si>
  <si>
    <t>SERVICIOS TÉCNICOS EN TECNOLOGÍAS DE LA INFORMACIÓN</t>
  </si>
  <si>
    <t>Q.7,000.00</t>
  </si>
  <si>
    <t>JOSELITO DURIBAL SÁNCHEZ MORENO</t>
  </si>
  <si>
    <t>PEDRO TOMÁS MEJÍA TOL</t>
  </si>
  <si>
    <t>ANNA ROCÍO LEÓN COLOMA</t>
  </si>
  <si>
    <t>SERVICIOS PROFESIONALES EN VALORACIÓN Y CONSERVACIÓN DE LA DIVERSIDAD BIOLOGICA</t>
  </si>
  <si>
    <t>GANDHI EMANUEL PONCE JUÁREZ</t>
  </si>
  <si>
    <t>MARÍA VICTORIA RÍOS GÁLVEZ</t>
  </si>
  <si>
    <t>CARLOS LEONEL RODRIGUEZ OLIVET</t>
  </si>
  <si>
    <t>SERVICIOS PROFESIONALES PARA LA SECRETARÍA EJECUTIVA</t>
  </si>
  <si>
    <t>Q.18,000.00</t>
  </si>
  <si>
    <t>JOSÉ ANTONIO SANTIAGO ESCOBAR</t>
  </si>
  <si>
    <t>Q.13,000.00</t>
  </si>
  <si>
    <t>MARÍA JOSÉ GONZÁLEZ PÉREZ DE GARCÍA</t>
  </si>
  <si>
    <t>FRANZ ALEXIS DEL CID REYES</t>
  </si>
  <si>
    <t>CARMEN MAGALI LÓPEZ ROMERO DE DÍAZ</t>
  </si>
  <si>
    <t xml:space="preserve">SERVICIOS TÉCNICOS EN ASUNTOS JURÍDICOS   </t>
  </si>
  <si>
    <t>GERSÓN URIEL FUENTES RODAS</t>
  </si>
  <si>
    <t>SERVICIOS PROFESIONALES EN ASUNTOS JURÍDICOS</t>
  </si>
  <si>
    <t>NARCISA ARACELLY POJOY LOARCA</t>
  </si>
  <si>
    <t>YAZMÍN DE JESÚS OBANDO MILIÁN</t>
  </si>
  <si>
    <t>ZAYRA CLARIBEL CABRERA AGUILAR</t>
  </si>
  <si>
    <t>ZOILA MARTÍNEZ ZACARIAS</t>
  </si>
  <si>
    <t>SERGIO DAVID VASQUEZ PAIZ</t>
  </si>
  <si>
    <t>SERVICIOS TÉCNICOS EN ASUNTOS TÉCNICOS REGIONALES</t>
  </si>
  <si>
    <t>ANDREA ARGENTINA ALVAREZ BARAHONA</t>
  </si>
  <si>
    <t>SERVICIOS PROFESIONALES EN CAMBIO CLIMÁTICO</t>
  </si>
  <si>
    <t>MAURICIO JOSÉ GARCÍA RECINOS</t>
  </si>
  <si>
    <t>SERVICIOS PROFESIONALES EN  CAMBIO CLIMÁTICO</t>
  </si>
  <si>
    <t>HENRY MAURICIO LÓPEZ MORALES</t>
  </si>
  <si>
    <t>SERVICIOS TÉCNICOS EN COMUNICACIÓN SOCIAL</t>
  </si>
  <si>
    <t>LUISANA MIROSLAVA PAZ ARÉVALO</t>
  </si>
  <si>
    <t>SERVICIOS PROFESIONALES EN COMUNICACIÓN SOCIAL, RELACIONES PUBLICAS Y PROTOCOLO</t>
  </si>
  <si>
    <t>NORMA YADIRA JÓJ PUÁC</t>
  </si>
  <si>
    <t xml:space="preserve">SERGIO GEOVANNI DEL CID MORALES </t>
  </si>
  <si>
    <t>OSMAN ANIBAL LÓPEZ MILIAN</t>
  </si>
  <si>
    <t>SERVICIOS PROFESIONALES EN COOPERACIÓN NACIONAL E INTERNACIONAL</t>
  </si>
  <si>
    <t>YORDY KEVIN RUGGERI FRAATZ RAMOS</t>
  </si>
  <si>
    <t>DANIEL ROLANDO SÁNCHEZ JACO</t>
  </si>
  <si>
    <t>SERVICIOS TÉCNICOS EN PLANIFICACIÓN</t>
  </si>
  <si>
    <t>HILDA CAROLINA RODRÍGUEZ MARROQUÍN</t>
  </si>
  <si>
    <t>SERVICIOS PROFESIONALES EN PLANIFICACIÓN</t>
  </si>
  <si>
    <t>Q.15,000.00</t>
  </si>
  <si>
    <t>MELANNIE GABRIELA SOLARES MANSILLA</t>
  </si>
  <si>
    <t>GLENDA ANAÍ ALVARADO OXLAJ</t>
  </si>
  <si>
    <t>SERVICIOS TÉCNICOS EN PUEBLOS INDIGENAS Y COMUNIDADES LOCALES</t>
  </si>
  <si>
    <t>BRAULIO EFRAIN VALIENTE CASTRO</t>
  </si>
  <si>
    <t>SERVICIOS TÉCNICOS PARA EL DESARROLLO DEL -SIGAP-</t>
  </si>
  <si>
    <t>MARICARMEN GONZÁLEZ MAZARIEGOS DE RAMÍREZ</t>
  </si>
  <si>
    <t>ANGEL RIGOBERTO XÓ TZIMAAJ</t>
  </si>
  <si>
    <t>ASTRID KARINA PAPE GREGG</t>
  </si>
  <si>
    <t>EDIN FERNANDO ESTRADA CASTRO</t>
  </si>
  <si>
    <t>FRANCISCO VARGAS BAC</t>
  </si>
  <si>
    <t>HEBER ELIAZAR GONZALEZ CORONADO</t>
  </si>
  <si>
    <t>HECTOR RENNATO PORRES MOLINA</t>
  </si>
  <si>
    <t>SERVICIOS PROFESIONALES EN MANEJO FORESTAL</t>
  </si>
  <si>
    <t>HÉCTOR ROLANDO LÉMUS LÓPEZ</t>
  </si>
  <si>
    <t>MEGHAN LORENA BURMESTER CORDÓN</t>
  </si>
  <si>
    <t>MICHAEL LEONEL ANDRES LEAL YAT</t>
  </si>
  <si>
    <t>VÍCTOR ROLANDO CHUB CHEN</t>
  </si>
  <si>
    <t>SERVICIOS TÉCNICOS EN MANEJO FORESTAL</t>
  </si>
  <si>
    <t>VIRGINIA DEL ROSARIO RIVERA GONZÁLEZ</t>
  </si>
  <si>
    <t>WILLIAM´S EMANUEL ESCOBAR PACAY</t>
  </si>
  <si>
    <t>CARLOS ENRIQUE PÉREZ PAZ</t>
  </si>
  <si>
    <t>FREDY ALEXANDER SALVADOR LACAN CATUN</t>
  </si>
  <si>
    <t>LOURDES LORENA ORDOÑEZ HERNÁNDEZ</t>
  </si>
  <si>
    <t>WENDY LUCRECIA GARCÍA ARNULFO</t>
  </si>
  <si>
    <t>ANA LUCRECIA MONZÓN LÓPEZ DE MAZARIEGOS</t>
  </si>
  <si>
    <t>DEMETRIO ALBERTINI YAX AGUILAR</t>
  </si>
  <si>
    <t>FEDERICO AJÚ LÓPEZ</t>
  </si>
  <si>
    <t>SERVICIOS PROFESIONALES EN CONTROL Y PROTECCIÓN</t>
  </si>
  <si>
    <t xml:space="preserve">JORGE ANTONIO MORALES AGUILAR </t>
  </si>
  <si>
    <t>LIDIA REGINA PASTOR PÉREZ</t>
  </si>
  <si>
    <t>MARÍA JOSÉ DE LEÓN REGIL GONZÁLEZ</t>
  </si>
  <si>
    <t>MARÍA JOSÉ RODRÍGUEZ MONZÓN</t>
  </si>
  <si>
    <t>SERVICIOS TÉCNICOS EN EDUCACIÓN AMBIENTAL</t>
  </si>
  <si>
    <t>MARIO RENÉ TELLEZ PIEDRASANTA</t>
  </si>
  <si>
    <t>MELANIE SAMANTHA HIDALGO SALAZAR</t>
  </si>
  <si>
    <t>SERVICIOS TÉCNICOS EN VIDA SILVESTRE</t>
  </si>
  <si>
    <t>ROLANDO LUIS FRANCISCO HERNÁNDEZ GALINDO</t>
  </si>
  <si>
    <t>SERVICIOS TÉCNICOS EN ASUNTOS MARINO COSTEROS</t>
  </si>
  <si>
    <t>BYRON AJCOT TÓC</t>
  </si>
  <si>
    <t>GLENDY PAOLA ASUNCIÓN CUTZAL CHAVAJAY</t>
  </si>
  <si>
    <t>LAURA CAROLINA MENDOZA CAMPOSECO</t>
  </si>
  <si>
    <t>MIGUEL ANGEL MACARIO PACHECO</t>
  </si>
  <si>
    <t>AURY MARIANA SILIEZAR COTOM</t>
  </si>
  <si>
    <t>CRISTINA AMARILIS VÁSQUEZ ARANGO</t>
  </si>
  <si>
    <t>GERMAN DESIDERIO GARCIA MORALES</t>
  </si>
  <si>
    <t>SERVICIOS TÉCNICOS EN VALORACIÓN Y CONSERVACIÓN DE LA DIVERSIDAD BIOLOGICA</t>
  </si>
  <si>
    <t>JACKELINE LEONELA SALAS MAZARIEGOS</t>
  </si>
  <si>
    <t>JOSÉ LUIS CÓRDOVA MALDONADO</t>
  </si>
  <si>
    <t>SERVICIOS PROFESIONALES EN VIDA SILVESTRE</t>
  </si>
  <si>
    <t>JOSSELY MICHELLE OVALLE LEMUS</t>
  </si>
  <si>
    <t>SERVICIOS TÉCNICOS EN PREVENCIÓN Y PROTECCIÓN</t>
  </si>
  <si>
    <t>JUAN CARLOS DÍAZ MÉNDEZ</t>
  </si>
  <si>
    <t>KEWIN FERNELY PÉREZ REQUENA</t>
  </si>
  <si>
    <t>SERVICIOS PROFESIONALES EN GESTIÓN DE RIESGO</t>
  </si>
  <si>
    <t>NANCY DEMESIA ARDIANO FUENTES</t>
  </si>
  <si>
    <t>NEHEMÍAS RODERICO GONZÁLEZ MÉRIDA</t>
  </si>
  <si>
    <t>ALIX DEYANEIRA HERNÁNDEZ DE LEÓN</t>
  </si>
  <si>
    <t>SERVICIOS TÉCNICOS EN SIGAP</t>
  </si>
  <si>
    <t>ANDREA SALOME HERRERA ORTÍZ</t>
  </si>
  <si>
    <t>DÉBORAH SOFÍA FERNÁNDEZ MORENO</t>
  </si>
  <si>
    <t xml:space="preserve">SERVICIOS PROFESIONALES </t>
  </si>
  <si>
    <t>FRANKLIN ARMANDO AMBROSIO VELA</t>
  </si>
  <si>
    <t>JORGE DAVID HONORÉ CARDONA OCHOA</t>
  </si>
  <si>
    <t>KATHERYN DENNÍS HERRERA SALGUERO</t>
  </si>
  <si>
    <t>SERVICIOS TÉCNICOS EN ASUNTOS JURÍDICOS</t>
  </si>
  <si>
    <t>LUDWIG JOHANÁN CABRERA ERMITAÑO</t>
  </si>
  <si>
    <t>MARÍA JOSÉ AZURDIA CANEL</t>
  </si>
  <si>
    <t>MYRNA ELIZABETH LEMUS LEMUS DE RUÍZ</t>
  </si>
  <si>
    <t>NIVIA GÓMEZ MORALES</t>
  </si>
  <si>
    <t>WALTER GASPAR QUINO GONZALEZ</t>
  </si>
  <si>
    <t xml:space="preserve">YAZMIN GRICEL ESCALANTE DE PAZ </t>
  </si>
  <si>
    <t>ZAFIRO ALEJANDRINA LINARES DUQUE</t>
  </si>
  <si>
    <t>ALVARO FRANCISCO MARTÍNEZ RODRÍGUEZ</t>
  </si>
  <si>
    <t>SERVICIOS PROFESIONALES COMO ENLACE MUNICIPAL</t>
  </si>
  <si>
    <t>ARIEL NOELIO CASTILLO MARTÍNEZ</t>
  </si>
  <si>
    <t>AURA LISETH GARCÍA CANO</t>
  </si>
  <si>
    <t>SERVICIOS TÉCNICOS EN ENLACE MUNICIPAL</t>
  </si>
  <si>
    <t>CARLOS ISAÍ ARGUETA HERRERA</t>
  </si>
  <si>
    <t>CÉSAR FELIPE MORENO GARCÍA</t>
  </si>
  <si>
    <t>SERVICIOS TÉCNICOS EN CONTROL Y PROTECCIÓN</t>
  </si>
  <si>
    <t>DELFINO DE JESUS HERRERA CARRILLO</t>
  </si>
  <si>
    <t>FRANCISCO ORTÍZ GÓMEZ</t>
  </si>
  <si>
    <t>HENRY MARCELINO MONTEJO CÁRDENAS</t>
  </si>
  <si>
    <t>MANUEL ROBERTO ESTRADA BARILLAS</t>
  </si>
  <si>
    <t>BYRON JOSÉ CHACÓN ARCHILA</t>
  </si>
  <si>
    <t>ELMER GIOVANNY VENTURA GONZÁLEZ</t>
  </si>
  <si>
    <t>GISELA MARISOL RODRIGUEZ SERRATO</t>
  </si>
  <si>
    <t>GRECIA YARIMA PÉREZ RUBALLOS</t>
  </si>
  <si>
    <t>SERVICIOS PROFESIONALES ADMINISTRATIVOS</t>
  </si>
  <si>
    <t>HELEN YAJAIRA SALGUERO MORALES</t>
  </si>
  <si>
    <t>HENDRYC OBED ACEVEDO CATALÁN</t>
  </si>
  <si>
    <t>JAIME RENÉ CRÚZ (ÚNICO APELLIDO)</t>
  </si>
  <si>
    <t>JORGE MAURICIO WARREN ESMENJAUD</t>
  </si>
  <si>
    <t>JULIAN ALONSO SERRATO RODRÍGUEZ</t>
  </si>
  <si>
    <t>KARLA MARÍA REYES LÓPEZ</t>
  </si>
  <si>
    <t>MARIANA LIZBETH ESCOBAR BONILLA</t>
  </si>
  <si>
    <t>OSCAR ISAAC SOSA CASASOLA</t>
  </si>
  <si>
    <t>Q.6,000.00</t>
  </si>
  <si>
    <t>OSMAN MAURICIO MATEO MONTEJO</t>
  </si>
  <si>
    <t>PABLO ENRIQUE CASTAÑEDA GUEVARA</t>
  </si>
  <si>
    <t>RIGOBERTO LÓPEZ MORALES</t>
  </si>
  <si>
    <t>VICTOR RICARDO HERRARTE CONDE</t>
  </si>
  <si>
    <t>WENSES EMÉNIGUI ELLINGTON ROJAS</t>
  </si>
  <si>
    <t>AMILCAR OCTAVIO MIRANDA VIVAR</t>
  </si>
  <si>
    <t>ANDREA MARLENY CASASOLA RUÍZ</t>
  </si>
  <si>
    <t>BYRON FERNANDO SALGUERO VENTURA</t>
  </si>
  <si>
    <t>CARLOS ADRÍAN PERDOMO SALGUERO</t>
  </si>
  <si>
    <t>CARLOS MARIO ARGUETA LÓPEZ</t>
  </si>
  <si>
    <t>CHRYSTEL SUZETH GUADALUPE TORRES PINEDA</t>
  </si>
  <si>
    <t>JORGE EDUARDO BERBÉN DUQUE</t>
  </si>
  <si>
    <t>JOSÉ VÍCTOR PORTELA ABZÚN</t>
  </si>
  <si>
    <t>KEVIN RENÉ VÁSQUEZ CABRERA</t>
  </si>
  <si>
    <t>LUIS DAVID HERNÁNDEZ ACEVEDO</t>
  </si>
  <si>
    <t>LUIS FERNANDO SAGASTUME GARCÍA</t>
  </si>
  <si>
    <t>LUIS FRANCISCO MAYORGA JORDÁN</t>
  </si>
  <si>
    <t>Q.11,000.00</t>
  </si>
  <si>
    <t>LUIS PEDRO PEÑATE CASTILLO</t>
  </si>
  <si>
    <t>MARIO ROBERTO ANGEL BENAVIDES</t>
  </si>
  <si>
    <t>OTTO DAVID FRANCO GÓMEZ</t>
  </si>
  <si>
    <t xml:space="preserve">SERVICIOS TÉCNICOS PARA EL DESARROLLO DEL -SIGAP- </t>
  </si>
  <si>
    <t>ROSA ESTELA LÓPEZ CERÍN DE FIGUEROA</t>
  </si>
  <si>
    <t xml:space="preserve">SERVICIOS PROFESIONALES PARA EL DESARROLLO DEL -SIGAP- </t>
  </si>
  <si>
    <t>RUDY ISRAEL MORALES MÉNDEZ</t>
  </si>
  <si>
    <t>RUTH ELIZABETH OCHOA MARROQUÍN</t>
  </si>
  <si>
    <t>WILLIAM GIOVANNI ALDANA LEIVA</t>
  </si>
  <si>
    <t>AJ JULK´IN OTONIEL SAKAL KOY´I</t>
  </si>
  <si>
    <t>ALEJANDRA ELIZABETH LEMUS CASTELLANOS</t>
  </si>
  <si>
    <t>ALFONSO EMILIANO COHUOJ HUEX</t>
  </si>
  <si>
    <t>SERVICIOS TÉCNICOS PARA EL DESARROLLO DE SIGAP</t>
  </si>
  <si>
    <t>ALONSO ALEJANDRO MÉRIDA CARDONA</t>
  </si>
  <si>
    <t>ALVÍN MARCONI MAYÉN HERNÁNDEZ</t>
  </si>
  <si>
    <t>ANA LUISA LEONARDO ZETINA DE LIGORRÍA</t>
  </si>
  <si>
    <t>ASHLY SABRINA JAZMIN CAHUICHE SUNTECÚN</t>
  </si>
  <si>
    <t>SERVICIOS TÉCNICOS EN EXTENSIONISMO RURAL</t>
  </si>
  <si>
    <t>CARLOS JORGE RAZO ZABALETA</t>
  </si>
  <si>
    <t>CARMELO OSEAS CORTEZ ALVARADO</t>
  </si>
  <si>
    <t>CLAUDIO FIDEL MIJANGOS BURGOS</t>
  </si>
  <si>
    <t>SERVICIOS PROFESIONALES EN ASUNTOS TÉCNICOS</t>
  </si>
  <si>
    <t>CRÍSTIAN SAÚL FLORES SÁNCHEZ</t>
  </si>
  <si>
    <t>DOUBLAS JAVIER MEJIA GARCÍA</t>
  </si>
  <si>
    <t>EDVIN FERNANDO GRAJEDA ZABALETA</t>
  </si>
  <si>
    <t>ELDER ANTONIO CABALLEROS DEL VILLAR</t>
  </si>
  <si>
    <t>ELMER GENIS VÁSQUEZ</t>
  </si>
  <si>
    <t>ELVYS ORLANDO JIMÉNEZ JORDÁN</t>
  </si>
  <si>
    <t>ERICK EDUARDO RIVERA RODRÍGUEZ</t>
  </si>
  <si>
    <t>ERICK GUADALUPE CHAYAX COHUOJ</t>
  </si>
  <si>
    <t>FERNANDO ARTURO GÓMEZ TELÓN</t>
  </si>
  <si>
    <t>FREDY ANTONIO SOLIS CHÁN</t>
  </si>
  <si>
    <t>FREDY MAURICIO FUENTES PUGA</t>
  </si>
  <si>
    <t>SERVICIOS PROFESIONALES EN EXTENSIONISMO RURAL</t>
  </si>
  <si>
    <t>GERSÓN ENDERSÓN ATZ CRUZ</t>
  </si>
  <si>
    <t>GÉRSON ESTUARDO CRUZ ORTÍZ</t>
  </si>
  <si>
    <t>HEYSER MAGDIEL GUERRA MÉNDEZ</t>
  </si>
  <si>
    <t>SERVICIOS PROFESIONALES PARA EL DESARROLLO DEL SIGAP</t>
  </si>
  <si>
    <t>HILDA ESPERANZA PEÑA RODRÍGUEZ</t>
  </si>
  <si>
    <t>JAQUELINE PAOLA CAMPOS PECHE</t>
  </si>
  <si>
    <t>JENNIFER LISBETH DIEGUEZ TAX</t>
  </si>
  <si>
    <t>JOANA DELFINA AYALA GUZMÁN</t>
  </si>
  <si>
    <t>JONATHAN ENRIQUE CASTRO ARÉVALO</t>
  </si>
  <si>
    <t>JORGE KARLOS CRUZ MATTA</t>
  </si>
  <si>
    <t>SERVICIOS TÉCNICOS</t>
  </si>
  <si>
    <t>JORGE MARIO GUDIEL BARCO</t>
  </si>
  <si>
    <t xml:space="preserve">JOSÉ CARLOS PALACIOS ZETINA </t>
  </si>
  <si>
    <t>JOSÉ ESDRAS HOIL PACHECO</t>
  </si>
  <si>
    <t>JOSÉ JULIÁN QUIXCHÁN CORZO</t>
  </si>
  <si>
    <t>JOSÉ MANUEL RAMOS SANDOVAL</t>
  </si>
  <si>
    <t>JOSÉ ROBERTO PAZ WAIGHT</t>
  </si>
  <si>
    <t>JOSELYN JIMENA ROSADO DÍAZ</t>
  </si>
  <si>
    <t>JOSUE PILAR LEMUS QUINTANA</t>
  </si>
  <si>
    <t>JUAN ANTONIO MADRID RIVERA</t>
  </si>
  <si>
    <t>JULIAN ENRIQUE ZETINA TUN</t>
  </si>
  <si>
    <t>JULIO AROLDO PINEDA ESCOBAR</t>
  </si>
  <si>
    <t>KENIA MELISSA PINTO RUANO DE MAZÁ</t>
  </si>
  <si>
    <t>SERVICIOS TÉCNICOS EN ASUNTOS TÉCNICOS</t>
  </si>
  <si>
    <t>LEYSER DONÁN ARANA SOLA</t>
  </si>
  <si>
    <t>LILIAN AMELITÁ MÉNDEZ CERVANTES</t>
  </si>
  <si>
    <t>LILIAN XIOMARA PERÉA CARRERA</t>
  </si>
  <si>
    <t>SERVICIOS PROFESIONALES  EN MANEJO DE BOSQUES Y VIDA SILVESTRE</t>
  </si>
  <si>
    <t>LUBIA AREDY CONTRERAS RAMÍREZ</t>
  </si>
  <si>
    <t>LUIS CARLOS CANIZ SALDIVAR</t>
  </si>
  <si>
    <t>MANUEL EDUARDO ROMERO TESUCÚN</t>
  </si>
  <si>
    <t>SERVICIOS PROFESIONALES EN TECNOLOGÍAS DE LA INFORMACIÓN</t>
  </si>
  <si>
    <t>MANUEL ROLANDO DE LEÓN MORENO</t>
  </si>
  <si>
    <t>MARCONI ANTONIO TESUCÚN SUNTECÚN</t>
  </si>
  <si>
    <t>MARÍA FERNANDA ESTRADA DURÁN</t>
  </si>
  <si>
    <t>MARÍA MARIANA SARCEÑO HERNÁNDEZ DE HOIL</t>
  </si>
  <si>
    <t>MARIAN JULIETA ISABEL CÓRDOVA RAMÍREZ</t>
  </si>
  <si>
    <t>MARIO GUILLERMO CHIQUÍN MARROQUÍN</t>
  </si>
  <si>
    <t>MARLÓN DANIEL GONZALEZ OCHOA</t>
  </si>
  <si>
    <t>SERVICIOS TÉCNICOS PARA EL DESARROLLO DEL SIGAP</t>
  </si>
  <si>
    <t>MAYCOL STIVEN SANTIAGO PALMA</t>
  </si>
  <si>
    <t>NIDIAN AUREOLA MENÉNDEZ PALENCIA DE VELÁSQUEZ</t>
  </si>
  <si>
    <t>NILTON DE JESÚS ALEXANDER GONZÁLEZ CONTRERAS</t>
  </si>
  <si>
    <t>NISSA JENNIFER NAYELI CUELLAR CHAN</t>
  </si>
  <si>
    <t>OSCAR  ABDEL TAYÚN BAÑOS</t>
  </si>
  <si>
    <t>OSCAR ALEXIS MENDOZA GONZÁLEZ</t>
  </si>
  <si>
    <t>OSCAR DANIEL ORELLANA VIVAR</t>
  </si>
  <si>
    <t>OSMAR ENRIQUE IBAÑEZ MONTEJO</t>
  </si>
  <si>
    <t>PETRONILO SOTO LIMA</t>
  </si>
  <si>
    <t>SERVICIOS TÉCNICOS EN PARA SIGAP</t>
  </si>
  <si>
    <t>ROBERTO ARIEL AGUILAR CHAN</t>
  </si>
  <si>
    <t>ROBERTO GABRIEL TORRES VÁSQUEZ</t>
  </si>
  <si>
    <t>ROBERTO ISMAEL CRUZ ENRIQUEZ</t>
  </si>
  <si>
    <t>RONALD FRANCISCO LÓPEZ MORALES</t>
  </si>
  <si>
    <t>RUDY ANTONIO FLORES MAS</t>
  </si>
  <si>
    <t>RUDY DAVID VANEGAS VÁSQUEZ</t>
  </si>
  <si>
    <t>SEYDY YALITZA GENIS GÓMEZ</t>
  </si>
  <si>
    <t>SEYNER GELVIN LUIS VALENZUELA</t>
  </si>
  <si>
    <t xml:space="preserve">TEODILIO MATÍAS RAMÍREZ </t>
  </si>
  <si>
    <t>WALTER ADOLFO GÓNGORA MAR</t>
  </si>
  <si>
    <t>WANDA MARIOLA FERRAL VALDEZ</t>
  </si>
  <si>
    <t>SERVICIOS PROFESIONALES EN ASUNTOS DE GENERO</t>
  </si>
  <si>
    <t>WELTER ELIUD YANES HOIL</t>
  </si>
  <si>
    <t>WENDER OVIDIO GARCÍA RAMÍREZ</t>
  </si>
  <si>
    <t>WENDY JANETH LIMA ESCALERA</t>
  </si>
  <si>
    <t>YALÁL TALEBIFARD DE LEÓN</t>
  </si>
  <si>
    <t>YORKIS JOHNNY WILFREDO MAURICIO LÓPEZ</t>
  </si>
  <si>
    <t>CESAR AUGUSTO GONZALEZ ECHEVERRIA</t>
  </si>
  <si>
    <t xml:space="preserve">SERVICIOS TÉCNICOS EN ASUNTOS COMUNITARIOS </t>
  </si>
  <si>
    <t>JAIME ANTONIO ERAZO HERNÁNDEZ</t>
  </si>
  <si>
    <t>JUAN ENRIQUEZ BARAHONA GARRIDO</t>
  </si>
  <si>
    <t>JUAN LUIS GUZMÁN MARTÍNEZ</t>
  </si>
  <si>
    <t>ABRAHAM ARMANDO SALGUERO NAJARRO</t>
  </si>
  <si>
    <t>BLANCA ELENA RODRÍGUEZ LÉMUS</t>
  </si>
  <si>
    <t>EDUARDO JOSÉ DONIS SALGUERO</t>
  </si>
  <si>
    <t>ENDER IVÁN ROCA MAZARIEGOS</t>
  </si>
  <si>
    <t>EVER MILITO RIVAS CARDONA</t>
  </si>
  <si>
    <t>FREDY RODOLFO MELGAR AGUILAR</t>
  </si>
  <si>
    <t>FRIDA GUADALUPE YANES MORÁN</t>
  </si>
  <si>
    <t>SERVICIOS PROFESIONALES  PARA LA UNIDAD TÉCNICA SUCHITAN</t>
  </si>
  <si>
    <t>Q.12,500.00</t>
  </si>
  <si>
    <t>KAREN MICHELLE HERNÁNDEZ ROJAS DE GONZÁLEZ</t>
  </si>
  <si>
    <t>LUIS DANIEL FLORIÁN NAJERA</t>
  </si>
  <si>
    <t>LUIS ROBERTO GUZMÁN MONTERROSO</t>
  </si>
  <si>
    <t>PAOLA VIRGINIA MARTÍNEZ MURILLO DE GODOY</t>
  </si>
  <si>
    <t>SADIA JEANINNA MUÑOZ BARRERA</t>
  </si>
  <si>
    <t>SALVADOR EDGARDO PADILLA HERRERA</t>
  </si>
  <si>
    <t>WALTER ALEJANDRO WELLMANN SANDOVAL</t>
  </si>
  <si>
    <t>YEIMER CARLOS DANIEL AGUILAR AGUILAR</t>
  </si>
  <si>
    <t>JOSUE DAVID  SONTAY PEREZ</t>
  </si>
  <si>
    <t>Q.7,225.81</t>
  </si>
  <si>
    <t>CARMEN MARIA  ALVAREZ SIL</t>
  </si>
  <si>
    <t>Q.6,322.58</t>
  </si>
  <si>
    <t>04/05/2026 al 31/12/2027</t>
  </si>
  <si>
    <t>RENGLÓN PRESUPUESTARIO 011 "PERSONAL PERMANENTE"</t>
  </si>
  <si>
    <t>NO.</t>
  </si>
  <si>
    <t xml:space="preserve">NOMBRE Y APELLIDOS </t>
  </si>
  <si>
    <t>PUESTO</t>
  </si>
  <si>
    <t>SUELDO BASE</t>
  </si>
  <si>
    <t>COMPLEMENTO PERSONAL</t>
  </si>
  <si>
    <t>BONO MONETARIO</t>
  </si>
  <si>
    <t>BONO MONETARIO POR AJUSTE AL SALARIO MÍNIMO</t>
  </si>
  <si>
    <t>BONIFICACIÓN PROFESIONAL</t>
  </si>
  <si>
    <t>GASTOS DE REPRESENTACIÓN</t>
  </si>
  <si>
    <t>TOTAL MENSUAL</t>
  </si>
  <si>
    <t>VIATICOS AL INTERIOR</t>
  </si>
  <si>
    <t>´011</t>
  </si>
  <si>
    <t>IGOR ADOLFO DE LA ROCA CUELLAR</t>
  </si>
  <si>
    <t>SECRETARIO DE CONAP</t>
  </si>
  <si>
    <t>-</t>
  </si>
  <si>
    <t>GERARDO PAIZ SCHWARTZ</t>
  </si>
  <si>
    <t>SUB SECRETARIO DE CONAP</t>
  </si>
  <si>
    <t>SERGIO RAUL MARTINEZ CALLEJAS</t>
  </si>
  <si>
    <t>PROFESIONAL I</t>
  </si>
  <si>
    <t>ANA MARIA ALVARADO JUAREZ</t>
  </si>
  <si>
    <t>MIRLA AZUCENA TAQUE LOPEZ</t>
  </si>
  <si>
    <t>ASESOR PROFESIONAL ESPECIALIZADO IV</t>
  </si>
  <si>
    <t>EDGAR EMILIO CASTAÑEDA TOLEDO</t>
  </si>
  <si>
    <t>TÉCNICO III</t>
  </si>
  <si>
    <t>EDSON TONIÑO HERNANDEZ MAZARIEGOS</t>
  </si>
  <si>
    <t>DIRECTOR TECNICO II</t>
  </si>
  <si>
    <t>MARLIN ALEJANDRA GEORGE PORTILLO</t>
  </si>
  <si>
    <t>AIRAM ANDREA LOPEZ ROULET</t>
  </si>
  <si>
    <t>ASESOR PROFESIONAL ESPECIALIZADO II</t>
  </si>
  <si>
    <t>LUIS ALBERTO TOLEDO VASQUEZ</t>
  </si>
  <si>
    <t>ERWIN ROLANDO DELGADO RIAL</t>
  </si>
  <si>
    <t xml:space="preserve">MARISSA ROSSYBEL RAMIREZ GUZMAN </t>
  </si>
  <si>
    <t>MARLON ERNESTO VASQUEZ PIMENTEL</t>
  </si>
  <si>
    <t>ASISTENTE PROFESIONAL IV</t>
  </si>
  <si>
    <t>IVAN ANTONIO SALAZAR SOSA</t>
  </si>
  <si>
    <t>HARIET ELIZABETH LOPEZ SOLIS</t>
  </si>
  <si>
    <t>SUBDIRECTOR III</t>
  </si>
  <si>
    <t xml:space="preserve"> </t>
  </si>
  <si>
    <t>MILTON ROLANDO CABRERA BELLOSO</t>
  </si>
  <si>
    <t>GLORIA MARINA APEN GONZALEZ DE MEJIA</t>
  </si>
  <si>
    <t>DIRECTOR TÉCNICO II</t>
  </si>
  <si>
    <t>CAROLINA COCON AJUCHAN</t>
  </si>
  <si>
    <t>MONICA LUCIA BARILLAS RODAS</t>
  </si>
  <si>
    <t xml:space="preserve">MARINA LILIANA GARCIA TZIRIN </t>
  </si>
  <si>
    <t>SUSANA BEATRIZ HERNANDEZ ALFARO</t>
  </si>
  <si>
    <t>PROFESIONAL III</t>
  </si>
  <si>
    <t xml:space="preserve">SANDRA BATZ YAT </t>
  </si>
  <si>
    <t>SECRETARIO EJECUTIVO V</t>
  </si>
  <si>
    <t>LUISA FERNANDA MUÑOZ PAIZ</t>
  </si>
  <si>
    <t>MARINA LETICIA LOPEZ SINCAL DE CAP</t>
  </si>
  <si>
    <t>LOURDES WALESKA FIGUEROA TORRES</t>
  </si>
  <si>
    <t>LUCILA SIOMARA PEREZ LOPEZ</t>
  </si>
  <si>
    <t>HECTOR DAVID ESTRADA MONROY</t>
  </si>
  <si>
    <t>DEYSSI JEANNETTE RODRIGUEZ MARTINEZ</t>
  </si>
  <si>
    <t>BYRON RAFAEL ORELLANA SANDOVAL</t>
  </si>
  <si>
    <t>ANGELICA MIROSLAVA RODRIGUEZ ORDOÑEZ</t>
  </si>
  <si>
    <t>SECRETARIO EJECUTIVO I</t>
  </si>
  <si>
    <t>MARINA EVELYN YANISSA IXCAMPARIC TZIC</t>
  </si>
  <si>
    <t>YONI LEONARDO DUBON JIMENEZ</t>
  </si>
  <si>
    <t>TRABAJADOR ESPECIALIZADO III</t>
  </si>
  <si>
    <t>MIGUEL ANGEL PITAN MISTI</t>
  </si>
  <si>
    <t>LESTER ESTUARDO ENRIQUEZ</t>
  </si>
  <si>
    <t>JULIO CHAY DE LA CRUZ</t>
  </si>
  <si>
    <t>NORMA PATRICIA ESPINOZA HERNANDEZ</t>
  </si>
  <si>
    <t>ANGEL LEONARDO MENDOZA PIVARAL</t>
  </si>
  <si>
    <t>WENDY AZUCENA CRUZ PINEDA DE RODRIGUEZ</t>
  </si>
  <si>
    <t xml:space="preserve">SUSANA ELIZABETH TRIGUEROS LOPEZ </t>
  </si>
  <si>
    <t>EDI IVAN OROZCO LOPEZ</t>
  </si>
  <si>
    <t>EUNICE ELIZABETH BARRIENTOS RAMIREZ</t>
  </si>
  <si>
    <t>GLORIA ELIZABETH DUBON BELTETON DE DE LEON</t>
  </si>
  <si>
    <t xml:space="preserve">GLORIA ELIZABETH MACARIO PARADA DE GONZALEZ </t>
  </si>
  <si>
    <t>KARINA ELIZABETH CASTELLANOS MORALES</t>
  </si>
  <si>
    <t>CLAUDIA MARIBEL RODRÍGUEZ HERNÁNDEZ</t>
  </si>
  <si>
    <t>WENDY YADIRA GARCIA ARCINIEGA</t>
  </si>
  <si>
    <t>SANDRA PATRICIA MATEO CAJAS</t>
  </si>
  <si>
    <t>KARINA ELIZABETH BARRIENTOS ESCOBAR</t>
  </si>
  <si>
    <t>WENDY LILY GUZMAN HERRERA</t>
  </si>
  <si>
    <t>MARIA DEL ROSARIO NAJERA MEJIA</t>
  </si>
  <si>
    <t>JHONY MAURICIO TORALLA CUNIL</t>
  </si>
  <si>
    <t>GEOVANNI REYES MARTINEZ ESTRADA</t>
  </si>
  <si>
    <t>ERICK MAURICIO PINELO TUL</t>
  </si>
  <si>
    <t>ELMER ESTUARDO GARCIA LEON</t>
  </si>
  <si>
    <t>JUAN CARLOS RODAS OLIVARES</t>
  </si>
  <si>
    <t>MEILYN YOHANNA RODAS</t>
  </si>
  <si>
    <t>ALLAN MIGDAEL YAXCAL GARCIA</t>
  </si>
  <si>
    <t>FRANCISCA BATZ QUECHE</t>
  </si>
  <si>
    <t>WILFREDO ALEXANDER TORALLA CUNIL</t>
  </si>
  <si>
    <t>SILVIA VICTORIA GARCIA ORTIZ</t>
  </si>
  <si>
    <t>RINA DELY SOTO RAYMUNDO</t>
  </si>
  <si>
    <t>MAYNOR BERNY BARRIOS SOLANO</t>
  </si>
  <si>
    <t>PABLO SAMUEL LOPEZ CAAL</t>
  </si>
  <si>
    <t xml:space="preserve">WALTER MAYORGA MONTERROSO </t>
  </si>
  <si>
    <t>ANDRES LOPEZ GARCIA</t>
  </si>
  <si>
    <t>MATEO LOPEZ GUZMAN</t>
  </si>
  <si>
    <t>DEMETRIO RACANCOJ MARIN</t>
  </si>
  <si>
    <t>ILDA SANCHEZ SANCHEZ</t>
  </si>
  <si>
    <t>JOSE DANILO JIMENEZ MENA</t>
  </si>
  <si>
    <t>OSMUNDO TRINIDAD RAMIREZ</t>
  </si>
  <si>
    <t>BACILIO ALONZO ENRIQUEZ</t>
  </si>
  <si>
    <t>AUGUSTO DIAZ LOPEZ</t>
  </si>
  <si>
    <t>CRISTOBAL DE JESUS POP CUCUL</t>
  </si>
  <si>
    <t>DAVID MISAEL PAN CAJBON</t>
  </si>
  <si>
    <t>ELIAS RODAS ALBEÑO</t>
  </si>
  <si>
    <t>FELICIANO CAAL COC</t>
  </si>
  <si>
    <t>GREGORIO MAXIMILIANO LOPEZ AVILA</t>
  </si>
  <si>
    <t>JOSE ANGEL MORENO MARROQUIN</t>
  </si>
  <si>
    <t>MIGUEL CAAL TIUL</t>
  </si>
  <si>
    <t>MIGUEL ANGEL GARCIA BARRIENTOS</t>
  </si>
  <si>
    <t>MIGUEL ANGEL HERNANDEZ PAREDEZ</t>
  </si>
  <si>
    <t>RUDY SAUL COHUOJ CHAYAX</t>
  </si>
  <si>
    <t>AMBROSIO HERNANDEZ IXCAYAU</t>
  </si>
  <si>
    <t>ANIBAL JOEL JUAREZ PINELO</t>
  </si>
  <si>
    <t>JAIME BOTZOC CHUB</t>
  </si>
  <si>
    <t>BENJAMIN CUCUL CHOCOJ</t>
  </si>
  <si>
    <t>JAVIER XOL PUTUL</t>
  </si>
  <si>
    <t>ROBERTO TZALAM ASIG</t>
  </si>
  <si>
    <t>YONI JOSUE GUZMAN TIXTOJ</t>
  </si>
  <si>
    <t>ALBERTO POP CHOC</t>
  </si>
  <si>
    <t>MIGUEL ANGEL MALDONADO GUTIERREZ</t>
  </si>
  <si>
    <t>RICARDO CAAL BA</t>
  </si>
  <si>
    <t>JUAN MANUEL ALVARADO RAMIREZ</t>
  </si>
  <si>
    <t>LEONEL ANTONIO HERNANDEZ GALDAMEZ</t>
  </si>
  <si>
    <t>OSMUNDO CUELLAR OVANDO</t>
  </si>
  <si>
    <t>RICARDO SACTIC CHIOC</t>
  </si>
  <si>
    <t>DIEGO CHACOM SOBEN</t>
  </si>
  <si>
    <t>JUAN MARCOS SAQUIC</t>
  </si>
  <si>
    <t>ANTONIO FEDERICO TZAJ Y TZAJ</t>
  </si>
  <si>
    <t>DOMINGO CULUM PORON</t>
  </si>
  <si>
    <t>EDGAR RENE COY</t>
  </si>
  <si>
    <t>SEBASTIAN TINUAR CIPRIANO</t>
  </si>
  <si>
    <t>HAMILTON SAMUEL TEVALAN DE LEON</t>
  </si>
  <si>
    <t>RODOLFO DANIEL ALQUIJAY CRUZ</t>
  </si>
  <si>
    <t xml:space="preserve">WILLIAM DONALDO CUC BOCEL </t>
  </si>
  <si>
    <t>JOSE OCTAVIO XITAMUL RECINOS</t>
  </si>
  <si>
    <t xml:space="preserve">HERIBERTO CHAVEZ CHAVEZ </t>
  </si>
  <si>
    <t>MILDRED ANABELLA ARANGO BARRIOS</t>
  </si>
  <si>
    <t>PEDRO AGUSTIN LOPEZ VELASQUEZ</t>
  </si>
  <si>
    <t>DIETER HANS MEHLBAUM YANEZ</t>
  </si>
  <si>
    <t>RAFAEL ALBERTO BARRIOS DE LEON</t>
  </si>
  <si>
    <t>ARNULFO VASQUEZ BLANCO</t>
  </si>
  <si>
    <t>LADY SULENA BlANCO CRUZ</t>
  </si>
  <si>
    <t>BENIGNO SOCOREC BUCU</t>
  </si>
  <si>
    <t>JOSE FRANCISCO RODRIGUEZ ARCHILA</t>
  </si>
  <si>
    <t>OVIDIO VENANCIO RODRIGUEZ PIMENTEL</t>
  </si>
  <si>
    <t>BERNARDINO VELASQUEZ GRIJALVA</t>
  </si>
  <si>
    <t>CARLOS LEONEL MARTINEZ LOPEZ</t>
  </si>
  <si>
    <t>CARLOS ALBERTO VELASQUEZ SOLIS</t>
  </si>
  <si>
    <t>FLOR DE MARIA TELLO DEL VALLE</t>
  </si>
  <si>
    <t>TECNICO III</t>
  </si>
  <si>
    <t xml:space="preserve">SAMY RUBYL PALACIOS VILLATORO </t>
  </si>
  <si>
    <t>ANGEL GABRIEL PEREZ TZOC</t>
  </si>
  <si>
    <t>HONORIA CARMELITA MONTEJO MORALES DE PEREZ</t>
  </si>
  <si>
    <t>OLGA RAQUEL AGUILAR MARTINEZ</t>
  </si>
  <si>
    <t>BELIZARIO TORRES MORALES</t>
  </si>
  <si>
    <t>RAMIRO CHUN HOO</t>
  </si>
  <si>
    <t>CARLA LILIANA CHACON MONTERROZO</t>
  </si>
  <si>
    <t>WILBER JOVAN RODRIGUEZ MOLINA</t>
  </si>
  <si>
    <t>HECTOR WALDEMAR XOL CACAO</t>
  </si>
  <si>
    <t>LORENZO MO XI</t>
  </si>
  <si>
    <t>JORGE BA</t>
  </si>
  <si>
    <t>ESTEBAN AC XICOL</t>
  </si>
  <si>
    <t>LUIS TZUB PIZZA</t>
  </si>
  <si>
    <t>ERNESTO AC</t>
  </si>
  <si>
    <t>JUAN JOSE CUCUL CAAL</t>
  </si>
  <si>
    <t>WILLIAMS OTTONIEL AYALA MACZ</t>
  </si>
  <si>
    <t>AUGUSTO OXOM MO</t>
  </si>
  <si>
    <t>ERICK OSWALDO CORNEL DIAZ</t>
  </si>
  <si>
    <t>JORGE ICO PAAU</t>
  </si>
  <si>
    <t>CESAR AUGUSTO PACAY CHEN</t>
  </si>
  <si>
    <t xml:space="preserve"> ALBERTO MAQUIN CAAL</t>
  </si>
  <si>
    <t xml:space="preserve">BASILIO SILVESTRE LOPEZ </t>
  </si>
  <si>
    <t>JOSE MANUEL JUAREZ ORDOÑEZ</t>
  </si>
  <si>
    <t>MOISES XOL BIN</t>
  </si>
  <si>
    <t>ESTEBAN DAMACIO ELIAS DIONICIO</t>
  </si>
  <si>
    <t>EMILIO CHUB LUC</t>
  </si>
  <si>
    <t>LUSBIN BELARMINO GARCIA SALVATIERRA</t>
  </si>
  <si>
    <t>BELTRAN VASQUEZ LOPEZ</t>
  </si>
  <si>
    <t>JOSE RICARDO NOYOLA MARTINEZ</t>
  </si>
  <si>
    <t>MIGUEL JEREMIAS CU CAAL</t>
  </si>
  <si>
    <t>WALTER GARCIA FELIPE</t>
  </si>
  <si>
    <t>ELMAR FAIRO YOC CIPRIANO</t>
  </si>
  <si>
    <t>JAYRON ESTUARDO MIS CUNIL</t>
  </si>
  <si>
    <t>RAUL MOCU CUC</t>
  </si>
  <si>
    <t>ROBERTO CAAL MAAS</t>
  </si>
  <si>
    <t>EDWIN EZEQUIEL VIN IXCOY</t>
  </si>
  <si>
    <t>RUBEN BAUDILIO RAMIREZ</t>
  </si>
  <si>
    <t>JOSE MANUEL MENENDEZ CORDOVA</t>
  </si>
  <si>
    <t>JORGE MANUEL MARCOS MARTINEZ</t>
  </si>
  <si>
    <t>RICARDO QUIB CHOLOM</t>
  </si>
  <si>
    <t>ABELARDO CHUB XUC</t>
  </si>
  <si>
    <t>DIEGO BERNABE QUIXCHAN ACOSTA</t>
  </si>
  <si>
    <t>MANUEL ANTONIO SOBERANO GARCIA</t>
  </si>
  <si>
    <t>JOSUE CAMPOS MENENDEZ</t>
  </si>
  <si>
    <t>FAUSTO AROLDO CHOC MUÑOZ</t>
  </si>
  <si>
    <t>WILMER ALEXANDER CAAL PEREZ</t>
  </si>
  <si>
    <t>AMILCAR ISAIAS COC MACZ</t>
  </si>
  <si>
    <t>RICARDO CHOC TIUL</t>
  </si>
  <si>
    <t>DAVID CHUB POP</t>
  </si>
  <si>
    <t>JORGE ARTURO ZAC COHUOJ</t>
  </si>
  <si>
    <t>PRUDENCIO MONTENEGRO</t>
  </si>
  <si>
    <t>RUBEN EDMUNDO CARRETO ALMARAZ</t>
  </si>
  <si>
    <t>MELVIN ESTUARDO CAJBON CAAL</t>
  </si>
  <si>
    <t>JUAN FRANCISCO BARILLAS TUN</t>
  </si>
  <si>
    <t>MELVIN ANTONIO AGUSTIN RIVERA</t>
  </si>
  <si>
    <t>CARMEN JOB HERRERA JACINTO</t>
  </si>
  <si>
    <t>RODOLFO COC POP</t>
  </si>
  <si>
    <t>ANGELITA AZUCENA SOZA AGUILAR</t>
  </si>
  <si>
    <t>GELIN DALILA GARCIA DUBON</t>
  </si>
  <si>
    <t>MIRIAM BEATRIZ QUIÑONEZ HARANZEN</t>
  </si>
  <si>
    <t>HENNER GUILLERMO REYES KILCAN</t>
  </si>
  <si>
    <t>GREYSI DALILA GONZALEZ CASTILLO</t>
  </si>
  <si>
    <t>SAMUEL HUMBERTO MENDEZ CATUN</t>
  </si>
  <si>
    <t>ARMANDO DIAZ RAMOS</t>
  </si>
  <si>
    <t>AXEL GEOVANI ACUÑA ARRIAZA</t>
  </si>
  <si>
    <t>BAYRON BAUDILIO OSORIO GOMEZ</t>
  </si>
  <si>
    <t>HOSMAN GAMALIEL CHAN CANTE</t>
  </si>
  <si>
    <t>ISMAEL ALBERTO ESTRADA CAMBRANES</t>
  </si>
  <si>
    <t>RAUL VILLALTA OSORIO</t>
  </si>
  <si>
    <t>RONY PASCUAL ESCOBAR PEREZ</t>
  </si>
  <si>
    <t>ROSALIO RIVAS HERNANDEZ</t>
  </si>
  <si>
    <t>CARLOS HUMBERTO MONTECINOS</t>
  </si>
  <si>
    <t>OSWALL DEYNNER OVANDO MANCIA</t>
  </si>
  <si>
    <t>MAYNOR ANIBAL SEP ESTRADA</t>
  </si>
  <si>
    <t>WALTER YOVANE GARCIA RUANO</t>
  </si>
  <si>
    <t>MODESTO ALONZO RAMOS</t>
  </si>
  <si>
    <t>FRANKI RENE JACOME PEREZ</t>
  </si>
  <si>
    <t>JAIMEN LEONEL GUTIERREZ GARCIA</t>
  </si>
  <si>
    <t>ELDER ALONZO CASTAÑEDA MONTALVAN</t>
  </si>
  <si>
    <t>FILADELFO CORTEZ SANTIAGO</t>
  </si>
  <si>
    <t>JOSÉ ESTEBAN CHOLOM TEC</t>
  </si>
  <si>
    <t>ISAURO NAJERA VASQUEZ</t>
  </si>
  <si>
    <t>GLORIA IMELDA MEJIA CASTILLO</t>
  </si>
  <si>
    <t>NEPTALY ARIAS ARIAS</t>
  </si>
  <si>
    <t>YANUARIO ENRIQUE CHOLOM TEC</t>
  </si>
  <si>
    <t>OSCAR ROGELIO ALVARADO COC</t>
  </si>
  <si>
    <t>DAVID ELIAS ALONZO ORTIZ</t>
  </si>
  <si>
    <t>MARIO ABIEL GUARDADO MORALES</t>
  </si>
  <si>
    <t>RUDY SAUL CHAN BATAB</t>
  </si>
  <si>
    <t>ELIAS TIUL CABRERA</t>
  </si>
  <si>
    <t>JUAN LUIS  SEQUEN PALMA</t>
  </si>
  <si>
    <t>ALFONSO RAX CHUB</t>
  </si>
  <si>
    <t>ROLANDO SHIOL CHOLOM</t>
  </si>
  <si>
    <t>MANUEL ANTONIO OCHOA MONTES</t>
  </si>
  <si>
    <t>EVELIO ROMILIO REYES PEREZ</t>
  </si>
  <si>
    <t>MARLON ELIAS VASQUEZ JACINTO</t>
  </si>
  <si>
    <t>ALFONZO PEREZ</t>
  </si>
  <si>
    <t>EDGAR ARNOLDO CAAL COY</t>
  </si>
  <si>
    <t>MARCO TULIO MILLA MORALES</t>
  </si>
  <si>
    <t>SALVADOR TROCHES SALGUERO</t>
  </si>
  <si>
    <t>NOE ORTEGA PEREZ</t>
  </si>
  <si>
    <t>PETRONILO MARROQUIN GODOY</t>
  </si>
  <si>
    <t>ELMER RIGOBERTO TUN PANA</t>
  </si>
  <si>
    <t>RIGOBERTO CHUB CAAL</t>
  </si>
  <si>
    <t>ERICK OMAR DE LEON CRUZ</t>
  </si>
  <si>
    <t>MIGUEL ANGEL RAX DIAZ</t>
  </si>
  <si>
    <t>HAROLDO CUZ BA</t>
  </si>
  <si>
    <t>SEBASTIAN CHUB ICO</t>
  </si>
  <si>
    <t>CESAR AUGUSTO HERNANDEZ MENENDEZ</t>
  </si>
  <si>
    <t>ELIAS ISRAEL POP CUCUL</t>
  </si>
  <si>
    <t>MANUEL CHUB CHUB</t>
  </si>
  <si>
    <t>MANUEL DE JESUS GONZALEZ GOMEZ</t>
  </si>
  <si>
    <t>SERGIO DAVID HERNANDEZ GOMEZ</t>
  </si>
  <si>
    <t>TANNIA PAOLA SANDOVAL GALEANO</t>
  </si>
  <si>
    <t>HUGO FERNANDO TIUL PEREZ</t>
  </si>
  <si>
    <t xml:space="preserve">AURA CELINA RAMIREZ FLORES </t>
  </si>
  <si>
    <t>JULIAN ORLANDO PALMA CARTAGENA</t>
  </si>
  <si>
    <t>JAIME JOAQUIN RODRIGUEZ LOPEZ</t>
  </si>
  <si>
    <t>BERNARDO CHILIN MORAN</t>
  </si>
  <si>
    <t>ANIBAL ROLANDO MENDEZ LOPEZ</t>
  </si>
  <si>
    <t>HECTOR HUGO NOVA PALMA</t>
  </si>
  <si>
    <t>OTTONIEL LOPEZ MARTINEZ</t>
  </si>
  <si>
    <t>HERMOGENES XILOJ PELICO</t>
  </si>
  <si>
    <t>BRENI ISMAEL ARRIAZA LOPEZ</t>
  </si>
  <si>
    <t>DUBLAS ALEXANDER OLIVA HERNANDEZ</t>
  </si>
  <si>
    <t>ABNER ELEODORO VITZIL CHAN</t>
  </si>
  <si>
    <t>ERVIN ANTONIO LLAMAS DE LA CRUZ</t>
  </si>
  <si>
    <t>ISMAEL GONZALEZ AMADOR</t>
  </si>
  <si>
    <t>JORGE ANIBAL RUANO DE PAZ</t>
  </si>
  <si>
    <t>JOSE MANUEL TESUCUN LUNA</t>
  </si>
  <si>
    <t>JUAN JOSE ICAL RIVERA</t>
  </si>
  <si>
    <t>JUAN JOSE VICENTE YAXCAL CAB</t>
  </si>
  <si>
    <t>JUAN MIGUEL ANGEL MARCOS ALONZO</t>
  </si>
  <si>
    <t xml:space="preserve">LUIS CARLOS CANIZ SALDIVAR </t>
  </si>
  <si>
    <t>MARCOS JAMIEL DE LA CRUZ COLO</t>
  </si>
  <si>
    <t>ROBERTO ERNESTO TESUCUN SACAL</t>
  </si>
  <si>
    <t>WILLIAM YOVANI GUDIEL DE LA CRUZ</t>
  </si>
  <si>
    <t>WILTON LEAZAR MORENTE COHUOJ</t>
  </si>
  <si>
    <t>MILTON TORRES RAYMUNDO</t>
  </si>
  <si>
    <t>ELMER MANOLO GARCIA DUBON</t>
  </si>
  <si>
    <t>JOSUE (UNICO NOMBRE) RODRIGUEZ POCO</t>
  </si>
  <si>
    <t xml:space="preserve">JOSUE LOPEZ MORALES </t>
  </si>
  <si>
    <t xml:space="preserve">JUAN JOSE ORTIZ ESCOBAR </t>
  </si>
  <si>
    <t xml:space="preserve">WILSON NEFTALY TELON HERNANDEZ </t>
  </si>
  <si>
    <t>ERICK ELIU HERNANDEZ CIFUENTES</t>
  </si>
  <si>
    <t>SAUL (UNICO NOMBRE) SANCHEZ TORRES</t>
  </si>
  <si>
    <t>GILBERTO (UNICO NOMBRE) GARCIA ZACARIAS </t>
  </si>
  <si>
    <t>JUAN ALBERTO CUELLAR MONTEPEQUE</t>
  </si>
  <si>
    <t>WILFREDO CERMEÑO RAMIREZ</t>
  </si>
  <si>
    <t>RAUL ESTUARDO PALMA SOSA</t>
  </si>
  <si>
    <t xml:space="preserve">ARTURO ISMAEL  IXCOY DE LEON </t>
  </si>
  <si>
    <t>AGUSTIN XUC MO</t>
  </si>
  <si>
    <t>DOMINGO PAN MACZ</t>
  </si>
  <si>
    <t>RAUL CHUN</t>
  </si>
  <si>
    <t>ROSENDO POP MAQUIM</t>
  </si>
  <si>
    <t>WILIAMS ALEXANDER POP CAAL</t>
  </si>
  <si>
    <t>OLIVERIO POP MAX</t>
  </si>
  <si>
    <t xml:space="preserve">JOSUE RIGOBERTO ARRUE VALENZUELA </t>
  </si>
  <si>
    <t xml:space="preserve">MANUEL PAN HUL </t>
  </si>
  <si>
    <t xml:space="preserve">MARCOS BA CHOC </t>
  </si>
  <si>
    <t>JUAN HUMBERTO MORALES MONTEJO</t>
  </si>
  <si>
    <t>KELMAN LEONEL JIMENEZ MARTINEZ</t>
  </si>
  <si>
    <t>OLIVERT EDUARDO QUIXCHAN CHABLE</t>
  </si>
  <si>
    <t xml:space="preserve">ELVIS JOSUÉ CASTELLANOS PINEDA </t>
  </si>
  <si>
    <t>NELSON DANIEL SANCHEZ GONZALEZ</t>
  </si>
  <si>
    <t>JUVENTINO GIOVANI CHAYAX ZACAL</t>
  </si>
  <si>
    <t>MIGUEL ANGEL CHI LAINEZ</t>
  </si>
  <si>
    <t xml:space="preserve">ANIBAL CAAL ORTIZ </t>
  </si>
  <si>
    <t xml:space="preserve">ALEJANDRO TZUL COHUOJ </t>
  </si>
  <si>
    <t xml:space="preserve">TITO ESDRAS  CAAL ORTIZ </t>
  </si>
  <si>
    <t>SELVIN EDGARDO  CASTELLANOS INECO</t>
  </si>
  <si>
    <t>ROLANDO CHICO RODRIGUEZ</t>
  </si>
  <si>
    <t>NOE FRANCISCO GERONIMO RAMIREZ</t>
  </si>
  <si>
    <t>ERIK GUDIEL COLLI CORTEZ</t>
  </si>
  <si>
    <t xml:space="preserve">ESBIN ELISINIO MELENDEZ SANCHEZ </t>
  </si>
  <si>
    <t>JAYBER LEYCOR  CHABLE MUÑOZ</t>
  </si>
  <si>
    <t>MILTON GUDIEL OHAJACA VASQUEZ</t>
  </si>
  <si>
    <t>JUAN CARLOS  TUPUL RAMOS</t>
  </si>
  <si>
    <t>MANUEL ANTONIO COLLI CHAYAX</t>
  </si>
  <si>
    <t xml:space="preserve">EMILIO BENJAMIN  LOPEZ MORENO </t>
  </si>
  <si>
    <t xml:space="preserve">WILMER SANTIAGO TESUCUN RIVERA </t>
  </si>
  <si>
    <t xml:space="preserve">MYNOR PAAU CAAL </t>
  </si>
  <si>
    <t>ARNALDO BA CAAL</t>
  </si>
  <si>
    <t>AROLDO ESTUARDO CANO JORDAN</t>
  </si>
  <si>
    <t>KEVIN VINICIO CASTELLANOS INECO</t>
  </si>
  <si>
    <t xml:space="preserve">JOSE HERNAN CORTEZ CHAYAX </t>
  </si>
  <si>
    <t>FLORA HERMINIA MO POP</t>
  </si>
  <si>
    <t>IMELDA FLORENTINA POP POP</t>
  </si>
  <si>
    <t>PEDRO ICO POP</t>
  </si>
  <si>
    <t>HERMOGENES SACRAB CAJBON</t>
  </si>
  <si>
    <t>OSCAR LEONEL GARNIGA MARTINEZ</t>
  </si>
  <si>
    <t>JULIO PACAY</t>
  </si>
  <si>
    <t>AZUCENA DEL CARMEN CASTELLANOS SOZA DE GUZMAN</t>
  </si>
  <si>
    <t>PROFESIONAL II</t>
  </si>
  <si>
    <t xml:space="preserve">AMANDA ARACELY ROSALES </t>
  </si>
  <si>
    <t>ELSA LEONELA MAURICIO</t>
  </si>
  <si>
    <t xml:space="preserve">WALTER ALEXANDER SOLANO DIVAS </t>
  </si>
  <si>
    <t>LEIDY KARINA ROSALES SUAREZ</t>
  </si>
  <si>
    <t xml:space="preserve">LUCIO PEREZ ALVAREZ </t>
  </si>
  <si>
    <t>MARVIN CORADO LOPEZ</t>
  </si>
  <si>
    <t>MARCO TULIO ISALEZ CHINCHILLA</t>
  </si>
  <si>
    <t>MARLON ROLANDO RAMOS PALMA</t>
  </si>
  <si>
    <t>MYNOR LEONEL GABRIEL RAMOS</t>
  </si>
  <si>
    <t>JOSE ALBERTO MEJIA ALVIZURES</t>
  </si>
  <si>
    <t>RENGLÓN PRESUPUESTARIO 021 "PERSONAL SUPERNUMERARIO"</t>
  </si>
  <si>
    <t>BONO PROFESIONAL</t>
  </si>
  <si>
    <t xml:space="preserve"> BONIFICACIÓN ACUERDO 66-2000 Y 37-2001 </t>
  </si>
  <si>
    <t>021</t>
  </si>
  <si>
    <t>ANDREA HEINEMANN MOLINA DE GUZMAN</t>
  </si>
  <si>
    <t>DELEGADO ADMINISTRATIVO LAS VERAPACES</t>
  </si>
  <si>
    <t>EDGAR LEONEL JACINTO LOPEZ</t>
  </si>
  <si>
    <t>ENCARGADO DE LAS SUB-REGIONAL LAS VERAPACES</t>
  </si>
  <si>
    <t xml:space="preserve">ETSON JOSUE LOPEZ HERRERA </t>
  </si>
  <si>
    <t>ANALISTA DE SUELDOS</t>
  </si>
  <si>
    <t>MANUEL EDUARDO RAMOS MARTÍNEZ</t>
  </si>
  <si>
    <t>ENCARGADO DE ORDENAMIENTO TERRITORIAL DEL -SIGAP</t>
  </si>
  <si>
    <t>OMAR ALEKSIS AMBROSIO LÓPEZ</t>
  </si>
  <si>
    <t>ANALISTA DE RECURSOS HUMANOS</t>
  </si>
  <si>
    <t>VÍCTOR MANUEL PARADA MELÉNDREZ</t>
  </si>
  <si>
    <t>ENCARGADO DE TRANSPORTES</t>
  </si>
  <si>
    <t>JOSE FERNANDO TORRES PAIZ</t>
  </si>
  <si>
    <t>ANALISTA DE COMPRAS</t>
  </si>
  <si>
    <t>MANUEL ESTUARDO ESTRADA FUENTES</t>
  </si>
  <si>
    <t>ENCARGADO DE INVENTARIOS</t>
  </si>
  <si>
    <t>ERIKA DEL CARMEN MONZÓN SIQUE</t>
  </si>
  <si>
    <t>AUXILIAR DE COMPRAS</t>
  </si>
  <si>
    <t>YOSELYN PAMELA MONTERROSO RODRIGUEZ</t>
  </si>
  <si>
    <t>AUXILIAR FINANCIERO</t>
  </si>
  <si>
    <t>WILLIAM ALEXANDER RAMOS OROZCO</t>
  </si>
  <si>
    <t xml:space="preserve">ENCARGADO DE TESORERIA </t>
  </si>
  <si>
    <t>MARIA ALEJANDRA CIFUENTES RECINOS</t>
  </si>
  <si>
    <t>ANALISTA FINANCIERA</t>
  </si>
  <si>
    <t>ANDREA ISABEL SANTIZO SANTIZO</t>
  </si>
  <si>
    <t>DELEGADO ADMINISTRATIVO</t>
  </si>
  <si>
    <t>ANDRES CAAL CHALIB</t>
  </si>
  <si>
    <t>ENCARGADO PARQUE NACIONAL RIO DULCE</t>
  </si>
  <si>
    <t>ILEANA MARIBEL ZACARÍAS ACEVEDO</t>
  </si>
  <si>
    <t>DELEGADO ADMINISTRATIVO NORORIENTE</t>
  </si>
  <si>
    <t>LUIS ENRIQUE MARTÍNEZ VÁSQUEZ</t>
  </si>
  <si>
    <t>ENCARGADO DE SUR ORIENTE</t>
  </si>
  <si>
    <t>MILTON DEMETRIO ORREGO AGUIRRE</t>
  </si>
  <si>
    <t>AUXILIAR DE COBRO</t>
  </si>
  <si>
    <t>ENA LUCRECIA BARRERA PIRIR</t>
  </si>
  <si>
    <t xml:space="preserve">SILVIA ROCIO DE LOS ANGELES CONTRERAS LOPEZ </t>
  </si>
  <si>
    <t>VILMA LARISSA  BARILLAS CHAVEZ DE AGUILAR</t>
  </si>
  <si>
    <t xml:space="preserve">ANALISTA DE PRESUPUESTO </t>
  </si>
  <si>
    <t>IRENE CAROLINA GARCÍA CRUZ</t>
  </si>
  <si>
    <t>ENCARGADO ADMINISTRATIVO FINANCIERO PETÉN</t>
  </si>
  <si>
    <t xml:space="preserve">SAILY VALERIA MUÑOZ GUERRA </t>
  </si>
  <si>
    <t>ENCARGADO DE ALMACEN PETÉN</t>
  </si>
  <si>
    <t>IRMA IRENE SACALXOT MORENO DE OROZCO</t>
  </si>
  <si>
    <t>DELEGADO ADMINISTRATIVO REGIONAL ALTIPLANO OCCIDENTAL</t>
  </si>
  <si>
    <t>JOSÉ DAVID BARILLAS LECHUGA</t>
  </si>
  <si>
    <t>ENCARGADO DE COSTA SUR</t>
  </si>
  <si>
    <t xml:space="preserve">ANDREA ALEJANDRA PALACIOS FLORIAN </t>
  </si>
  <si>
    <t xml:space="preserve">ANALISTA EN ASUSTOS JURIDICOS </t>
  </si>
  <si>
    <t>WALTER EUGENIO RAMOS GUERRA</t>
  </si>
  <si>
    <t>ENCARGADO INVENTARIO PETEN</t>
  </si>
  <si>
    <t>BLANCA EMILIA LÓPEZ HERNÁNDEZ</t>
  </si>
  <si>
    <t>DELEGADO ADMINISTRATIVO REGIONAL-COSTA SUR</t>
  </si>
  <si>
    <t>DE LEON LIMA DEYANIRA SALOME</t>
  </si>
  <si>
    <t>DELEGADA ADMINISTRATIVA</t>
  </si>
  <si>
    <t>HUGO LEONEL RAMÍREZ GONZÁLEZ</t>
  </si>
  <si>
    <t>ENCARGADO ADMINISTRATIVO-ORIENTE (ZACAPA)</t>
  </si>
  <si>
    <t>RENGLÓN PRESUPUESTARIO 022 "PERSONAL POR CONTRATO"</t>
  </si>
  <si>
    <t>022</t>
  </si>
  <si>
    <t>ADRIAN JOSUE GALVEZ MORALES</t>
  </si>
  <si>
    <t>SUB-DIRECTOR EJECUTIVO III</t>
  </si>
  <si>
    <t xml:space="preserve">ALMA LISETH JUAREZ LOPEZ </t>
  </si>
  <si>
    <t>DIRECTOR EJECUTIVO IV</t>
  </si>
  <si>
    <t>ANA LUISA DE LEON NORIEGA DE RIZZO</t>
  </si>
  <si>
    <t>DIRECTOR EJECUTIVO III</t>
  </si>
  <si>
    <t>CARLOS RAFAEL CASTELLANOS PINELO</t>
  </si>
  <si>
    <t>SUBDIRECTOR EJECUTIVO II</t>
  </si>
  <si>
    <t>CHRISTOPHER ESCOBAR PALACIOS</t>
  </si>
  <si>
    <t>CLAUDIA MARIA DE LOS ANGELES CABRERA ORTIZ</t>
  </si>
  <si>
    <t>SUB-DIRECTOR EJECUTIVO II</t>
  </si>
  <si>
    <t>DIANA PAOLA PALENCIA GOMEZ</t>
  </si>
  <si>
    <t>EDGAR OBDULIO CAPPA ROSALES</t>
  </si>
  <si>
    <t>EDSON GERARDO FLORES MARROQUIN</t>
  </si>
  <si>
    <t>ENRIQUE FILEMON MÉRIDA CASTILLO</t>
  </si>
  <si>
    <t>ERICK FRANCISCO  CHUVA MORALES</t>
  </si>
  <si>
    <t>EVELYN MAGALY ESCOBAR CASTAÑEDA</t>
  </si>
  <si>
    <t xml:space="preserve">EVER OSIEL VALIENTE SALAZAR </t>
  </si>
  <si>
    <t>FERNANDO SAMUEL REYES ALONZO</t>
  </si>
  <si>
    <t>HARRY ERICK WAIGHT ZETINA</t>
  </si>
  <si>
    <t>IVAN ELVIN ORLANDO CABRERA ERMITAÑO</t>
  </si>
  <si>
    <t>DIRECTOR EJECUTIVO II</t>
  </si>
  <si>
    <t xml:space="preserve">JORGE GIOVANNI LOPEZ PEREZ </t>
  </si>
  <si>
    <t>JORGE MARIO VÁSQUEZ KILKÁN</t>
  </si>
  <si>
    <t>JOSE ANTONIO PAIZ LOPEZ</t>
  </si>
  <si>
    <t>JOSÉ LUIS ECHEVERRÍA TELLO</t>
  </si>
  <si>
    <t>JOSÉ PABLO ALBERTO PACHECO TESUCUN</t>
  </si>
  <si>
    <t>JUAN CARLOS BOCEL CHIROY</t>
  </si>
  <si>
    <t xml:space="preserve">JUAN CARLOS FUNES LOPEZ </t>
  </si>
  <si>
    <t>JUAN JOSÉ BERGES LIMA</t>
  </si>
  <si>
    <t>JULIO ROLANDO TZIRIN BATZIN</t>
  </si>
  <si>
    <t>LOURDES DEL ROSARIO ESCOBEDO LOPEZ</t>
  </si>
  <si>
    <t>MARIA ANDREA  BONILLA RAMIREZ</t>
  </si>
  <si>
    <t>MARIA ELENE REYES SANTOS</t>
  </si>
  <si>
    <t>SUBDIRECTOR EJECUTIVO III</t>
  </si>
  <si>
    <t>MARVIN OSWALDO HERNANDEZ MONTERROSO</t>
  </si>
  <si>
    <t>MAURICIO MILIAN CÓRDOVA</t>
  </si>
  <si>
    <t>MARIA FERNANDA  CHEN DIAZ</t>
  </si>
  <si>
    <t>MILTON ABEL SANDOVAL GUERRA</t>
  </si>
  <si>
    <t>OSCAR REYNALDO ZUÑIGA CAMBARA</t>
  </si>
  <si>
    <t>PABLO CÉSAR VALDÉZ AGUÍLAR</t>
  </si>
  <si>
    <t>RAFAÉL ARCENIO CEBALLOS SOLARES</t>
  </si>
  <si>
    <t>ROSA LILIANA HERNÁNDEZ TECU</t>
  </si>
  <si>
    <t>SERGIO ALEJANDRO ROLANDO BALAN GONZALEZ</t>
  </si>
  <si>
    <t>YEFRIN MAGDONY CHAVEZ LOPEZ</t>
  </si>
  <si>
    <t>RENGLÓN PRESUPUESTARIO 029 "OTRAS REMUNERACIONES DE PERSONAL TEMPORAL"</t>
  </si>
  <si>
    <t>RECONOCIMIENTO DE GASTOS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</si>
</sst>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-[$Q-100A]* #,##0.00_-;\-[$Q-100A]* #,##0.00_-;_-[$Q-100A]* &quot;-&quot;??_-;_-@_-"/>
    <numFmt numFmtId="166" formatCode="_-&quot;Q&quot;* #,##0.00_-;\-&quot;Q&quot;* #,##0.00_-;_-&quot;Q&quot;* &quot;-&quot;??_-;_-@"/>
    <numFmt numFmtId="167" formatCode="_([$Q-100A]* #,##0.00_);_([$Q-100A]* \(#,##0.00\);_([$Q-100A]* &quot;-&quot;??_);_(@_)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b/>
      <sz val="16"/>
      <color theme="8" tint="-0.499984740745262"/>
      <name val="Aptos Narrow"/>
      <family val="2"/>
      <scheme val="minor"/>
    </font>
    <font>
      <b/>
      <sz val="20"/>
      <color theme="8" tint="-0.499984740745262"/>
      <name val="Aptos Narrow"/>
      <family val="2"/>
      <scheme val="minor"/>
    </font>
    <font>
      <sz val="10"/>
      <name val="Aptos Narrow"/>
      <family val="2"/>
      <scheme val="minor"/>
    </font>
    <font>
      <sz val="1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7.5"/>
      <name val="Calibri"/>
      <family val="2"/>
    </font>
    <font>
      <sz val="7.5"/>
      <color theme="1"/>
      <name val="Calibri"/>
      <family val="2"/>
    </font>
    <font>
      <sz val="8"/>
      <name val="Arial"/>
      <family val="2"/>
    </font>
    <font>
      <b/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22"/>
      <name val="Aptos Narrow"/>
      <family val="2"/>
      <scheme val="minor"/>
    </font>
    <font>
      <sz val="12"/>
      <name val="Aptos Narrow"/>
      <family val="2"/>
      <scheme val="minor"/>
    </font>
    <font>
      <b/>
      <sz val="20"/>
      <name val="Aptos Narrow"/>
      <family val="2"/>
      <scheme val="minor"/>
    </font>
    <font>
      <b/>
      <sz val="16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2"/>
        <bgColor rgb="FFC2D69B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9" fillId="0" borderId="0"/>
    <xf numFmtId="0" fontId="9" fillId="0" borderId="0"/>
    <xf numFmtId="0" fontId="1" fillId="0" borderId="0"/>
    <xf numFmtId="164" fontId="1" fillId="0" borderId="0" applyFont="0" applyFill="0" applyBorder="0" applyAlignment="0" applyProtection="0"/>
  </cellStyleXfs>
  <cellXfs count="166">
    <xf numFmtId="0" fontId="0" fillId="0" borderId="0" xfId="0"/>
    <xf numFmtId="0" fontId="1" fillId="0" borderId="0" xfId="1" applyAlignment="1">
      <alignment horizontal="center" vertical="center"/>
    </xf>
    <xf numFmtId="49" fontId="3" fillId="0" borderId="0" xfId="1" applyNumberFormat="1" applyFont="1" applyAlignment="1">
      <alignment horizontal="center" vertical="center"/>
    </xf>
    <xf numFmtId="49" fontId="3" fillId="0" borderId="0" xfId="1" applyNumberFormat="1" applyFont="1" applyAlignment="1">
      <alignment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 wrapText="1"/>
    </xf>
    <xf numFmtId="49" fontId="2" fillId="2" borderId="7" xfId="1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9" fontId="6" fillId="0" borderId="7" xfId="2" applyNumberFormat="1" applyFont="1" applyBorder="1" applyAlignment="1">
      <alignment horizontal="center" vertical="center" wrapText="1"/>
    </xf>
    <xf numFmtId="44" fontId="0" fillId="0" borderId="7" xfId="0" applyNumberFormat="1" applyBorder="1" applyAlignment="1">
      <alignment horizontal="center" vertical="center" wrapText="1"/>
    </xf>
    <xf numFmtId="0" fontId="0" fillId="0" borderId="7" xfId="0" applyBorder="1"/>
    <xf numFmtId="0" fontId="7" fillId="0" borderId="7" xfId="3" applyFont="1" applyBorder="1" applyAlignment="1">
      <alignment horizontal="center" vertical="center" wrapText="1"/>
    </xf>
    <xf numFmtId="164" fontId="7" fillId="0" borderId="7" xfId="4" applyFont="1" applyFill="1" applyBorder="1" applyAlignment="1">
      <alignment horizontal="center" vertical="center" wrapText="1"/>
    </xf>
    <xf numFmtId="0" fontId="7" fillId="0" borderId="7" xfId="4" applyNumberFormat="1" applyFont="1" applyFill="1" applyBorder="1" applyAlignment="1">
      <alignment horizontal="center" vertical="center" wrapText="1"/>
    </xf>
    <xf numFmtId="44" fontId="7" fillId="0" borderId="7" xfId="4" applyNumberFormat="1" applyFont="1" applyFill="1" applyBorder="1" applyAlignment="1">
      <alignment horizontal="center" vertical="center" wrapText="1"/>
    </xf>
    <xf numFmtId="44" fontId="0" fillId="0" borderId="0" xfId="0" applyNumberFormat="1"/>
    <xf numFmtId="0" fontId="1" fillId="0" borderId="0" xfId="2" applyAlignment="1">
      <alignment horizontal="center" vertical="center"/>
    </xf>
    <xf numFmtId="0" fontId="2" fillId="2" borderId="13" xfId="2" applyFont="1" applyFill="1" applyBorder="1" applyAlignment="1">
      <alignment horizontal="center" vertical="center" wrapText="1"/>
    </xf>
    <xf numFmtId="49" fontId="2" fillId="2" borderId="13" xfId="2" applyNumberFormat="1" applyFont="1" applyFill="1" applyBorder="1" applyAlignment="1">
      <alignment horizontal="center" vertical="center" wrapText="1"/>
    </xf>
    <xf numFmtId="49" fontId="2" fillId="2" borderId="14" xfId="2" applyNumberFormat="1" applyFont="1" applyFill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/>
    </xf>
    <xf numFmtId="49" fontId="6" fillId="0" borderId="7" xfId="2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165" fontId="6" fillId="0" borderId="7" xfId="2" applyNumberFormat="1" applyFont="1" applyBorder="1" applyAlignment="1">
      <alignment horizontal="center" vertical="center" wrapText="1"/>
    </xf>
    <xf numFmtId="165" fontId="6" fillId="3" borderId="7" xfId="2" applyNumberFormat="1" applyFont="1" applyFill="1" applyBorder="1" applyAlignment="1">
      <alignment horizontal="center" vertical="center" wrapText="1"/>
    </xf>
    <xf numFmtId="165" fontId="6" fillId="4" borderId="7" xfId="2" applyNumberFormat="1" applyFont="1" applyFill="1" applyBorder="1" applyAlignment="1">
      <alignment horizontal="center" vertical="center" wrapText="1"/>
    </xf>
    <xf numFmtId="0" fontId="9" fillId="0" borderId="0" xfId="5"/>
    <xf numFmtId="0" fontId="9" fillId="0" borderId="0" xfId="5" applyAlignment="1">
      <alignment horizontal="center"/>
    </xf>
    <xf numFmtId="0" fontId="5" fillId="0" borderId="0" xfId="0" applyFont="1" applyAlignment="1">
      <alignment horizontal="center" vertical="center"/>
    </xf>
    <xf numFmtId="0" fontId="10" fillId="5" borderId="7" xfId="5" applyFont="1" applyFill="1" applyBorder="1" applyAlignment="1">
      <alignment horizontal="center" vertical="center" wrapText="1"/>
    </xf>
    <xf numFmtId="0" fontId="10" fillId="2" borderId="7" xfId="5" applyFont="1" applyFill="1" applyBorder="1" applyAlignment="1">
      <alignment horizontal="center" vertical="center" wrapText="1"/>
    </xf>
    <xf numFmtId="0" fontId="11" fillId="0" borderId="0" xfId="5" applyFont="1"/>
    <xf numFmtId="0" fontId="9" fillId="0" borderId="7" xfId="6" applyBorder="1" applyAlignment="1">
      <alignment horizontal="center" vertical="center" wrapText="1"/>
    </xf>
    <xf numFmtId="49" fontId="9" fillId="0" borderId="7" xfId="6" applyNumberFormat="1" applyBorder="1" applyAlignment="1">
      <alignment horizontal="center" vertical="center" wrapText="1"/>
    </xf>
    <xf numFmtId="0" fontId="12" fillId="0" borderId="7" xfId="6" applyFont="1" applyBorder="1" applyAlignment="1">
      <alignment horizontal="center" vertical="center" wrapText="1"/>
    </xf>
    <xf numFmtId="166" fontId="12" fillId="0" borderId="7" xfId="6" applyNumberFormat="1" applyFont="1" applyBorder="1" applyAlignment="1">
      <alignment horizontal="center" vertical="center"/>
    </xf>
    <xf numFmtId="166" fontId="12" fillId="0" borderId="7" xfId="6" applyNumberFormat="1" applyFont="1" applyBorder="1" applyAlignment="1">
      <alignment horizontal="center" vertical="center" wrapText="1"/>
    </xf>
    <xf numFmtId="0" fontId="12" fillId="4" borderId="7" xfId="6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" fillId="0" borderId="0" xfId="3"/>
    <xf numFmtId="164" fontId="7" fillId="0" borderId="7" xfId="4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3" applyAlignment="1">
      <alignment wrapText="1"/>
    </xf>
    <xf numFmtId="44" fontId="1" fillId="0" borderId="0" xfId="3" applyNumberFormat="1" applyAlignment="1">
      <alignment wrapText="1"/>
    </xf>
    <xf numFmtId="164" fontId="1" fillId="0" borderId="0" xfId="4" applyFont="1"/>
    <xf numFmtId="49" fontId="3" fillId="0" borderId="0" xfId="7" applyNumberFormat="1" applyFont="1" applyAlignment="1">
      <alignment horizontal="center" vertical="center"/>
    </xf>
    <xf numFmtId="0" fontId="1" fillId="0" borderId="0" xfId="7" applyAlignment="1">
      <alignment horizontal="center" vertical="center"/>
    </xf>
    <xf numFmtId="0" fontId="2" fillId="2" borderId="12" xfId="2" applyFont="1" applyFill="1" applyBorder="1" applyAlignment="1">
      <alignment horizontal="center" vertical="center" wrapText="1"/>
    </xf>
    <xf numFmtId="0" fontId="2" fillId="2" borderId="14" xfId="2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49" fontId="2" fillId="0" borderId="0" xfId="2" applyNumberFormat="1" applyFont="1" applyAlignment="1">
      <alignment horizontal="center" vertical="center" wrapText="1"/>
    </xf>
    <xf numFmtId="0" fontId="2" fillId="0" borderId="0" xfId="2" applyFont="1" applyAlignment="1">
      <alignment horizontal="center" vertical="center"/>
    </xf>
    <xf numFmtId="49" fontId="6" fillId="0" borderId="7" xfId="7" applyNumberFormat="1" applyFont="1" applyBorder="1" applyAlignment="1">
      <alignment horizontal="center" vertical="center"/>
    </xf>
    <xf numFmtId="164" fontId="6" fillId="0" borderId="7" xfId="8" applyFont="1" applyFill="1" applyBorder="1" applyAlignment="1">
      <alignment horizontal="center" vertical="center"/>
    </xf>
    <xf numFmtId="0" fontId="1" fillId="0" borderId="7" xfId="2" applyBorder="1" applyAlignment="1">
      <alignment horizontal="center" vertical="center"/>
    </xf>
    <xf numFmtId="0" fontId="6" fillId="0" borderId="7" xfId="7" applyFont="1" applyBorder="1" applyAlignment="1">
      <alignment horizontal="center" vertical="center" wrapText="1"/>
    </xf>
    <xf numFmtId="0" fontId="14" fillId="0" borderId="7" xfId="7" applyFont="1" applyBorder="1" applyAlignment="1">
      <alignment horizontal="center" vertical="center" wrapText="1"/>
    </xf>
    <xf numFmtId="165" fontId="6" fillId="0" borderId="7" xfId="8" applyNumberFormat="1" applyFont="1" applyFill="1" applyBorder="1" applyAlignment="1">
      <alignment horizontal="center" vertical="center" wrapText="1"/>
    </xf>
    <xf numFmtId="165" fontId="14" fillId="0" borderId="7" xfId="7" applyNumberFormat="1" applyFont="1" applyBorder="1" applyAlignment="1">
      <alignment horizontal="center" vertical="center"/>
    </xf>
    <xf numFmtId="165" fontId="6" fillId="0" borderId="7" xfId="8" applyNumberFormat="1" applyFont="1" applyFill="1" applyBorder="1" applyAlignment="1">
      <alignment horizontal="center" vertical="center"/>
    </xf>
    <xf numFmtId="0" fontId="1" fillId="0" borderId="7" xfId="3" applyBorder="1" applyAlignment="1">
      <alignment horizontal="center" vertical="center"/>
    </xf>
    <xf numFmtId="0" fontId="14" fillId="0" borderId="7" xfId="7" applyFont="1" applyBorder="1" applyAlignment="1">
      <alignment horizontal="center" vertical="center"/>
    </xf>
    <xf numFmtId="165" fontId="14" fillId="0" borderId="7" xfId="7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 wrapText="1"/>
    </xf>
    <xf numFmtId="49" fontId="13" fillId="2" borderId="7" xfId="0" applyNumberFormat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164" fontId="7" fillId="0" borderId="7" xfId="4" applyFont="1" applyFill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7" fillId="0" borderId="0" xfId="0" applyFont="1"/>
    <xf numFmtId="0" fontId="13" fillId="0" borderId="7" xfId="3" applyFont="1" applyBorder="1" applyAlignment="1">
      <alignment horizontal="center" vertical="center" wrapText="1"/>
    </xf>
    <xf numFmtId="0" fontId="7" fillId="0" borderId="16" xfId="3" applyFont="1" applyBorder="1" applyAlignment="1">
      <alignment horizontal="center" vertical="center" wrapText="1"/>
    </xf>
    <xf numFmtId="0" fontId="7" fillId="0" borderId="18" xfId="3" applyFont="1" applyBorder="1" applyAlignment="1">
      <alignment horizontal="center" vertical="center" wrapText="1"/>
    </xf>
    <xf numFmtId="0" fontId="7" fillId="0" borderId="7" xfId="3" applyFont="1" applyBorder="1" applyAlignment="1">
      <alignment horizontal="center" vertical="center"/>
    </xf>
    <xf numFmtId="49" fontId="7" fillId="0" borderId="7" xfId="3" applyNumberFormat="1" applyFont="1" applyBorder="1" applyAlignment="1">
      <alignment horizontal="center" vertical="center"/>
    </xf>
    <xf numFmtId="0" fontId="9" fillId="0" borderId="20" xfId="6" applyBorder="1" applyAlignment="1">
      <alignment horizontal="center" vertical="center" wrapText="1"/>
    </xf>
    <xf numFmtId="0" fontId="12" fillId="0" borderId="20" xfId="6" applyFont="1" applyBorder="1" applyAlignment="1">
      <alignment horizontal="center" vertical="center" wrapText="1"/>
    </xf>
    <xf numFmtId="166" fontId="12" fillId="0" borderId="20" xfId="6" applyNumberFormat="1" applyFont="1" applyBorder="1" applyAlignment="1">
      <alignment horizontal="center" vertical="center" wrapText="1"/>
    </xf>
    <xf numFmtId="49" fontId="9" fillId="0" borderId="20" xfId="6" applyNumberFormat="1" applyBorder="1" applyAlignment="1">
      <alignment horizontal="center" vertical="center" wrapText="1"/>
    </xf>
    <xf numFmtId="167" fontId="16" fillId="0" borderId="7" xfId="3" applyNumberFormat="1" applyFont="1" applyBorder="1" applyAlignment="1">
      <alignment horizontal="center" vertical="center"/>
    </xf>
    <xf numFmtId="165" fontId="7" fillId="0" borderId="7" xfId="3" applyNumberFormat="1" applyFont="1" applyBorder="1" applyAlignment="1">
      <alignment horizontal="center" vertical="center"/>
    </xf>
    <xf numFmtId="165" fontId="7" fillId="0" borderId="7" xfId="3" applyNumberFormat="1" applyFont="1" applyBorder="1" applyAlignment="1">
      <alignment horizontal="center" vertical="center" wrapText="1"/>
    </xf>
    <xf numFmtId="0" fontId="7" fillId="0" borderId="20" xfId="3" applyFont="1" applyBorder="1" applyAlignment="1">
      <alignment horizontal="center" vertical="center" wrapText="1"/>
    </xf>
    <xf numFmtId="49" fontId="7" fillId="0" borderId="20" xfId="3" applyNumberFormat="1" applyFont="1" applyBorder="1" applyAlignment="1">
      <alignment horizontal="center" vertical="center"/>
    </xf>
    <xf numFmtId="164" fontId="7" fillId="0" borderId="20" xfId="4" applyFont="1" applyFill="1" applyBorder="1" applyAlignment="1">
      <alignment horizontal="center" vertical="center"/>
    </xf>
    <xf numFmtId="164" fontId="7" fillId="0" borderId="20" xfId="4" applyFont="1" applyFill="1" applyBorder="1" applyAlignment="1">
      <alignment horizontal="center" vertical="center" wrapText="1"/>
    </xf>
    <xf numFmtId="0" fontId="2" fillId="2" borderId="7" xfId="3" applyFont="1" applyFill="1" applyBorder="1" applyAlignment="1">
      <alignment horizontal="center" vertical="center"/>
    </xf>
    <xf numFmtId="0" fontId="2" fillId="2" borderId="7" xfId="3" applyFont="1" applyFill="1" applyBorder="1" applyAlignment="1">
      <alignment horizontal="center" vertical="center" wrapText="1"/>
    </xf>
    <xf numFmtId="0" fontId="13" fillId="2" borderId="7" xfId="3" applyFont="1" applyFill="1" applyBorder="1" applyAlignment="1">
      <alignment horizontal="center" vertical="center" wrapText="1"/>
    </xf>
    <xf numFmtId="49" fontId="2" fillId="2" borderId="7" xfId="3" applyNumberFormat="1" applyFont="1" applyFill="1" applyBorder="1" applyAlignment="1">
      <alignment horizontal="center" vertical="center" wrapText="1"/>
    </xf>
    <xf numFmtId="44" fontId="2" fillId="2" borderId="7" xfId="3" applyNumberFormat="1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vertical="center" wrapText="1"/>
    </xf>
    <xf numFmtId="0" fontId="6" fillId="0" borderId="20" xfId="2" applyFont="1" applyBorder="1" applyAlignment="1">
      <alignment horizontal="center" vertical="center"/>
    </xf>
    <xf numFmtId="49" fontId="6" fillId="0" borderId="20" xfId="2" applyNumberFormat="1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165" fontId="6" fillId="0" borderId="20" xfId="2" applyNumberFormat="1" applyFont="1" applyBorder="1" applyAlignment="1">
      <alignment horizontal="center" vertical="center" wrapText="1"/>
    </xf>
    <xf numFmtId="165" fontId="6" fillId="3" borderId="20" xfId="2" applyNumberFormat="1" applyFont="1" applyFill="1" applyBorder="1" applyAlignment="1">
      <alignment horizontal="center" vertical="center" wrapText="1"/>
    </xf>
    <xf numFmtId="0" fontId="2" fillId="2" borderId="7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center" vertical="center" wrapText="1"/>
    </xf>
    <xf numFmtId="49" fontId="2" fillId="2" borderId="7" xfId="2" applyNumberFormat="1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8" fillId="0" borderId="0" xfId="2" applyFont="1" applyAlignment="1">
      <alignment horizontal="center" vertical="center" wrapText="1"/>
    </xf>
    <xf numFmtId="0" fontId="18" fillId="0" borderId="5" xfId="2" applyFont="1" applyBorder="1" applyAlignment="1">
      <alignment horizontal="center" vertical="center" wrapText="1"/>
    </xf>
    <xf numFmtId="0" fontId="9" fillId="0" borderId="0" xfId="5" applyAlignment="1">
      <alignment horizontal="center"/>
    </xf>
    <xf numFmtId="0" fontId="9" fillId="0" borderId="5" xfId="5" applyBorder="1" applyAlignment="1">
      <alignment horizontal="center"/>
    </xf>
    <xf numFmtId="49" fontId="3" fillId="0" borderId="0" xfId="7" applyNumberFormat="1" applyFont="1" applyAlignment="1">
      <alignment horizontal="center" vertical="center"/>
    </xf>
    <xf numFmtId="0" fontId="17" fillId="2" borderId="1" xfId="7" applyFont="1" applyFill="1" applyBorder="1" applyAlignment="1">
      <alignment horizontal="center" vertical="center"/>
    </xf>
    <xf numFmtId="0" fontId="17" fillId="2" borderId="2" xfId="7" applyFont="1" applyFill="1" applyBorder="1" applyAlignment="1">
      <alignment horizontal="center" vertical="center"/>
    </xf>
    <xf numFmtId="0" fontId="17" fillId="2" borderId="3" xfId="7" applyFont="1" applyFill="1" applyBorder="1" applyAlignment="1">
      <alignment horizontal="center" vertical="center"/>
    </xf>
    <xf numFmtId="0" fontId="17" fillId="2" borderId="4" xfId="7" applyFont="1" applyFill="1" applyBorder="1" applyAlignment="1">
      <alignment horizontal="center" vertical="center"/>
    </xf>
    <xf numFmtId="0" fontId="17" fillId="2" borderId="5" xfId="7" applyFont="1" applyFill="1" applyBorder="1" applyAlignment="1">
      <alignment horizontal="center" vertical="center"/>
    </xf>
    <xf numFmtId="0" fontId="17" fillId="2" borderId="6" xfId="7" applyFont="1" applyFill="1" applyBorder="1" applyAlignment="1">
      <alignment horizontal="center" vertical="center"/>
    </xf>
    <xf numFmtId="49" fontId="18" fillId="0" borderId="0" xfId="7" applyNumberFormat="1" applyFont="1" applyAlignment="1">
      <alignment horizontal="center" vertical="center" wrapText="1"/>
    </xf>
    <xf numFmtId="49" fontId="18" fillId="0" borderId="5" xfId="7" applyNumberFormat="1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49" fontId="18" fillId="0" borderId="0" xfId="0" applyNumberFormat="1" applyFont="1" applyAlignment="1">
      <alignment horizontal="center" vertical="center" wrapText="1"/>
    </xf>
    <xf numFmtId="49" fontId="18" fillId="0" borderId="5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8" fillId="2" borderId="9" xfId="2" applyFont="1" applyFill="1" applyBorder="1" applyAlignment="1">
      <alignment horizontal="center" vertical="center"/>
    </xf>
    <xf numFmtId="0" fontId="8" fillId="2" borderId="10" xfId="2" applyFont="1" applyFill="1" applyBorder="1" applyAlignment="1">
      <alignment horizontal="center" vertical="center"/>
    </xf>
    <xf numFmtId="0" fontId="8" fillId="2" borderId="11" xfId="2" applyFont="1" applyFill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17" fillId="2" borderId="1" xfId="1" applyFont="1" applyFill="1" applyBorder="1" applyAlignment="1">
      <alignment horizontal="center" vertical="center"/>
    </xf>
    <xf numFmtId="0" fontId="17" fillId="2" borderId="2" xfId="1" applyFont="1" applyFill="1" applyBorder="1" applyAlignment="1">
      <alignment horizontal="center" vertical="center"/>
    </xf>
    <xf numFmtId="0" fontId="17" fillId="2" borderId="3" xfId="1" applyFont="1" applyFill="1" applyBorder="1" applyAlignment="1">
      <alignment horizontal="center" vertical="center"/>
    </xf>
    <xf numFmtId="0" fontId="17" fillId="2" borderId="4" xfId="1" applyFont="1" applyFill="1" applyBorder="1" applyAlignment="1">
      <alignment horizontal="center" vertical="center"/>
    </xf>
    <xf numFmtId="0" fontId="17" fillId="2" borderId="5" xfId="1" applyFont="1" applyFill="1" applyBorder="1" applyAlignment="1">
      <alignment horizontal="center" vertical="center"/>
    </xf>
    <xf numFmtId="0" fontId="17" fillId="2" borderId="6" xfId="1" applyFont="1" applyFill="1" applyBorder="1" applyAlignment="1">
      <alignment horizontal="center" vertical="center"/>
    </xf>
    <xf numFmtId="0" fontId="18" fillId="0" borderId="0" xfId="1" applyFont="1" applyAlignment="1">
      <alignment horizontal="center" vertical="center" wrapText="1"/>
    </xf>
    <xf numFmtId="0" fontId="18" fillId="0" borderId="5" xfId="1" applyFont="1" applyBorder="1" applyAlignment="1">
      <alignment horizontal="center" vertical="center" wrapText="1"/>
    </xf>
    <xf numFmtId="4" fontId="3" fillId="0" borderId="0" xfId="1" applyNumberFormat="1" applyFont="1" applyAlignment="1">
      <alignment horizontal="center" vertical="center"/>
    </xf>
    <xf numFmtId="4" fontId="3" fillId="0" borderId="5" xfId="1" applyNumberFormat="1" applyFont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44" fontId="13" fillId="2" borderId="7" xfId="0" applyNumberFormat="1" applyFont="1" applyFill="1" applyBorder="1" applyAlignment="1">
      <alignment horizontal="center" vertical="center" wrapText="1"/>
    </xf>
    <xf numFmtId="44" fontId="7" fillId="0" borderId="7" xfId="4" applyNumberFormat="1" applyFont="1" applyFill="1" applyBorder="1" applyAlignment="1">
      <alignment horizontal="center" vertical="center"/>
    </xf>
    <xf numFmtId="44" fontId="1" fillId="0" borderId="0" xfId="7" applyNumberFormat="1" applyAlignment="1">
      <alignment horizontal="center" vertical="center"/>
    </xf>
    <xf numFmtId="44" fontId="7" fillId="0" borderId="21" xfId="3" applyNumberFormat="1" applyFont="1" applyBorder="1" applyAlignment="1">
      <alignment horizontal="center" vertical="center" wrapText="1"/>
    </xf>
    <xf numFmtId="44" fontId="7" fillId="0" borderId="15" xfId="3" applyNumberFormat="1" applyFont="1" applyBorder="1" applyAlignment="1">
      <alignment horizontal="center" vertical="center" wrapText="1"/>
    </xf>
    <xf numFmtId="44" fontId="7" fillId="0" borderId="17" xfId="3" applyNumberFormat="1" applyFont="1" applyBorder="1" applyAlignment="1">
      <alignment horizontal="center" vertical="center" wrapText="1"/>
    </xf>
    <xf numFmtId="44" fontId="7" fillId="0" borderId="19" xfId="3" applyNumberFormat="1" applyFont="1" applyBorder="1" applyAlignment="1">
      <alignment horizontal="center" vertical="center" wrapText="1"/>
    </xf>
    <xf numFmtId="44" fontId="1" fillId="0" borderId="0" xfId="1" applyNumberFormat="1" applyAlignment="1">
      <alignment horizontal="center" vertical="center"/>
    </xf>
    <xf numFmtId="44" fontId="2" fillId="2" borderId="7" xfId="1" applyNumberFormat="1" applyFont="1" applyFill="1" applyBorder="1" applyAlignment="1">
      <alignment horizontal="center" vertical="center" wrapText="1"/>
    </xf>
    <xf numFmtId="44" fontId="0" fillId="0" borderId="7" xfId="0" applyNumberFormat="1" applyBorder="1"/>
    <xf numFmtId="44" fontId="9" fillId="0" borderId="0" xfId="5" applyNumberFormat="1"/>
    <xf numFmtId="44" fontId="10" fillId="5" borderId="7" xfId="5" applyNumberFormat="1" applyFont="1" applyFill="1" applyBorder="1" applyAlignment="1">
      <alignment horizontal="center" vertical="center" wrapText="1"/>
    </xf>
    <xf numFmtId="44" fontId="9" fillId="0" borderId="7" xfId="5" applyNumberFormat="1" applyBorder="1"/>
    <xf numFmtId="44" fontId="7" fillId="0" borderId="7" xfId="3" applyNumberFormat="1" applyFont="1" applyBorder="1" applyAlignment="1">
      <alignment horizontal="center" vertical="center" wrapText="1"/>
    </xf>
    <xf numFmtId="0" fontId="7" fillId="0" borderId="7" xfId="3" applyFont="1" applyBorder="1" applyAlignment="1">
      <alignment wrapText="1"/>
    </xf>
    <xf numFmtId="44" fontId="7" fillId="0" borderId="7" xfId="3" applyNumberFormat="1" applyFont="1" applyBorder="1" applyAlignment="1">
      <alignment wrapText="1"/>
    </xf>
  </cellXfs>
  <cellStyles count="9">
    <cellStyle name="Moneda 2 2" xfId="8" xr:uid="{C5E315EB-FF2C-421A-8523-2A46DD0B7660}"/>
    <cellStyle name="Moneda 3 2 2 2" xfId="4" xr:uid="{D4F6DA19-83CB-4087-B29E-32309180FC17}"/>
    <cellStyle name="Normal" xfId="0" builtinId="0"/>
    <cellStyle name="Normal 2 2 2 2" xfId="2" xr:uid="{430D6AFD-1E90-4503-A756-0C33C84B3CBD}"/>
    <cellStyle name="Normal 2 3" xfId="6" xr:uid="{99EDA20D-9605-49E7-8AE3-DCF90B41077E}"/>
    <cellStyle name="Normal 2 4 2" xfId="3" xr:uid="{3AF9C21B-33F9-4FBD-BDDD-45024993DDA5}"/>
    <cellStyle name="Normal 4 2" xfId="7" xr:uid="{8CC64D72-AFD7-420A-A86D-997C7FEF7AB2}"/>
    <cellStyle name="Normal 5" xfId="5" xr:uid="{6D537478-CFDE-4F38-ABCB-A4D6B99576EB}"/>
    <cellStyle name="Normal 6" xfId="1" xr:uid="{D2C48275-E69D-4105-AE9F-CBE1171B637C}"/>
  </cellStyles>
  <dxfs count="4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248708</xdr:colOff>
      <xdr:row>0</xdr:row>
      <xdr:rowOff>190500</xdr:rowOff>
    </xdr:from>
    <xdr:ext cx="5266267" cy="1725783"/>
    <xdr:pic>
      <xdr:nvPicPr>
        <xdr:cNvPr id="2" name="Imagen 1">
          <a:extLst>
            <a:ext uri="{FF2B5EF4-FFF2-40B4-BE49-F238E27FC236}">
              <a16:creationId xmlns:a16="http://schemas.microsoft.com/office/drawing/2014/main" id="{54EE877D-6C62-4327-942D-5BEEB41145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97" b="20264"/>
        <a:stretch/>
      </xdr:blipFill>
      <xdr:spPr>
        <a:xfrm>
          <a:off x="248708" y="190500"/>
          <a:ext cx="5266267" cy="172578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248708</xdr:colOff>
      <xdr:row>0</xdr:row>
      <xdr:rowOff>190500</xdr:rowOff>
    </xdr:from>
    <xdr:ext cx="5266267" cy="1725783"/>
    <xdr:pic>
      <xdr:nvPicPr>
        <xdr:cNvPr id="2" name="Imagen 1">
          <a:extLst>
            <a:ext uri="{FF2B5EF4-FFF2-40B4-BE49-F238E27FC236}">
              <a16:creationId xmlns:a16="http://schemas.microsoft.com/office/drawing/2014/main" id="{B0B0B3D1-2BFE-4798-8EA7-A1ECA23686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97" b="20264"/>
        <a:stretch/>
      </xdr:blipFill>
      <xdr:spPr>
        <a:xfrm>
          <a:off x="248708" y="190500"/>
          <a:ext cx="5266267" cy="1725783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179293</xdr:rowOff>
    </xdr:from>
    <xdr:to>
      <xdr:col>3</xdr:col>
      <xdr:colOff>1150004</xdr:colOff>
      <xdr:row>5</xdr:row>
      <xdr:rowOff>112135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8DC6672-CC03-4274-97FF-99FB974B16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97" b="20264"/>
        <a:stretch/>
      </xdr:blipFill>
      <xdr:spPr>
        <a:xfrm>
          <a:off x="728382" y="179293"/>
          <a:ext cx="5834063" cy="17257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7FEF51-02D3-4116-96C2-918D53BDC2B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F52210-6DCD-49C0-BB13-169244D24B9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D43D4E-D1DA-4299-AB02-2C4726E6789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8FB122-22A0-41C3-991A-3793CCF4C7C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ACBF12-84AA-4A87-B1E5-0D93EC3B799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2743DC-3F0B-4914-A9AB-626C973F87E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EEDF3C-481F-44D2-A368-10DB98C17FE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162A3C-2C4C-47EB-AF27-70A5C61BC5A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558951-FFAD-4E31-B294-BC0E8EB29A6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999E9F-FB72-4130-A642-EC588BEEF69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FCCBEC-32F2-498D-AEC8-64F2657CB6A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9E7A31-B86D-4188-9A08-9D7E4EBB8DE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3662E0-34DB-4160-A820-1C4A126BE20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37DCC7-E3E1-4B90-A42D-1639EA3E899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F56047-49D9-47A7-813D-A83F15CEB0B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708ABB-824D-4381-8539-8028B3F72DD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BA82F8-36AF-4F02-B612-717ED7D1F56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FDC0CC-4C25-4756-BFA1-CF7F1AFC755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F1B0B9-CA8A-4911-8590-12C47192CA8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B163C5-9FE9-4F00-9543-CC14F296595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A6DDF7-A8D1-4FCF-AF68-D997898E04F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F073A2-13C0-4BD3-9645-B606BA5A6BD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294F74-DBF9-45F2-8464-4C8DD6A3F21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1EF234-7791-407C-A615-BF1BC5E24F4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2BEA25-9C06-41B6-A597-045FBEAD060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5FC6FF-3B29-4C76-AA36-9938B3734F8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F60C05-85DE-4054-A357-3791D11EEAF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94F994-A631-4441-93E0-C0A740BB986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8D98A5-CE52-4C69-8AC9-0FBF61761B2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2EF8E7-7F0F-49E0-9632-D432BC0D6F4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C653D8-CC51-4890-93C8-B7DE6C1BB9A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491921-CF57-4171-AC70-C0072D27A26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2BF407-EB65-4DDD-8B00-99FBD51863D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95EFE7-A4F8-470F-9AB2-1FAF0FE51F8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047124-6A9E-41F8-9E34-1A107DA0AA5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38B2A6-3A51-4B79-9968-640DFE7193F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505BE4-F1EF-4C2F-B32F-4F2FBF3CED3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5F4650-4202-42F5-B40D-A47E871DBD3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836344-AD96-49C2-A42E-97EE1572B57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FF6B43-6911-472D-98F3-2B4F739AE37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E210AD-FD73-4AFB-B5ED-FFC7FCC5DB8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3C25D4-58F5-4E2E-BF86-85DCA249661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93C70B-893E-4A16-94B0-DAB16B45E79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F0041C-2EEE-4CD2-B6B8-3EBA3D3DB96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F66856-16E5-4BC0-892F-5EF53886E0E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4D669C-3E11-4729-94C6-848E19DF010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46E037-0D42-4985-A976-30B3A3034A8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93C6ED-D30A-4E8B-A39E-9F99BACEBD3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A4CDF8-D87D-4DBB-955A-6E7BEAEC76A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6659D2-445A-4697-BA04-E9414E96665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CE5669-9D8A-493C-A9E5-62249537230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09DAF8-935E-4BA9-B7AF-C0259BDB194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4488D7-EBD4-4EF2-96BA-4D7430B79B5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0919C5-F37E-436A-80E1-D3486C3DD3B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DDB4EE-8EE0-4546-9C73-606D7001A27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75EA4D-BB06-4BED-8B70-F05BF030117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C5137B-A5BF-4CC2-A0CC-B352E2C8383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80A6B6-FFEE-48FD-B618-F07CF8EBC8D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9CF9AE-DA51-491B-A2CB-674CE540E2B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8E1F9D-4E08-4A3F-97BA-54567A8A6D6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B97A9D-036A-4178-A121-7B8D604E5A0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AF4FF6-4C83-4EC2-A2FD-618686CDD5F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F15232-55AA-4810-AD3B-0A8373480A2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1A8CF5-B58B-4D64-AEDE-A4C1E64B8B7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F6FF5A-EF85-4D30-A65F-C4F485C7865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9926F7-3A8E-4196-A34D-FFF201A03A4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B8FDE4-BEED-4421-8262-8BEDDB9EDC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D203F9-6853-46DE-8AFF-6A0ACC38E36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B406A6-2EB9-468E-9808-8D711D6F400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B79ECD-D119-405A-86BD-9772500F50C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10FAC8-ED27-453E-AF1D-2ABEA54B731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6A5407-E21D-4143-89CA-9B9F2AF63C0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D4003B-0205-4BEA-9D94-29620634630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416B24-C51D-4D79-9A67-2048515732A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B974D3-ED28-411E-8246-44AF1C921B7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71D685-9E4E-45C9-8B2E-285DE7E59EE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51CE00-9CDE-4481-8B91-CCA7B446615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3365D0-529B-437B-B1C4-22C117B06B0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436849-99ED-452C-9748-C3CC61A0924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F43D76-AEE7-4B99-BF0D-9AB93C4B04D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AEEAA4-9D0E-4931-B81E-9C5F86B629B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73EB1A-9FA6-4EE5-B4BA-B660D65D7A2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33C214-29F4-4280-B449-58093DAE090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B7C453-1085-4247-B8C5-30AAC526788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937592-56BF-46AF-A810-F7388962655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4A3E52-B6B1-4770-9784-67A0FB43B10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643541-1EC2-43C1-8EA3-AE2F80E9816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CFCF88-0C4F-4B2F-A63B-56C19658C7A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1F797E-9C28-43FF-A2F7-5D81DCD2723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EB7DF9-4B99-485C-A3FF-8956D9507F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DB9C63-FF26-4521-B2EE-5B46453AEF0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9B8CCF-9EEA-49BC-BED6-2421F22B932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84A8DC-FD51-4C7B-BDA5-490C3AD7BE0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9E868E-36FB-4036-893F-F9B72D8A65E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1FA376-29E9-49EE-9D92-5BB0473B3EC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2CC191-6077-4405-ADE2-3E7B6D34ED4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030AE9-9DFF-4ECC-A4C4-D84CFFC495E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A54613-F7EC-4D90-9F6D-BE6EA9C9131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BF6B17-F394-4E9B-97B6-B4D3979C526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A39C2E-CC31-4BF7-8D80-76B38ED6780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0F4FC1-FA11-48EA-983E-232DCB18D2B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2BD00D-080D-4E74-B336-EDBA17BE0F4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C08B3A-4BFF-4218-A5BA-5D33F5C83BD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A495A0-F96F-4084-B613-43CBAA8E8B2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3F400D-8D29-4F22-A76B-2F6C556ADC6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8E6E60-0F5F-441F-A887-33387209A20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86C5A1-FA43-46B6-9D81-7CE7B3941E8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AA2EF7-CFC1-49EF-8332-35B164411D3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13AC12-BE1A-4DC2-9C1E-7D331454115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052E1B-3FA7-456E-8597-F172BE6F7EE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9CFF5E-EE20-4509-910A-E54F586F246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345188-6CB0-41DE-B2E8-2800E76DD60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3E523E-B1C3-4F57-B7FB-ADA07C0DEEA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BA2F79-2D0F-4518-89C9-74F4C333BD7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EDC7EA-7565-423A-93D7-5226A470669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9FE087-F752-4476-8344-E58501E402E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15C3DF-586D-4496-BDFC-4160D6D1836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A0949C-F645-4EC1-8574-F58938E532A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A55407-C3F4-4992-B5DB-DDA1B5607D6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809E24-7651-4328-B75E-B911D2AE57A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3C217F-CDE2-4D20-B529-8374846E158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8D6D39-84DF-4164-9B67-048DCE192AF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DB70EA-428C-44BB-BD63-5BAF78D4212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74A22B-A2AC-46F3-9546-517E095DAF1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AF4B2B-CC07-44A7-BF4B-B1B7ABE7F2F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452CAA-C4C4-4F5B-9BF2-04054A9AF6A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9A3699-341D-4A87-9B6A-44F614F8B29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25F013-6F71-4660-9EE7-A6ED1B21E0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7A17F0-B3AB-4A72-A38D-AE4CDDEF1D7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1E3D8B-483A-40D1-9DBA-52EADE8B919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48223C-8992-44CE-A1E7-290390AC6EA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17DF23-2B90-443E-A2CA-4DA3AB7222A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D01E05-4922-4473-9D40-4474463D527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E18D22-28FE-4291-B5CA-CDED8296066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937CE6-7C29-4F5E-802F-69D5E7431C5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69214B-1CB6-4152-83BF-C5E5DFE12D7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FC05D4-AC0F-4D11-AA6B-8FDC5BD762E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7A9714-1509-4087-9331-956FC7A7820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B229E7-29A7-4600-9F4B-D22FB339EEA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E51D11-46FC-4822-9409-3928A6D4F65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C3418F-B444-4DD5-B447-8C61BB67063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12C105-9273-45B7-BE50-D5723B64283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DC03FF-8379-4D79-B203-8AA56F24817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8F02DE-66E8-4980-9743-78538544C96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80C04E-22A3-4B3A-A90D-6FA02B8C196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BA2B60-EE9A-40EA-A4A4-7DED81555F3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F8B220-5A6D-42F4-AEC5-4E191417FC2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972D71-AA5C-44DA-BE0F-FCC8D18CFE6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5F519C-065C-4E2D-8C0E-CA81C4E9AE1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95575E-06E0-4A6D-8C3A-CFD3596FFF6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9A5338-F1B4-458E-A281-87A9E4E782E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56650A-B1F0-42B2-B793-D774C9DE25C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F05D41-0C69-4163-B4D9-61FD14DF7F5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653097-B829-43AA-B153-7A3234DB79D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DFC55F-0428-48C2-81A7-57326566AFC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AECE33-F188-4A3E-9B50-FCDF56D1DC8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FAAE40-A85F-4258-9470-9E7F280DAFD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FF9DF3-D8F1-4198-90E0-C709EA5145B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260D51-F6EA-44BB-9F67-89E9A056C93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B766FE-8C60-4C13-8A9B-1BC4B1F205D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957CB2-FD69-459E-8617-5EF5A558869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444F9F-9794-4073-B4F8-3BC34358BAA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27E1A8-7103-47CC-A144-96FC20B4C7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8C930B-783F-4753-AFE4-5A9CD686C4F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0DB9B8-DD94-4C29-8457-4756BFD67E2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5DDE36-4C5E-4B3A-AC26-D20D33A9C9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529CB9-87F8-44C0-975E-0D4D149D856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8C115D-5375-496E-AAE1-D2F3196F3DF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EDA8C0-57E4-436D-A9DA-2C925D90A3D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6AC386-7D18-4309-96C9-76D10103FF7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66A2FF-C48A-4C88-9C87-DF18E6B3A9A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2CF188-6321-42EE-9CD0-8338423183E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1B602A-EFBD-40F6-B551-0BD29DFF902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19B3B0-9E03-41A0-81A8-B9ACB8AC5D5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F1BEC5-3701-4756-84BF-7E78770ACEB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0C3C65-6879-4AEA-A53F-DACEDCDD2BA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13EDFB-1B78-465B-BD29-DC5993F12F0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49CD8A-6B09-4B15-9590-0D6FC5D2E95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62EF08-AF98-44E2-B689-136A889E972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D3A4EC-6513-4946-8DEB-9D019D5111C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9C830C-5001-4330-A739-F67CB0B69AE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5A0859-22B8-4C91-A649-EF2C6C20B54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888C98-A4E6-45B9-BCEC-485E1479BB5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0E1813-290F-4AFE-8BB2-AA92ED3B313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C8DC04-0675-4F8E-A9F8-3E9E1630432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3BD0DD-6828-4B9A-BDC2-96C12A3C91E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380956-AC1A-44D7-92CA-2BB361F073B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E334D8-FC66-455E-B6B3-2A0F38CA673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1E6862-89B4-4D10-B1B0-C1167F1A627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ADDB93-A49A-4105-9F73-5E870709A5A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6BBE7D-EA9F-475B-A610-C4D4D8336D8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53C2DC-B63E-4C26-8D6F-A7FD0CE1601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FB3D1A-354B-464E-99C2-107C36A97C0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33808E-E6A0-404F-83C8-C4B4DBCA28D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69C0F5-1DFF-44B3-A1BE-5779C83EB22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FBA9B1-F3AE-46FF-A187-8BF201649DD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91DFA4-A23B-4F01-BFEC-000CD4C1E9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E66032-7BFA-4541-A9E0-3C73935670D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3FA937-F0A5-4431-A6CF-CFB1C533DD4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0E758E-A132-442A-B309-4AB2AAD9989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104F3E-8050-487A-997D-44E1198BFD8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A3ECEE-E715-4E29-AC7A-ABE4D3BBCF3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973F3D-EE97-4D0C-9384-EE357AFC02A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0ABBA1-C28A-492A-B45E-6930F083DE3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B24852-C494-4447-B466-F1494BAF698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8C539C-82CF-4E4E-B738-D5E11DDD530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F66BEC-C33D-4A06-97F8-51206E988E1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1CF8B4-9527-4ADF-80E1-3902D6D3D28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5ED3FB-8BE8-460F-A5E7-CA3149BF764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38B5E1-6A05-4033-8E60-61A48AC43C0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E0590E-7913-4BBB-B737-DAB3AE645F3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683AD0-E3FE-429C-897C-D9A85AF3652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577E66-2A3A-40E1-A75F-68246C8E565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F04446-B6BD-4B19-85C0-9352065D47B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B9A439-8651-412D-9089-DB9037FA689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E1F023-F184-41F1-8DF0-35A5B7C6BED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C5C7D4-8DFA-465D-8C54-FF39CF51B66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98A980-A71E-41FF-813F-6DBD7E06B7F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363DBA-8C99-48D8-A2D8-B5BF1BDA6CE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DA185D-C83C-47E6-9742-54EE89EDEFA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66225C-E86D-4774-8E4D-B4C1AC2AAB7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05013C-4A5E-49D3-BC6F-0088DC9236B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937C74-F8D6-40D1-8CD3-18A4A38CBC6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DDDE60-E7CD-4DA1-8EAF-7B7E4466877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297C79-014A-42BA-BCF8-4CA9A5CB36C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6B4561-703A-4A4E-8CC1-B4A4BFD6257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F21957-2379-4BE8-9677-A9D61604A01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867915-A6ED-438A-B772-DBB2807AF90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35335D-03B8-4F26-8992-7ECC9780A9A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D94F9C-606F-4EC6-94AE-3E9CBC7AC17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0CC580-BD84-4FB9-A105-6D5B2C911DA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E28EE1-F662-4FA6-B3B2-162B8CBAAB3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1BF014-5CAD-453B-A598-00FA85B9B1C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E220A5-07FC-4AD2-B418-1481089A539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C8A30F-23FF-4B98-8D3A-912257DE161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3B542D-E40A-4337-80AB-BAEA24136AF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181295-E070-406E-BB68-7BE0F2DD8BC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1070CE-D07B-4255-9429-4E49A0B4BD6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9D2A26-1F44-4477-9BEC-1B18C8723DB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BC09EE-4294-4FED-9D07-0CFCE9CB9E9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F79D49-A3B8-48EA-80A2-B4F3333CC47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46EE74-F51A-4DC1-A09F-C9167D9E34F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508960-EA26-4B04-99C7-AD2F5716731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8D29D9-7678-4203-B322-BB5ACD42594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853511-29A6-4A74-96D3-805738CCCC0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538AE6-EC24-4948-871A-D32EE69A70B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97FEEB-FCC1-4D9C-BBE4-EACC37B2ECC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53782B-2C00-4A7E-BAD8-B8B2033D0D4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B997D6-D086-4D41-8E8B-39AE25C30D5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BC5782-19A8-4DB8-A61B-02F6D1C5A9D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A9708F-9ACE-428A-82BC-EF07C91CA9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B96781-95F2-4972-A2DF-AEA25CC3CA7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F42E11-5926-464F-8CB8-5F8E4FE0530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0B0756-A0B5-4339-A0B9-2A4B0F4ED4A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00AD5F-78FD-45C7-B219-34322AC7DB4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F0F06A-49D0-4441-8883-C945CB92961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BDE894-A39E-4FB1-B354-E48ED199224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3325DF-3AB6-489C-8EB5-C72537511D8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714E6C-FFBA-42A1-822F-8D8F728C136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72BA43-7911-40A0-A23E-8B651727701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B75A9E-7B94-416D-8849-C851F6D3350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C6D040-0230-4396-8686-794B3804115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593847-D2E9-4C6D-84EE-0769223BEE4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DB0B9F-0EE7-4EE7-97B6-B82966E2020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C4B9EF-0AF7-4453-9EFC-45CF05EA861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6CA090-ED31-4908-8FE9-4A50E42D1B0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EF83C8-EFFE-49B2-B540-3FED566624C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A62658-4709-41E6-A285-78B553018A1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DA41A6-1D4E-424C-8F63-0DE649A03CE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06ED1F-DFD4-4F9C-B8AF-3A428B0D830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38F51A-0853-486F-AF6D-BB4BF9ADE46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6D6C76-D36B-4F4F-8F1F-280E3E244E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16890E-0D3A-4D15-805C-03C472DA73A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A2FF28-E87A-487A-ADDB-B8B0961846C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EADEBA-B61B-4588-894E-98F19D2E57B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70B6C7-0684-4CC3-9A89-37EA50CC0C6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E2344F-1676-4852-ACA3-04A51730A11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261C87-BD6F-49DA-BAEF-5BE271F4482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97944D-63E7-4FEC-B356-5C685CFC1AF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577CFA-C0F8-4745-9598-474B7A131FC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DE9840-1003-49CF-B06E-0E1CBE05E3D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C754C1-8C3F-46D6-A776-0A1093A0DC5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D26A48-6C02-4D0C-9955-CE91C79A8D5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BEF043-D6C8-4A77-89F7-42FCD041467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1DBDE0-132E-4F64-A390-DD3E91A209F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D90976-E29B-49BF-8573-D20870D19DE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E5E95B-60A5-45A7-84FB-D378417C90C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4346CA-C942-41AC-8C22-45F76A3D8E1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1C4BB6-B895-4D54-883A-ACD4AAE54F5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C1773F-C51A-4F65-8B63-4C2CE0071DF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782EE4-C5CF-4231-B951-C9AFC5F633D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7EC4BB-9A1B-4050-A30F-83FD2BB16B1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0F5183-EFC9-4C55-81B1-7C76B6AE912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F6518A-6B42-4A03-94C1-A5A49AE16DC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80A609-AAE6-43A5-A138-24AD3EB8C36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162562-65AD-44EA-80EF-632B5FA0142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9C0952-04A8-45F8-B225-57865ABCF67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E918E4-FF74-4F1B-9A64-17E9D4E9C46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07AD47-8AC6-471A-B6F9-B80CC9DCBAA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19DDFC-F41F-4130-807C-786BB73BF3E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0CA143-49EF-4954-9A2A-4CCCCDB4600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5A0480-143F-4050-A64E-956A741A5AE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D8087B-A3F6-4E54-ACA1-03DD3368771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C04F41-6E19-4271-98BF-E85F8AB34EF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A982BF-D23A-4068-A4BA-0B2F903A60B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128AF9-9685-49BC-BF22-52E0ED1D0B0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529988-8427-4DA1-AAEE-90F51920F21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1DB454-43F7-4E55-8B24-8DE4DDCB699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26E46C-0F48-4571-816A-3FF28C0547B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2ADB98-8CB0-42F9-B2AE-8CEAA3CBF5D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2399C8-D911-4AD8-AD60-0F05A86226D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D42212-C478-42F9-A7A4-73012634863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D5D19B-6424-47CA-BFF6-3ABD775A7C2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5FAD57-7871-4131-85F6-AB0C73A392D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B98F21-E63C-48C7-9291-69E99920C86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C13D34-7820-41A2-9385-B542C622FA1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0A92FC-5091-4296-AFE4-BA8B0A6FED1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0B168C-F26F-48EE-825D-7BBB0E73AAD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2B5599-9565-4AC6-99A4-5094A6127F1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640EA6-B881-4094-85D6-1FF43CBD6B5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76F54E-B9E9-4FA7-ADE1-AEA7ACE474D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B20AB0-DC98-4120-BA8E-DD63BA86F9D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B91221-B2D0-418E-A254-21D266113B2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C99741-8039-42A3-8416-5568ABC2BE9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69CA97-CA76-4EB5-8BCF-E26F55374DF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BF37E7-B3E7-4320-9CDA-BC2E78D3A95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F5FDF6-C13F-4EDA-B922-5C61C5C25A2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99CEBE-1F70-40C3-82A0-06FBD392D69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E37F1E-B839-4549-8D4A-61FF4D4F5DF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B1B999-5E24-4CC4-8F58-DADEB4453A3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7AE5AE-0055-4D9C-978D-166409835FC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FCE0C0-BAB8-4686-A1D3-AC4EDBBB998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8677E5-898D-4830-858D-05E80554B66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272B3C-C107-472E-A0BC-EFBF4A34E7A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A946D7-A439-4473-B812-407EC51C102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50C308-82C6-432F-B02F-B492BF72958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FC62CC-F398-438E-B29F-6B92C8A8D26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0DB970-702C-4D04-B280-76078F58B84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53DFFE-5098-48F0-8C19-51B6E78AD47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5E9D17-EFC4-4292-809A-321F570ECD2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FD4701-1F5B-4D07-99CB-891EE228636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BA4C76-E9FF-4BB4-8084-FB7A8CBFD22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E742E4-3D9C-46C3-9204-7AEDBE95EE4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054E48-C164-49AA-BB3D-2F133D5D3CE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B56CCC-6F4B-4483-B0DA-ED9100B80D3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B4F54B-11EC-471B-8819-596B480C1FC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0ADD29-F2D4-4265-83B5-5F85215E276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74E16D-58AC-4A8C-8E0D-8B14EC9C839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369333-3E28-485E-B869-B20AE61710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3E9493-3AE3-4E4E-91C5-95FD3585D09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B5FF75-F59E-4704-8D32-D3DE6FDE5BE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3D2E14-667F-4AFF-9838-D600D20C313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C97BC0-3ED7-4CCF-B6DD-9A4B1B61E6C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B7DD48-0DD9-4D52-AC23-DE043D1B0AF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F4C6B1-5852-441A-9F3F-65C3EEF3D23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FBD137-1D08-4CF7-9EE9-9282917880A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362EC4-9319-44A4-A12A-8FC39AEDF0B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EB723B-3075-4F90-B5BF-01C50E79289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DBFB4D-1C5D-4976-840C-BE44E289100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50CA7A-D6C6-4988-94B7-F81AD7C6DC6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E7DE28-D7AE-4FC9-AB71-F6ADCD1FB97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347FD7-88B7-481D-BAA5-B83BE97C0EF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33DAF7-C0A5-47D4-83E3-D00B4EFF784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A47764-BFD6-4AD1-868E-64336ABBA45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94F258-5EB0-453D-9826-20D49364EF2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9B2EBF-2E25-4453-A005-0299E5AF280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EA0173-0DA6-4D37-97A3-3FC1CC3FC82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8325FC-C153-4CE6-9675-B9FC8A30D8D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141581-C70F-4A88-8D4B-D24330FA5D1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D9A305-337E-4B35-B3B1-8086575013F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C11B50-FEE7-40A4-A3CD-34F3BC8AA53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9F9A3D-9F11-47ED-B8DB-5B7D760BD5C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538DD4-898A-4889-9D47-130EF306F46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560037-E0FB-4A28-8694-46E5FCFB5F0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49E8E0-75BB-4994-93B0-C98A2A0F75B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EDA087-25C9-4178-A23C-E2590FB5C1F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FC3A09-208A-4A48-9548-3ABA77508BD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D3FA8A-3201-47AE-8A75-DFAB1060DE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65C575-910D-4FBB-BB84-3DFC41FDD2A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031051-48FB-4673-BA53-8EFFB594CF9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90EAEB-54ED-4C1D-A5D1-3FAAD724D38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B39DB5-E889-49F3-9CB5-3F709F2CBDF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2C4979-4308-45A5-894B-99F5305933F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EF5016-AD52-420C-90D6-B1117DD4A53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4BB402-3FCF-4E25-8685-FAE79B6FDAC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F12BAA-C186-4360-B8B6-F59BB278B35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F8E3BD-95D6-4FA6-8E75-2B6E1F627ED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F528C6-83C8-4AB6-9FE9-A66854C2FBE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A3FEDF-5C47-4317-BCEB-DAC6D8995FE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E75A8C-A92A-40E6-9559-FEED2EBCD34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862A1D-4D6F-4B16-BE8C-01EDE78B4B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4417E6-6018-417B-8D66-ED8D3DA5352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62F054-9128-4EC3-B3B5-FBFC54B7204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BFD3B7-6A21-472A-A47E-F99D9ABA8C9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385454-200A-42D9-BB7B-DD7F6B4B2D4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2CD021-27B7-4324-9D0B-04078A9C3AE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026CE2-573D-4431-8F30-D395DE9582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51EFF8-69C2-4908-9E17-E5A5077AFFE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5142DB-9F5E-4530-8C52-ED428080693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DCF85E-A224-4DB4-9CD8-5719011DDEB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76862B-D12A-4EED-A50B-E7CCBF284C2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8F5D72-DA3A-4EE0-9A4D-F1EACD58F41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9EEC9C-4AE0-4B2F-B964-CC8FB385388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99D181-0221-4C84-BCBB-75E7B4AA3AD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A29414-CC50-4C63-BCB7-A8B25430AF0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F1CB11-0647-4572-A212-70A4441524F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6F47AA-C6AC-41C3-A5C0-9102B7C5B02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B04259-29CA-461C-B6F9-4179C0B00FA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47444D-6CD3-450D-9EE2-AE67BEFE554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6BDE99-FFB0-4D7B-8D05-3EA90BF650D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96D5D9-5E71-4998-9C83-C4FC38824EA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EC107E-9893-414F-BD66-548F81C8CE8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693146-C81D-43CB-AE26-D43BC14E08D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1AE905-2E18-43B4-AEA6-A8E785E9589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29492C-6482-4A81-A795-CABC334746A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1F059B-6CF4-4E16-91FD-1A6EC78237B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F0C749-7716-4285-823B-1ACD803C561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6D9B4D-DC94-43B0-BDE7-84D8FC254A5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83A30D-C47E-4C98-8739-CC29411B797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642126-2883-49B9-91A0-69BBCC54072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FF9B19-22C4-4F92-A48D-AFBECB31466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532E0E-9A90-4EA0-8138-B8F4489D20F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C8CC56-AA47-4CE9-B84B-5C4C1A2D7F7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22AC8A-99F0-409D-A1CC-8ADB97D3CC4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F93786-81F6-48F4-87EA-125F4DB61BC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0B5DCD-3B48-44FD-A9DF-3886E8FB95B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1C4E6D-E5CD-4487-B414-A794CA2D8E4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59FAE7-ECCB-4583-AAF9-6223A0BFAEA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79665B-8473-4D35-8E3E-D251D7ADD27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5886C1-D5DA-49A1-9B70-C42C46D71CB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58EDA3-E6DA-402E-865A-78D39D38302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0E9814-F398-419F-8395-05B1BA50A33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93D2EF-D6A4-47C1-A431-D444E96E432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240DD4-735B-4E96-A1D2-DCE34C6D8C0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A351E5-6B0C-4C82-A681-C6A5D5B46DD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9D3338-E690-43D5-9A34-175AA0A370B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DFF304-39FC-4793-A486-23B6BF793B3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CE9CC3-B711-4BCA-ACDA-B42AC88DC5E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37B4D9-6711-406D-8997-C98BA8168F9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89199A-ECB8-406C-AFBE-C5BA5CFC36C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E6B09A-F341-4844-90B2-C8403939BCB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793918-509E-4957-8520-E7D8B9A51DF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EA45B8-9035-414C-8856-01B724BBE3D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0F58E7-33CF-4933-9E0B-F603FB4A1E5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4BAC50-96BF-42B5-A3F0-824F7D483A0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3C8F36-5178-49E4-96DD-466655CB54D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A6ABA3-BB7F-447B-9F4C-E52D8FFD193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EBD767-538F-43A8-81A3-25A8C11B8EE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D90597-352E-4845-A206-AA4DE406C03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2C912C-8AE9-4758-BE19-C65FAE29FAB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025B23-A131-4E48-AC09-5614947BA81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1B807E-C32E-4B2E-AEC2-F16BF486686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2AEA67-991D-4023-B586-A125C9D481A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20F6EE-2315-4E38-8F16-5A38AD8941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87233D-E3ED-411B-B30C-E6B628C4FC3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7AA8F2-BC06-4184-9BE6-8C1FC0FAE71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BEF82D-3611-469B-A30A-8F4CC7893DA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59497B-B023-4F9C-B185-D2CAEF06851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54E103-ECB5-40BC-8796-3E3AE4F5B48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D8E431-4228-446E-9A28-0290E7CDA08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11DB31-413B-4C87-8769-AB111755A91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239FE7-6A1A-4584-A6C3-9EC1ADA6DF3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8C9CA4-58E9-4E8B-9679-02154E6BDF5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20EA66-EAD6-4FF8-9336-016586FBF70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EE0A3E-F6C5-47B6-802C-CAFE6ADFBC8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5D8FF5-5C5E-45AB-A3F5-507207E22DC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0846F4-122D-408E-BFE9-437E7E4BD6B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89E041-3BCD-4FBA-8509-79B0EEA0F27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11A4EF-F9F8-4A5B-8A65-F3442DA3E5B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9EBDF7-6BE7-4FFA-9985-3445F2D7407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88711C-C8F1-4A7E-AB5A-EFF9209B2E2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951A4E-F523-45C5-8678-FACD85B4152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DAA05E-8C2C-4749-ADC0-32FA5572365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3A7CAC-DFE6-4592-84A6-001F8078329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D8F6B3-D9D6-4865-AB3A-0687761BC33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A079DC-A051-43C2-AD5E-E52B93C4E80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696BF3-3F5F-42B6-9029-A57D5F8368E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C62124-037D-4605-8737-DB0B82FD530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A30DCC-6062-43DB-9260-651855E6769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AEDB43-51E5-438F-9EB2-76275BF1194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CA43CA-57D5-42D1-B92B-37902EE8547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D16D90-9822-431D-A961-B38BAFCF191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B66604-DAF6-4954-A967-B531A820EF6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EDC8E2-5232-4350-A46F-4276DB42B0B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BAE33A-70FC-48E8-BA9B-0AB8E46E63A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0407A3-3F82-4356-8002-8F180301921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B008BA-646E-41D5-B6EF-C810C43AD99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484998-D259-48E8-AFC5-75CC596CEC3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68A2E5-30BB-499D-9E54-F17BDFDAD27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4472A9-A724-425D-B828-BF534B9A4F1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98D84F-4B31-48D8-B2F4-072DB463FA2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AA6744-5C64-4183-90DC-0D0178E46F4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D3BC27-73F2-4A85-8D22-8D148749096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F863A5-5A08-4A59-B38F-4F42EFF5CDF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EBA8B5-1812-4367-BDDD-FBFF575FFB6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B47691-5B7B-44BC-8195-57C31D8CB0A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CB3D21-4879-47A2-91B4-75592EC1A2F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CEFD21-AB66-40EA-9FBD-9E3043F1E03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637AC8-5DF4-4ED2-887F-52F61722E6F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113228-BF0B-4A82-BE47-B4AC08ED55C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F7BF1D-876F-4D62-8B3C-B821678D5FE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793787-E276-4163-AA24-A9EE75901CB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550868-3DB0-4208-B657-CB10BB5DAF5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D92C59-6D7A-4FF7-8EE7-5123FE25D25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0DFE1C-1E79-4063-BB70-4A3BBCA0A3D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E299B0-06EE-4649-B529-8CEC45B855E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14BAF6-4A79-4A47-86EB-D6AF608E151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908A2F-578B-4748-9106-435DECDF7DD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635F1B-06B7-4EE7-ACCE-B7F40D5BC1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C92AB6-786D-4B8E-BE51-308E5BF2A33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796F5C-0EE4-4A85-B7F0-41FC7747C7B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4004B9-BC19-4E27-AE5F-55E05591C48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73F968-37B0-4894-A5EF-11D93CE3BD0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6B8C6B-BB12-4123-812F-199C6828390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99F42B-78DE-40E6-93F2-ABD0C587B3E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4BEDF7-4F66-4899-B2C3-159F95D9553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D798BD-A8E4-4D53-9697-80CC3AACEA8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D760EB-C6BF-4E50-90D0-FD306DA838E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7E5154-3BF0-4D0C-9BF5-ADA6097152F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7301C2-0C5C-4376-8BDD-F51739C9CC9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43E9C1-F65D-4F33-99AB-295A48D85D5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9BD424-D66A-43C6-9A7F-58F43B8A960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F0A7BB-CCD5-4528-B6DF-AABB996829D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2E9CED-4D11-4C93-8633-20714A82725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DE1AB1-BF3E-4F29-BBBE-2D4C553D15C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5A4B41-C281-420C-8A3C-854E7F3F59A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CB38C4-A2F4-4A2C-8004-8FBAF49368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578F3E-FE4B-490C-B63A-B0ED423C86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6D3A36-484F-4D59-95E1-DC1FD7256FC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4622AF-AD52-41B2-B94C-8C6041441A3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9C7AAD-958B-4722-B014-8F411A90CC8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1AC02E-CC5A-4137-803C-6E2CCF913A6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D113B4-D414-441F-A014-4EFE8A629F0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43E344-E642-40EA-A86B-2B2572C48DD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CE63A2-087D-4BD8-BF90-5EEB15579CB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4EA0F3-8F41-4EE9-BD68-9CA55C5D751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C2D990-E2FD-4926-8294-A98772EC553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5CE1E3-1673-4ADF-8A04-0517B443A8E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D4CB58-E1F8-451E-971C-9716AC90C2C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0CB07B-2318-432B-B1FB-365135D4B48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68D60D-653A-41F7-95D4-A5530FE1E67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4383BE-07B0-4F35-8643-0C50BAFC7F4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5F3B0A-947D-4C03-8C06-D4D3EC8D2FE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2504EE-FB02-4909-AF18-49BCF0E3E33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C4A93A-64EA-4FF0-BB7F-260C969020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5A827E-5EA3-423F-A305-B975DDDF4BD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9F075C-2A05-4044-9A8F-E4FA0738B92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F8EEC3-F202-4C2D-81D0-4C892588CB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885658-8816-450B-A3C9-BBBD35A7E4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7348F4-D2A4-4212-8B97-1C1BD5E11E9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5CA01B-C9A5-4486-B741-2B3E78B056F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D2776F-2FDD-406F-B852-B647B8905B5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9C36FC-26D2-433B-8CE2-55503D85CA0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AB9F74-DD27-4B7D-9449-5B5DCF4B84F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1A4DDF-750F-4B8B-A8C2-E70EE628E95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262A72-B46A-4A36-88F1-FBD5C268D72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6EBCB8-97CC-44CE-A82E-154CFD43B0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B46D13-ADF5-4FC0-8A7E-45C3186C48D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0FFB04-0E5B-4290-885B-B5E06BAE447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273526-C124-41F5-9740-C71B4119D7F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82F9BF-2463-4BE8-B599-1A90211357C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455A5F-4ECC-4A43-BBFD-B6DFA3C57DF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91BCF4-A800-45F8-B469-C3B60D21196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20EDD7-B7C9-48C0-B1C5-CBD5EDB296C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03C967-BB6E-455D-B4E8-A54027D58B5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7A47C6-0B97-470B-942D-4C3B96401AE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F3A813-7E99-4BC7-919F-C07F15B043B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E1EBFB-3E4E-4087-B909-2FE2526440E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0B17A1-ACA2-4B65-90FB-A76B41A1886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304B19-8079-4F44-B714-69A600E49B2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964B78-FCAF-437C-BB48-5149B06ACAF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A4F406-7C41-4399-9720-F2E42BF3335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2B0EC6-BB12-41BB-9BF1-596C21449DD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99D8F5-17E1-41F6-9F9A-B9D3A9FA6FC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6FFD66-2104-40C7-97E5-D2259259F0C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A32379-2DD7-4793-B21D-9FE2EB462F5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319F32-47D5-4BA9-9443-F1082C28D66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1E390A-057C-42B0-87FB-2BDF2BD0597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9DB4C5-B46A-4E0D-8BF5-E59C2B572D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42B566-86A6-438C-B95A-192CFBDBA1E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573FF0-8902-452C-9D8E-164CCBB6437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D5C3C5-70CF-42B6-824E-830B550436F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C1D65E-B802-4695-BE25-0888385755C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34016A-AD8A-4459-8346-986CEEF98D2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E751EA-F7B5-4CA3-9CF5-AAFEDE44AD5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382A88-9BF1-4607-BE2B-75E29E7D681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A55D0D-964A-4377-9297-F5D2E3BEABC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4D36D0-3D41-46BC-AFB4-886AB8FC5C0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21B3A6-A792-4883-8C80-835657B1600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DC9EA6-7B8A-47E6-8935-9A82E317F4E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530738-CD77-439B-9FDE-1A5EEFD5A56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478616-4C6E-405C-B228-C0EB1142781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625288-AE2B-423F-AADA-78F8F7DC5A0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54CB22-1C53-42E0-B049-ED40BA014B7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74BF0A-D1D5-435B-A30D-EBB0F7198B0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ABEDCD-144C-4482-9AC2-0A912E23306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F4C3AE-E093-4EE0-B9FD-96461A9320D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251699-7166-479E-9518-45B793526F9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AB1B75-4145-41FD-B513-54E2060157E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3FC196-C31D-4BD6-936B-DCC88A2539E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4CB8E5-D240-4C0B-8F92-F15BF1F3C53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F6A20C-DE9B-402A-8614-2475744531A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FE8FDA-18A0-4781-91BE-3AE0F575D13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003984-16FF-4D8D-AC2D-6156E4F57D9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AFDC64-8B7F-4FB6-B5F6-BD439179561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8073A5-2010-4471-9A8D-8B05D23DFCE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77B550-DD4B-4377-85B7-D5507C4DDD1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5F397A-42F7-4A44-8CA7-9C63EB47C08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5BDE61-8FF8-4CF0-AF30-523AEA385FD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887F01-1C2A-4E72-B9F3-B138B6A18AB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0BAB76-A3D1-47F2-8630-4193E0BB10F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1B22E6-BA91-44F6-B2FC-F9CF01E9675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34EB9A-7A85-4079-AB43-18DBD9708F9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7A0A5B-B4E4-47F6-8D24-05E7B416997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7739CF-A841-44B4-ACD9-98F8842418D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A055E3-D371-4F57-98C6-357F306CBB6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81BDA9-80DD-4466-88E8-332EF0179BD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AFAD0E-4C4F-4B7C-9E12-C699D982D29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1D5F85-3676-43F5-81F9-F7595AC76E9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683DFE-8895-45B0-AB76-ABD6554E2C8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3DD1CA-7376-4F74-B379-5A8A31D828B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C0485F-BD9E-4449-8267-4610B68220E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AEAD59-595F-46DF-8186-868983420F3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4A8619-D524-46D8-93CD-C5E653FE69F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B48A32-8DBE-4FA5-AF9D-53FD6CA5CDF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402C6A-9D6B-460A-AFEB-AABFFAEFB08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26F2CD-6D86-44A6-B107-E30C778D552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39C524-D23D-4FBF-AD34-646AB58F16F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AC3EB6-BC88-47FC-AD6D-6C744AB45BE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E8A95E-B9B8-48A4-BC21-4B1F775007F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3B6028-5EC0-46DC-8CFD-5282D651AD3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C382B6-D1B8-401A-AD24-9FCC48657EE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6F7971-315F-4D7A-B58F-41861034D4F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C90C38-122F-4912-9792-5D73BD497E6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C7522A-C626-47F7-9F62-2401DF3E40A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AA2D3A-D828-4C3F-B076-7154EFAB39F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BB5A01-1A36-4C54-94C2-55D193CCA0F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EACC70-223B-4307-B47C-27CBD198A7E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690183-8406-466D-8BCF-145E15EE595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1CF6B6-935F-4694-8577-257610070CE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4B6F32-36DF-4483-98D0-C77E4417CB1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1EC21A-8E94-4932-AC24-FD3E29FE174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F48702-9F18-4840-8998-921EFC9AB37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DBE561-CB40-4D97-AF49-4DACB9F649C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B90B33-4434-4A21-B5B3-F339304525E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CC7846-B601-427D-8A94-98BB2B71C12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8415FA-04CB-41D5-9E50-40B91F84330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669FF2-DDF5-4B7A-BDEB-3A4FDDCA44B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7814D9-4EC3-4B11-B3FA-DD42B2296DF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F96517-1768-4B54-B1EE-52C8378C75E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82D60D-A74E-4495-B2BF-64113D6F518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B1FD89-D1E5-4C80-8D32-602C395A6DA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1E54EC-A210-4FC2-9BA3-ECC1064E316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8CCA7E-C794-411E-9DD5-110368C2A4A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D47EBB-E50A-4CCB-B984-5AF042EA4C7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6CA5B6-726E-4325-A08C-2859B521FE6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B00628-5DA0-4028-9F71-2010EAEC66B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46BB31-5B82-4DE6-904D-098B5A0FFB5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EE2B2E-DDEC-4227-A320-74F0F6E3049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41F29E-556F-4F58-8A51-5BEB5CEC398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CF54CB-C145-4AA7-BD30-621EBE000DE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95C614-BC24-4352-893D-829A0772832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C1B829-6A11-436B-B967-5620E1073FE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ABF0AC-CFC6-4702-9680-F96CE4DA9E4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3B4C6A-03EB-4EF7-A255-76538D2BFB4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5630BA-F954-4CB3-AC27-F259B7016F1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CA4003-0B5B-451D-BA46-DE9866E9943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998898-DD85-47F8-8AC0-9972306CC4C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825676-3D76-4A73-8A4C-FB0AA08292E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D7268A-A3D1-46B7-9B4A-878C0A0B2A4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54DA5E-6CDF-4811-B4DB-5BB16C3CFDC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EA5D52-2233-40E7-A7C3-FDA6B6B3772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349CEC-6E10-49D5-8697-D9668F59041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608C21-E232-4F9B-94ED-7D9218B9BE0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A5E78E-90A8-4656-8651-A025BC49181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46D65E-6DEB-4622-AA85-EBF6CEAF334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A62C09-FB3C-4A8D-AAA6-CC11017488A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6D3266-60F4-4E1F-B00E-CA4D08FFABA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925916-86B7-400F-B973-2B31FBF3EF5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EF9000-7144-40FE-8034-82F74252579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4AA5AA-BB6B-4162-9AA0-E2FF8BF9B4B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D895C5-B9EC-48BD-8AEB-E691DDA4F67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039923-901C-4901-B9D5-FA49D084A23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D741E2-06BB-400B-BBB7-13F5BF7DE08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03C3FD-87F9-407A-81CD-951CF7A3243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A6D782-8F4D-4CB6-9C6C-3382BAE3051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AB6B5E-DD06-446A-9D49-35F407AE48F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437458-6F8F-40A8-9A71-2DD5A3E4D53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E7E46C-4FA0-4DEC-B73A-E3B37B272CD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D35B5D-D9B2-4BC3-9396-0E6BBC122D7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DF941C-640A-4F7A-858A-96B19F6685F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F54483-7F83-4FE4-8DDC-59CE0E6C114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F538E0-98CB-47C2-92D9-1EBCF779F0C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6886A8-E068-4A27-B53A-D652BE39A58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BB8FA5-B820-48DC-A63C-9CB3619271E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A74A88-7570-47B4-BE31-EB6A58F803A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C6C8D9-C3F9-462A-BC55-CE6E579D1F5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3E3F68-4C3F-4F26-918A-AE7ACE3038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E471ED-4E5F-4C48-9049-5A07FCD5633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A7EEFA-B119-4747-9839-A87205BB554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525798-FC23-4DB5-8757-B3B40DE9B62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C4C3FD-6E1C-4DBB-9D50-F53307A0C40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A78371-C201-4FCA-83BF-48012737573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60EC6E-D2BA-4779-8930-5FCE01BAEF6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4CD38E-50CC-48B8-95A2-DBB494DF29F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E09CDC-42FF-4BB0-93FF-7EED0FEBE80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E13AAC-99CE-4BE9-97A1-858D51ADE49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61BFF1-32F4-49BA-9016-FC42D5DDF13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3E7F03-0ADE-40B5-8A02-569CF474121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CE9879-B557-4976-A377-15546381410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938D72-4020-4FB2-BB56-C78E971A057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A90C88-6A94-4DB8-A444-97C96BD16A1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24DD3D-0D2D-49A4-A8BD-670DE385A4D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F013EF-6A3C-47C8-A6FF-43ADC19B8E4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F883BB-6F48-47A2-9628-BC1881EE6C0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E50BED-7FAE-48B2-8254-87061C90CEE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8DB4B9-5BBA-4AAC-B688-5C9529D9DD8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75A49C-4677-4AEE-BFD4-E2FCD413E8D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47FFCA-FF7A-4B98-B182-20BF066A385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83BA25-61A2-4432-8B34-83B1785F8E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7DAD27-1257-4057-85D7-18E4CA8D4D3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A25F9C-2D83-4FDF-99B2-4250D60A24D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BE4C5B-E1C9-45F7-BB57-BFDD1F78454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74AF12-3F36-4CE2-9A83-A723445AAD4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853649-01DE-490F-AA4D-880AC137837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6EE713-ACE4-4D93-AFA0-A7DBFBA15E7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709D64-AC51-4B15-A239-4712897782B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67F0D5-969D-4020-BF5C-AEE786E89C3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AC8A9F-0306-4D49-89A0-453C8451E47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9A8E73-AF48-4E45-879B-F1233DE3F34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87C910-DBFE-49D5-B16D-79CC230D078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4C6BD0-FEC6-4AA9-A1EC-05ED115D9B3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9F2DE4-F0D7-42B3-A197-EDB066C30E8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14B4D6-9FFA-4537-9BDC-70CB79FAC3E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C6BF41-2536-4451-9CDC-A9F000F9EEF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B6FFA7-573B-4092-AA2C-011F0CF393D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D939B0-F8AB-42B9-AD4F-CD0364FAE78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989D32-F52C-4F09-99D4-ED090320D8D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96A744-E096-48A7-A6A9-2554EFD06D9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64ED2D-B23C-4F77-B54A-17BF46CEC05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8A2CE9-D4B0-43B7-AD51-88ACDCC6C1E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43778C-AEB2-4610-B0B9-C2CCC4BAF47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C71B4E-3AAB-468B-881B-C9A58D36884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773684-6726-429A-AD80-9FA6125A54E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28CAAC-ED07-49A1-A595-AE43188CAE7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F8FAAA-4452-47E6-A835-02FF3D2C8EF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47B339-95B9-4CC2-A32A-62C59AC200F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93797F-48AE-4401-8565-C1528519C1A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EDD1B5-E2F8-4EF8-8BB9-C68231D4B80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49E787-4F90-4F79-B16F-8FC34C4FB9E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FE4317-1F7C-44D2-A614-7D88A3615DF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F5D8AB-D955-4309-B193-0C6C8D7A8F1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2B87D6-2658-4717-8887-4809ACD3075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8BE6A2-F2F1-4F61-A7DD-D2E5EA6F173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F162F7-01D8-452D-B042-988B1896A16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857722-F81F-4DFC-AA15-13166CC0218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130D36-DED3-48A1-BFFB-ADCD5B883AD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68B574-407A-47C1-ABBC-D4F6EC5458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C0E1B9-709A-4B09-AEC1-7EE600514EA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A57A0D-8DD9-4559-96F3-A0AB91928E1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93AAE9-5AFE-42E4-9BCE-F42D86835A0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44A5B1-A173-4E59-95D6-F4D64664DBF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ACAB71-0A67-419A-B5B1-E247B40617A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6760C2-1F85-4EA4-B060-229ADDA7E29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2F40D1-6AA8-4174-8180-53A2AE045FF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668529-E6A4-47A6-BF0D-01D08E8AA13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EF1A8E-CEBA-464D-A759-ABEBF16AB28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F42BFD-BC90-45E9-80A7-21E0AE957E7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7DFADD-0C99-45CE-8648-C366915F418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E79713-1E93-4303-8500-0DB86D0916E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621839-AC7E-40EE-9604-AE88F49AE88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F0EF73-A6CE-44E5-9488-EA8C87B52ED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79B8C1-975E-48D0-B2CD-03749FC1A5D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6E1F3F-6559-45E7-8699-F281E8B2335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CD7F16-6161-4ABD-904D-D1DD01494B1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B60CF1-5AA3-40F1-B93B-CF51FC3B2A5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247C8C-4DAA-405E-B02A-AD2779F0EC8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DF6FDF-0C0F-4C3E-B509-FCC7D81E42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6DAE06-50CC-4FEC-B4F9-2CE67686182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CC9B47-8145-4972-8943-FA80A4EFDDE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1AE190-CB0A-4E88-9162-8EEDFE2743B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CD67B2-7234-4369-A626-A2EFC180B5F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178280-35E0-4F69-BFC6-0AD15BEF63A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53D828-4B11-4A15-B998-50FEDFE13F0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30D1BD-82CE-4B35-A984-8503AE529DC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81BBA9-9ED5-41F8-82F4-59157E1A2C3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22AAB7-ADD7-4196-8FF1-D9A8DEB7C46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D20F05-8E96-4E1C-A8F7-039DDD1CC6F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18F8A3-1A73-4291-8439-A48551874B9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F83D20-F0C9-4FFD-9DAC-9ACC9692710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9554F7-86E1-43E5-BDB1-5C8A1A88B9F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032025-B376-4AED-8D93-E7B2337C523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056C15-DE14-438F-9F0F-4DE79707BB3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E43C65-C817-4646-904A-3E655189B9A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DC2EB4-AD73-4642-B8FA-823299FEFD4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0A5BD0-40F9-4954-8E42-3F887B261B0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7D762F-CF63-4D7A-A1C0-B1C396C65B8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D54B4D-148B-4E38-9494-4D090D60433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39607B-F52C-426E-BA98-2537B22684B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D44E3B-713A-4D2F-94BF-F37E3C2EE47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8716E1-3C21-41FA-87EC-DBEDDFDF34C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48B278-CD01-47DB-8176-7EFF0013505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D02568-2D4B-4825-9C2D-1167CCAD8D3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496236-9414-456A-A9C9-3AC5DD97FF6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F173EA-DB8E-4096-9342-F98E5A559AF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A0653C-14D0-4263-948D-2414A726C10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31DC3D-0BF8-4CF2-BBF3-1AC13EF7F28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31B35A-0AB7-407C-A3C8-8AF4DCD200C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350D73-22FA-4967-9AA5-7D91B199951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8AFB2B-3F85-4603-AD87-B5AD22BF0E8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29711D-F4FD-4C7A-8AC4-D527BB6BCAF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33DA90-4397-4002-B1DE-A1CB98874DB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946AC8-7D4B-482C-8725-47D762BAA3A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33FDAA-227D-4266-B285-01D78332059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8315CC-5E7F-4BE3-94E7-8C6FA1FCF1C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A3ED54-5634-4052-BDF7-5F90BDF306F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827C1A-56FF-4742-8C60-61433F0A2E5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2F83B2-85CB-4B66-B017-CD99F15C6D7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2CAECB-AF83-40D6-8E70-3D42E846AA4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92A15B-EF6C-40AB-8C08-A0B136AFF09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D4CF6B-9C21-4B5D-9F6D-ABC4D680816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2433CC-E695-4F34-8BFD-562D735DFC4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22D887-14AD-4678-8D6E-9C65562BA67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3276B9-0455-456C-9DDF-A7782A14E01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7F736E-B443-40A2-B4B3-1EFCAE68A5E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58AF10-3209-4728-8B21-9B4E1974398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032C38-E4FF-4871-81EA-76FE9EB1E3B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28732C-9067-460C-BDCA-FB6ECB6EB8C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EE30F8-4BAD-4EAE-81B7-1647C7A20C4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87EECA-AEDE-4911-A9FE-E01CDE3F243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708210-A449-4ED9-96F2-4C98622BF11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9286A3-BE2C-4420-958B-69F62BA51C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19FCD4-54D2-42A7-8D8B-F095E52464D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48A87F-7D80-462F-A622-5B87D93CFE8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603FB8-6795-458E-A439-E8DC9DB9E81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FA661F-3394-4AE8-B4AA-67A7F0A48BD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87734D-400D-46A0-A5FC-3D88A4BD6BD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DDD383-C5C1-474D-A963-D13D92C8792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7515BC-0D27-4CBB-A9B7-2BEE88E0273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6BD712-555E-4BE9-9447-33CA2074DE3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F9DD33-AC79-435A-BF8B-94B7F95B094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C54B42-B45D-4F7F-8167-2432DD1F693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010201-124B-457A-9425-AE5B1FB15A4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F64F2A-7653-44A3-BD4A-CD5D66B4EA1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DA40D0-BE35-431D-9714-34452877871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32C141-AD23-41D1-B2D4-7CB48970E3F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293D8F-E1A1-4011-A9CA-C715E07FF1B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B7F3C1-903A-4C21-9508-CF8650649AF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6FC8CA-75F1-4387-BC5E-A67F5B4030D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84233F-F554-4B0C-8DFD-05F9087CF44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002428-907C-4E2E-B330-E4809FBC198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527154-DEFE-42FA-8B76-5CD6BB4B7D5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224CFA-8FDE-4F81-8A69-EA7060C4939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E4D128-FBB1-4514-B790-C14228293BD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C4ECE0-3CA0-47F8-9EE7-23618F32E9C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AE1846-7C93-49F7-A3DF-9134B3B2A02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337390-D855-4F02-B1D7-8107148CC8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2C241A-217D-4E75-9E86-FF2D063DCA2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A91D26-AC9C-4228-B1B6-BF26B95520E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B5991D-D897-4798-A96F-8128A27F839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0394F7-BA24-4135-B87A-3FA4804F8BE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237DC8-BB63-4D70-B9ED-81CF24EECD7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E1D3BA-AE0F-4555-AB2D-5B58B458B27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4B58A8-0E68-4B48-BFED-582453D7C09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C416D3-6E98-4935-ADC9-17E9BCBC2FE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A7704D-AADD-4AC8-932E-BE2A5D8DEB1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CBE56A-25C1-447C-AA7C-7FBCE3CB155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9FA3AD-A200-45B0-A451-8CD980AD6F8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EAF796-B890-4976-BC7F-B00444200DC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3CBFAF-8C40-4B36-9D3B-D33BC923646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0649CC-7CD9-44A3-8496-62309D12694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AB3C11-1592-48E1-AC34-DB675CC0D80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389A46-3020-412E-85D7-CCD5FB77014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4F764A-A043-43BC-8D32-A2A98343511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54444E-21A2-4191-8545-E2C37E15710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D3E8B0-16F2-488D-8F7D-83B7999EF32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01E65F-0D3C-4B0E-8AE5-DD5EE581F7D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226779-AE68-41B4-BCC8-969247874C1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DDBE45-5D70-46D0-B0E3-2DF31ED41CF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A90E73-E381-4D67-90F0-AC37A3B521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765E70-2B19-44C9-B832-E536D7564A0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7B15F7-884D-4327-B188-C24FB6A6E9B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E74099-3E4E-4367-93F4-B9506440D89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6CC590-85D5-4828-B0E0-372B5FB540F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F6B8D0-608F-4331-846A-B6D0C83C79E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F408D9-9296-46F4-8F2C-3324040DB61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8BE8C7-C55D-4750-8C1A-0072533E60E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2BA628-5F3A-47D1-8917-9DB6203FEEE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9CF2EF-4850-4507-AF2F-613645C5EC7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342D10-5775-4E7D-863A-347BD673384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2AA3C9-6C3C-44F3-B32E-B47792D7939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B32C6B-4110-4517-8E2A-496A8F3E545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593BA1-1726-4438-B491-EC8DC452FF1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A0F96F-6D91-4D13-9041-57BBE7BCC40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4181CB-3A90-41E0-AC6A-02A05972232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8B6A7D-F791-4D74-A468-D69E267A350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6C4958-D3BE-44E2-8BA2-307E4886DB3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2F3DCA-1DEC-44A2-98FF-EDB217CCC8E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E20BDF-3F63-4B9A-B683-66606D61441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7EF156-58A6-4858-A09D-DAB6392B9B2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02BC5B-8FF8-4A7F-9477-1B77EDE5158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AAD36B-8610-4CA6-9F2D-09A6D2616F4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28C862-2E30-42FD-9289-0CF50B252F0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3AA7EA-528A-49D6-BCCB-F11C5C419B1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F27BD9-826D-4C00-8907-B5F2F65F18D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E787A3-B1E0-43D6-952F-0A680690F9D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41E29E-CFB5-47F6-B6CD-998D5F5B866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B7D8CD-CCE6-4E09-B09E-BC34C560271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11746D-156A-4A1D-80CB-429341D5A27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7F7A30-984D-4127-B613-A45174DBE13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2F0F1B-5288-4CBF-8511-907860A043A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4FCBE3-1A8C-40E8-A1EF-27BF77525F4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0A5235-2086-4034-BE08-FD8D838CB88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AC6118-CE96-44BE-A3B8-91BF0864FC3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03AFB2-9199-4A23-B4A6-AF6E652831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8D46C9-F08F-47D6-B728-F774A3EEE78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17ABA4-4981-4904-9A67-C62A2A6AB2B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631F3B-8D25-4C8F-8272-7CD102191B3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24F470-F925-4203-A5B7-3704D93372B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B01ED4-490A-429F-8E3F-304D74D39D5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6D5920-CFE2-4EE1-8F9A-3600272FE73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F728E5-C958-4CF5-88FC-8746C60C2F5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ACFCEE-6CD6-411B-92A5-483AD077A8B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F1AB75-0CAB-4310-B968-6244F1D898C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AD892F-9D46-4E30-9390-534BE2FF1E0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DDCB9A-E934-4392-B951-8A67C8C86D7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CF7057-D727-4C81-BA49-C5507C486AF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AA4296-7A59-4B12-B938-621ED2203AF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99D038-0BEC-489C-872D-3F6FD9163DA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937866-4534-4BFA-903B-8D7E0EFF657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078748-FA97-416E-87A3-DACDE9C4EC4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F21E1B-6825-43F3-9546-88A7538994A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CC2CDD-5746-4050-95F0-28942A5865A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BA0479-2629-4D59-AD19-F1A58A42655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F173F8-7456-48F0-BDBB-297DBD2B86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893B10-6163-4E3C-8E46-700E5A7B499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5115AD-EB7A-49B8-88BC-E7867C868A3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EE493F-05D7-43E3-9EE6-A9C7E76E5D6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E69581-6D0D-4796-875E-DBA834D2E46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E4B8CE-BA4A-4E24-9238-C187B09A1CA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5129A9-2D15-42EA-9D15-B99E20DEFFC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217236-189D-4EEB-9400-7C97F4F419E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7B1D35-C586-4ADF-8493-2846D02DFBE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86DC7B-A995-4AF4-94C1-EC360A9729E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107E33-74D8-4CCE-B5D4-5358A016B7D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680B61-E1F9-4C41-9AB2-2AF6910B79B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6133A3-10FF-47F2-BB4A-82A990D6001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26DB02-6A98-493C-B577-BD71021631F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D89998-C56E-468C-82DF-11A8D4EE007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E4B073-1395-4131-8282-C66556449D4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C4104F-22AD-41FB-81B1-3C8BE409BE3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AE729D-4C60-4908-929B-CB2B81E83EB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0CBE86-5290-470C-A81F-4C9FC8F50F4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5CA1DA-43F9-4BA1-A1D3-B35DE73B2B5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AF1570-4892-41F2-B0C8-8016737EB28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0E4DA9-736A-4FA0-A1DF-05FAC37F5B6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768C5E-8D32-455C-9F0B-479519057A2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C5E2AC-F488-460C-8C69-7A4B184B706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DF81AE-C335-471C-BA64-1F539F03559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7345F2-9E19-447D-B24C-F02E8FBEB50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9E276D-C872-4F90-9E1B-244FFDC4913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68AABE-2060-4122-A788-FF0FBB3A9D2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3A66E2-CA6B-4765-8AC8-2B507EAFB46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0B9EC1-B470-4C47-9B72-BDE5CCAD136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D1C369-1071-4D0F-A93D-7DB5A9D17B3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8F457E-4EB4-475A-A5AA-46222B6D29D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76D071-A95D-45B8-8D49-028F93F9446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615E3B-1FA2-43D7-A0E7-91D8B3E05D8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3B7E5A-7DA4-470E-8F96-5CE5CFE830C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348346-6095-4B25-82F0-0F4AA6E4061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B716E4-BABE-404A-BCB8-3EE6CF3C8B6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AB93D7-8083-45EB-B24C-91A384A6F8B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765D98-0E04-4006-A380-2300C046A21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495419-9958-44B3-9864-18C85878780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A395F6-9066-48B7-8E3F-027600A4CCE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E95091-43CF-49EB-9A3D-55D1857FE70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5F9512-5BE3-49B9-A898-EA580029CE8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1E11CA-7188-4519-AC8B-EE84E51EEA3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828451-7A8A-41BF-9C10-8F9611BA47E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AEA5A1-BDD2-479F-B397-A396DF75487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1A8FE5-DC5D-4291-9B5B-5AE178CDDB0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AE9AA5-6D3B-479B-B9A4-1081048DF3E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3891B1-137D-4721-BE02-24702E0D97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861717-B98C-4FCF-AA38-78941603E27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6CA3CF-52C9-4088-B78C-7A182BE2A9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92FA4C-0365-4427-9734-3C5F3A4D5BA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3D05EF-7C91-4621-BDA5-45CF2FF6ECC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D9ACAD-B6BF-49C4-8F25-312D72C4770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E276C8-5C67-4E63-93FE-D8A0011A739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3C395E-D76E-4D5A-A397-228C84D3721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474AF1-6FA3-47C7-B61A-84EABC999B2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FB11EE-9B88-4B6B-A421-25747F4F361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E48521-89F2-4CDF-96EC-D4A8634EF4C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B3E8B2-16DF-49A4-B207-E01A0720E80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D2F292-231F-4CF7-B390-A52A89F7A31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9A57B5-680F-4243-80A2-D97B6760DDF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6A7A37-6A72-4202-A64B-3BE61E1B884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AAE5C3-D357-4695-B663-2C0FF003E9F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CD9359-719E-43D4-9166-47AE601EA80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0A2B28-DB1D-43D6-AF97-1147FA7FFBF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47E047-E479-488A-9457-607CDA459BD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49BC3B-E172-4FFD-9A0D-7D8200813C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CD41D0-1597-4736-BCCB-B7C51C99A1E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C99476-99C4-4311-942D-97CC1E6A685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485EE1-E331-460D-B75F-1AC8358668F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0231DD-271E-4AAB-B42D-575B5BC88C2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6C33FD-C20A-4705-B3C9-0FB076A8D4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3DD73B-C7D2-4EBE-8532-1D5F33EAEA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ED15AF-DB07-4E7F-A5B7-C54874A825E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E23CB0-1AC3-465C-B97F-0DC41E435A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32D6AB-4F26-4786-8558-1C75DF0DB96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C0CED2-3FA3-4991-B0A5-4E2B9A94CAA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38E71F-E3B1-47CC-90EF-9080A9F0DD0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06235F-9BE7-48F0-84B4-B81A59D73FF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6A598A-3F50-49A5-A294-72EEAD52EF5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61C41F-7BC5-4023-829E-0C97D3A9694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6C930F-562C-4C20-B7A3-66305D47385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A33992-2B0E-4175-ABC1-8B87DF7BF40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FA45C2-E3D5-4BBB-9929-E1314EADF3B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5B0B02-FAD0-40B2-93FF-4B790F2B4E3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16ECA3-3A26-409E-8FDC-2DAECD9CB90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CFB733-6FB2-4DC7-BF94-21952C8B359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DD0A8B-04E9-4EC4-8B99-D0B21ADACE5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761E94-A647-4CCF-9625-4FA0C700A01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602E32-DBCC-4CA6-9550-673FFAE10A9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30037E-BF3D-4274-A335-42E04476B75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F444BB-130C-4F5D-9467-A52B870C47D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E38CB2-123D-46A3-A3F5-AB0025C810B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9CD0A2-D8F1-44E5-80FC-4F97AA85D9B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41505A-BD4E-4B67-A8CA-7E7CE38929F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885B5B-981D-4EA8-80F9-3C3FEDA4817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EF28B2-CBB3-48BB-AC48-604D6CC69E2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4D1F19-5175-48F6-AE96-2BF6376D90C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302424-6617-4735-B4D2-E31BD8F1FCD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F09F41-F6E2-4A3F-9E94-77B97B25383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3B0635-9AAE-4FE3-9BD2-A6EF7DA9C3A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6D445A-F8DD-495E-89FE-B45DD2D39F5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DE5AD8-9509-4FE6-8446-A7D44654802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A8A235-924E-4AFF-A2C9-DB84690420C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73B0A0-16F2-4622-8CCA-612492EB1C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0A2769-3677-421F-BA34-B2A9F94F70A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46B532-98C9-4249-8663-FF83273BE1B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F2FC2A-2323-4472-94BA-2C3487DE5CE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EC48F7-6254-4C40-BF18-9B4478F6B26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9BEF00-9A04-4C69-B515-945FFE1F515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EEC059-106E-4236-B62A-56A693F4188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D32EC0-12D2-4952-8886-47365A5038A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5640FA-AE46-4C8D-A6B6-6973592B52F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F4DF75-C544-4978-AC25-136CB408744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1B3A58-E0E6-44F3-B852-2332D8A16DF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C2744D-E0AA-415F-AC85-97E00531FC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790BB8-684B-4D40-A043-905988E8706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066179-11D3-4D2D-8BA3-638AF548121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CBBAB8-3EBA-41BF-93F1-8966E965BA2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7BDF03-4EE5-4D11-9369-27E64713F2A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EBB5E6-9116-4944-AE2E-7AE22B2BF29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CECA4E-0A9F-444A-B228-F81F81AE0B0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6FCC5F-334B-4408-B6D8-B0685C7235A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2BC22B-5A60-4F83-88EC-833382BEB5F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5FD954-7360-4780-8C10-CF660CCF823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9E30AA-AFB4-47A8-8230-04E153F5CDB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70A82E-3607-4341-BEE6-4E3C520E457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B294DC-1561-43BF-96F5-BC4AA3A97B2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E97AFB-54E2-455B-83AA-06F496C94E3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C067B3-40DB-4B83-ADB0-C38F65D0094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9195DB-82E0-48B1-AB44-12E42BB6CC0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863E50-ACDC-46E5-B414-F3B73AFFFC7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513702-8AB5-4956-8AAC-84723AB9E15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0D810C-B8CE-43B2-A322-487E24010D3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1CEEF7-6843-4FEA-8EB9-FA8BC2648D6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304827-F7AB-4350-9562-3A05E9B0BDE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10BBF0-E561-4DF2-8FBA-97C89EABBFE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638126-5A57-4849-9FD9-FC1CE4ABBAB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8C82AD-86E1-4623-AF2F-F08E5477A13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9A3EBF-C0B8-4582-A2E5-4355F6DC4C4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6EDB00-D95E-4407-AC2D-273C814703E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C69FF2-EB79-4BA5-A9DE-59B82BEE5BA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1557DE-1051-47B4-A563-6586E7D2AF8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E75531-93D6-4692-A176-3F2CF1D1DCA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579642-C3AE-4923-9968-5C879F7C7B4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E26A96-39F4-43A4-9154-D0D49305D69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5F3E33-5931-4237-899A-7CAF46A9CE5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ADF879-9C1B-49B2-B189-0D8859F80A1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B61A55-B234-4333-8D9D-15F4018EFD1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804428-D485-414A-B407-23FA5A4B2E0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EDA70D-588A-4722-91C1-3260DACA967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5963EA-6F9B-495F-A1BD-C57909CAF36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5B59FE-DA46-4F9E-8537-73A239C81A3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0A4133-3AED-46B1-8346-E172717ACA0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934399-F299-4BBC-BC1D-0799691909C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DBD6EE-7426-40C5-99A1-575F4AC731C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2BBDAD-4F6C-44E1-8A12-BDF4CA5E6BA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1DAB1C-3D53-4895-9D13-37CD70CE42E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FB5422-D334-43D4-ADD7-A6AFFB7A1DC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3502D2-5644-4929-B3D6-B4D76AE9BE8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A6C4FF-F1B4-4C2D-8B15-31CF88588DC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CC0059-17A7-4F25-BA2E-8774828DAC8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18C55C-57AA-47E1-8A15-C01E01A8CC1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DEDC97-5860-4487-B6E9-C91FB64E4B2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0D1B82-04FD-43DB-BFB4-A56FA1C622D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01B44A-3B3B-4136-B9AF-12564F562B8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5ADF97-1CB3-4EA6-A29C-803A3B32AB5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1DFD9E-658C-436E-97E0-E41832A735C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D13908-9EA2-4F40-9CCF-D9F4E3C0231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4061E9-BA9F-41C7-AFD2-1B9E38E5648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F9E408-393D-456A-A16B-61E53B576F9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E9694E-D062-49C9-9F66-B1722BC011B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254D74-2414-49FC-9B66-0E537673FFD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9D04B4-DCE2-4D89-A346-7343BC1BCD0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2D4CD6-A463-42A2-BA21-4911189A6D6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AC7F38-1347-4BEA-87C4-E0590A85A2C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BF1559-5302-4971-BF11-393996477FA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20B4EA-9F92-482C-A416-2B2A7243B85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EEE07A-1A97-408C-9CE9-F064BFFAB53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521EF7-2DFA-41AD-982D-4671EA045E2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0AA2B4-34A2-4889-8EB5-E6BEC11E151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8DD8CE-BB6C-4E32-AAAF-A181A2F1837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51E18D-17BA-48F3-8867-88A3C2D9EFA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E9B85E-1628-4FD2-9549-6DB5A3DB133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CB4F86-BB9D-45E2-BA2D-F1E1909923B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27E0F9-167D-4280-BF7D-EB319360F45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7B0370-609F-4992-90F6-516DA5E8535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42972A-D9E2-485D-9220-69E34E63E69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C9FC2B-AF72-463C-BDCF-762443B5D29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6C7EE0-3A3E-4F65-ACBB-E54C5A20BD4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5A9333-C7D4-4A2C-8EEE-24DB65D8EEC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6FA6EF-1D63-4075-AC29-A5E6C94B9FF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479FA0-6D6C-402F-A75B-E136839CBA7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557AAF-9F59-4DD7-A365-46A6E071E49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8CAEE0-A065-418F-83DA-A18B52D72D2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3854CA-53AA-48FC-BB07-EE7B4687F66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8C0B0A-3E44-4BB0-AD83-6CD4812D2A5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0E6A1F-0E0A-4EB2-A0D9-F9C837980F8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63EFE3-8FE1-415D-81F4-C09C85A5210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090B07-72B1-4284-A93B-C5246307229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3C78B3-F3E3-4904-9E45-E27DDE9342F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28385B-8349-4AC9-915B-B59E11605E7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C5D2BB-90D8-4359-B89C-352B0296622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8EB430-48C3-4D34-B9FE-296ED1443DB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8E854D-D286-4023-A644-162F3DCAB7F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709BC3-CDD7-43D0-8BE2-D542BDB1DF7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15FD7B-3C9D-4476-B08D-4C53C105880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2769A8-005D-420C-98BC-0808D0CB26A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C8A9F6-29F2-444E-A722-C1C59C8CA70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6DF4DC-2318-434B-A5D5-447519B4821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F9FB6E-9043-4258-811F-3110C709EEE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C21543-B9F8-4744-B2A5-D3914301173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6CE771-A286-4DEF-B2F2-583FBC97EC2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672F57-E137-4DC0-A20A-194023E0419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3BF709-C8E7-4D7C-85FF-0C421C01440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312F7B-FAD6-4AC1-BE3B-BD9D6602DAC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ACB0CB-14E9-4F90-9C34-3F27D400E5F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1B453B-7453-4A52-A8E8-151B00E953C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145849-03CA-4D27-8C17-409BA45B4D8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4732BB-AE79-44D1-845C-D3D5064B8F3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6FA922-D5FC-493F-B810-0B359DB220D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7F6F99-8A49-4E35-9E00-D29D8CEC297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89B7F9-1B38-4A3A-964D-03F53ABE2C3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E44EC1-9683-4FDE-B57F-166772ADE17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235027-ABE6-400E-B474-FEE046C9BEC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B59738-7E73-41A0-A9AB-2588D299778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9DB24C-B030-43A5-9CE7-4345FF51272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F98DE0-0DCB-4128-A28D-24E34F633DF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1808D3-96E5-4E51-A687-1BC92089C23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D1F014-2C68-4693-981F-A3496DEACDD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DD1A93-A6DB-4DB8-A9F3-EAE25029AEC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71CEA5-8CED-4509-9B14-E54D00F62E2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522442-5023-4E47-A6AB-03954DE46B4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CB03A3-10A4-4BDA-8655-3AAC55BD9F6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548EC2-F26B-4AF0-9CE8-60D34427BFB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39FC3A-BF2D-49F2-8501-9D722E6EA5A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0B9A50-6349-4903-9D28-BEAB0A4AB7C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068AFB-6A7E-4327-9B08-9AFCC3B5310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ACA883-5205-475D-AD32-3F8AD749FFB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FB4FF6-D230-4AC1-B8D9-143E0691568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16E815-1966-4D4A-9BD7-9C3888344FD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9ED2B6-C590-4F5B-B490-2E7DA8E9320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A7B4A3-DECD-48C5-AE40-C3FC86BF0C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04D3D2-30EA-4527-A68A-1242D2FBFBD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FF6F60-30F5-421B-AD48-4104C930AF2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619BDF-347E-4DEF-BB1D-493D0AEC2DF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B8E8F7-C105-4D67-9AA1-3B96FAE2463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469FCA-E8A6-4BCA-A3E2-1818D824438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111069-36CA-4BA9-8093-6670DB7632E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24C173-AEA2-4EE9-AE73-28DE71293FB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870E75-D41B-4DCD-A73E-EE1A8A79166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AC633F-0499-4188-B620-FF836E8390C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635EF2-F2D7-46E0-9B7D-362CB227B21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07E96D-D174-46A6-82C0-A001E208A34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A8C4A8-8D06-466D-B3E1-A45B9E88802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80A471-11AE-4238-91D7-5602F6375DE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50F293-6FA3-45DA-BD41-6EAA06E56D7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BE9A84-A100-4267-84CC-3B7D6E08133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174112-4EB0-4639-ACAC-60A506283C3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4D3D5D-F25C-466B-B4F4-F112B232ED6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FAF58B-7B87-4072-952F-73296A60CE3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F5A6B6-A764-43A9-B8EC-0F7A83176F2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FF8559-D108-426F-8280-13F549B9D35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3CA5FD-563A-4EE4-AECD-EFF7AF75178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192315-78E8-4B20-9149-8FE7A8A7EEB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6F761B-7FB1-4524-ACAA-F1C2672ABD1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2E6036-D746-4728-9AC9-C119C19DB81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F23840-AD4F-468A-906A-71865C10D71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9ECCAA-E042-4F0D-B6D5-26CAF879E85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5B0C6E-9320-4E4F-AE0A-B57E2B9D17C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A525EF-0318-4464-84AD-64D2F2FBECF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6F822D-C536-4227-A749-0646D8003FD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F75F77-9844-4B66-8300-02086339A24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65EEED-3858-4E7F-A425-7FDA80A8B83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B035E3-88E2-4EB3-9015-7D1D0AC8829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0FA9FC-6366-4235-A8B6-0FEADBAF6E8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9E8702-6F26-4B7D-AF81-981D34323D0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44A4D5-42A7-4039-B037-9BD3EF5A55A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8B6C3F-32DD-47AD-8217-5BBAFF67F65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93DBDE-3C93-473A-8CC4-2C05B16E53E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E04BA2-8E7D-47DB-9120-8D36D19D7F9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B3C8DF-C73A-4203-B812-09E113D84FC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731CAE-B31E-480C-90E5-EAD6C4DD0DF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05A5E1-2FC4-4CD5-B1D3-5A39F6BDABE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299074-1BDE-414B-A425-6297E83A072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4C2DF1-1945-49B7-B79C-8E6CF8DA69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EC4CBF-4E28-415F-8314-92D62AF69E7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F7C070-30A7-4CB7-8E30-AF198C729D4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1557D1-A3B8-4C56-A5F2-612AE79D4FA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4FC88F-8868-44FB-B4A6-3ACF57DA08E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87EC11-C11B-4AD2-ACAF-3579B2EE20A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BC594A-5AEC-437F-A2B2-42B2BFF597C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52ADDD-A993-439B-8DA0-A87CFFCBC96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A6BB8F-D89E-4147-AA51-0C4B460CF9E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ADA391-C4EC-4027-BC93-83DCD4D027C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239FD7-ED7E-413D-8081-652ADFDC557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4541E3-8F12-4701-AA3A-73C847B24DC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3DFC97-B8D5-42D9-A3C5-8AF0AD7FA8D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FC348F-88CE-4CA0-852D-0A3B40A2DB5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5E05AE-389B-4F4F-B30C-3C9F21E4716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67177D-B38F-4354-B866-092D1927293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D57814-AD8A-4C15-9999-2CFD5218CC9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EEEECA-B1D8-48C5-AF34-8D19C17CEC3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7B19E3-0338-4288-B145-028C64E4855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A67839-2F8D-432A-8720-C34637FF142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416DD9-213A-47E9-A0A3-10A6B00F30E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8164B4-BAC8-4794-BFC3-20A10479DA7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8AFC3F-6146-4885-B3B3-E0B8091BA4C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37B567-EF07-4499-84E6-CC92AE46135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F5DA71-2209-45AC-AF72-1AB0357487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B74362-FABB-4285-A720-FB1A398FEB2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40E83F-DA88-41AB-A888-2265395DCD1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50856B-1C4C-4F87-8665-95B33251D89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BD634B-7C6C-485B-95D9-BB4BE47F24B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0303AF-D814-46E5-B1D5-4C6CDDCB905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7B16BC-15D2-45F4-9670-32A0F9C9447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BC6ABA-9515-45D2-9B40-172CC250266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3B0261-B9B5-48EE-B0C8-F2A5ED42825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B4075A-D726-4F6B-A3F2-F5990879184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47FB9B-378F-4FD2-BF8D-26FC0EF5B0B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E58744-4EB7-46A8-9592-382F370892A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D63D95-F73F-42E1-8136-78BAFCA725B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E241A3-6577-4612-ADA6-E75235D9306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6D25D5-3EA7-4D2B-A910-1E8F52C1386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D70EAA-7F6A-42E0-B864-D7927568EA0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BC37C0-661D-4DD8-998D-91D245D58EA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3E03A2-4193-4E54-95A8-57B244C6728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4C92C4-5BA9-4627-AD04-7AB840D99E2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DDE472-B637-484E-8FD5-99BB54A6D21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4CDE82-2679-4F78-B6F5-AFC43766F16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8F30DA-74F6-4F77-92E8-8B24B5666A8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89DA80-7057-431C-9956-C74675E7484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220D45-569B-4464-A98E-85DBB877590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3D655F-64DC-4902-A5E5-BC72AD513DB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BF3C2B-FF43-44EC-9592-E180AB4919A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EF0A1F-6086-4FF6-B23F-2FC098DFB62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80DBFB-AF94-46EA-864A-5829055DD20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01DEDE-68EA-4042-8366-407F38B595D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86D80A-F383-4010-8EE8-31F43FEDC55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3BDC8E-22B8-4604-A33F-12703120E66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A9797B-5344-415E-AC11-701B45112AD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0FD604-D314-40ED-AC6D-01816736CDD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4C3C4A-CDF9-46B0-80C2-A07BB4ED3A9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66E04B-744F-4463-ACC8-A7C31037802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9FDDFF-36E0-4C0E-99A4-6F9AC6BBA1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DD967D-CAE0-49E7-9A07-1C041E268D9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49DB3B-1058-498F-8D51-615456F44DF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4CB12D-046A-4900-A773-E4377224001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8C6839-47E7-4264-BE97-69F68730DD5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CD8894-D833-4F0D-98A7-3BAD5DE7D3F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4F94C0-8B60-444C-AAAB-3BCF6AE0B47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6B1AD9-951A-4E26-8EBE-5CBBB94C847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C824D3-A4F2-4D0A-A88A-BB2CA125A0E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478D9F-21F4-4D40-8119-856B4EC56F9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EC4DAF-590B-47B3-A3B2-8FDAF766A1C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2535FA-036C-407E-B1B0-0687F2F2871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EBDFCA-4F94-4173-BACB-281C2ABA52A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7BADE0-EF74-4BAC-A753-7C4AC8F0A45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00DA88-F857-4D4B-B2A2-60BC4758300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BD90AF-03C3-4961-B066-6661AF91AC2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270B36-7A17-475F-98E1-03BBFB0BC54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C0C6D9-44C3-459A-A882-47D6C75C3E1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58015E-84F1-49E5-81D4-7FF6E367CFE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D86BC6-F00D-42F2-8F20-1381246364D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1F1357-577E-4333-AA77-39E61B49B7F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968AE5-1E92-49F0-9EB2-29C85EBF6C3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329FEC-BAA2-46BE-AD2D-1339993D167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0ECDD3-C31C-472B-AD66-2B8B6EA4005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D0C6A1-345F-4A87-A02F-59E0C68398A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1AAFF0-3AFA-415A-ABCA-D36F38A1AEF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983586-7FFC-406F-8C47-93A23BE4A99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5834BD-729F-4100-9C96-5720BE891BD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739500-C40A-4DDE-8913-43C1BBED5AF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5634E8-2B7F-4528-9ACC-43EC1187344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BC66A1-6B25-4C80-BC1E-8A93315959A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C76CE7-82B0-4FC5-A83C-DF0B635F2AC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CADED7-76C2-4F6E-8E4A-3CCB5FE6006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A48DB4-C4FA-48EB-9E7B-BB7A2945C03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94EFB8-C840-48C5-B94A-8E38B0E6789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C999E8-DC56-4985-9C59-3002210AB3F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227F11-177E-4DFD-8D73-80F4BADFFBF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1EBF33-218D-431A-B06B-FC022739576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127CFD-771A-4FB0-9CAE-6246A5B9AD7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C5B79E-36B1-44B4-B315-109F4BB46BD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C85496-48F8-480C-A72B-9013945DAD8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4444B0-44FB-44F1-BA1F-4FD1E405F51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B687A5-9C93-4055-865B-C1DEF7E8AB4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185644-0FF3-41B4-9430-A31C3A2274F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7333EC-65D4-4503-9B43-CBCC319E36F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AC6278-3393-4365-B8BC-F89E51D9436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38E8E4-A804-47D3-B160-31FDCCECDFF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84C8CA-01B6-43AD-9699-D65A076D775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0DAAFD-D7BB-4910-9DA5-DBD882EB237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157760-FD1E-4771-AFA4-09D164F8E10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E6DC40-3403-4656-840D-9BAE22FD196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AF53BD-1DC8-4219-919C-40D6A2B21E1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6F5C66-4693-4880-A84E-F072E50A973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004BB6-D200-4BA1-BE1B-495AB07CBA5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D1A10F-FFFB-4061-8A3B-1B7EF0FF855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3F2438-0476-46D4-918B-C417905A82A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B6E6ED-4449-4738-9798-E4DA9AD6842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E2D61F-AC2B-4672-B121-EA7C4E60B59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8E3AB2-8E06-4071-921B-048AB1EC4FB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B6819E-5CF6-4B5B-B9E2-85AA4EBD309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7537E3-1EBB-4834-AC5F-F4DE191C44B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7F4913-959E-4AE4-8A70-72B1F5410A8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8DE238-8BF1-4138-8DED-B900A4D5E2E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2258DE-4A14-41D4-8464-971E373AA35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B88FE9-5C1E-4E8D-847D-55D8FFC069F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4966D8-3251-427D-9CC9-28EE120DD99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F890E8-E2EF-4047-AD60-E0958D7D600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6B2B24-CCB9-48CF-85E5-FB892EA0B4C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471995-AD82-4B06-81E5-3E2FF7E559C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15529B-78C4-413C-9EDD-F0077BF0869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D2796A-1CB7-4438-B7FE-78DEADF92EA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348DE0-CB6D-4C38-AD02-CBC4022AA9F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C2A701-9244-484C-929D-2FA052754F6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4CED62-765D-415B-A800-DBA83BB2416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2FBA8E-4E80-4C55-B2D0-3F8E6B71077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8228AE-CACE-4733-A186-3E003B0AAE9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0200BA-2415-4CCF-BDBA-BBA115938BD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03B672-6689-4CF9-9134-F921B601E8A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4CAEA8-AB47-4340-8110-B865F76A2DA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A102A9-285B-41D0-916B-4F880503DE0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E7679D-B8C3-42CE-B8AB-08209E8F3DF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ACE1A6-8664-42F8-9DBC-5DA5440FC38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945C69-15E3-4615-BBEB-16BB9F9A145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39EA3F-0607-4ECC-B33B-3F2A8E8BD8D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C02853-054B-45F9-B38A-3C262629AF9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5AD7FC-F877-4078-A912-25CCD9CBE8D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C061D9-BEDF-428D-89B0-2B25AE055D5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D78AC3-5346-4DB9-9545-3EE54F66B0A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439F6B-C803-4955-BC3B-569451618CC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CC8373-678A-4F0E-A056-4DDD66414A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7EC772-A500-41E9-9647-5A92EB097AE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8E1E74-7871-40D7-9317-11AFAF0F8D8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E1E798-2DEE-43B6-8A17-5EAEEE016A4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EBE93A-883A-40E2-A291-C9851FE6A2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BE0F0F-9970-49A2-A0E3-B5EDEEFD831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FEBE42-0792-4CD7-8F88-FA93F3CE502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28B3DF-2B2E-41EA-B683-17A3E4AFBDD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D99801-4DCD-44C6-BF3E-13842935CA1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F47D5E-867B-4874-8990-AD0BCF1D497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AE50B3-7E38-4FAE-82BF-9302EE2299E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C7EFA3-7F7B-4BF5-B2B4-ADFB32B47A0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AF5A25-3396-4258-BE3C-371C4108C4D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D9D89D-CD7B-48EB-8807-347AD591D12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91FDCE-5CCF-45FE-88B7-4915D965A4D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CA3189-AED9-4595-BB13-F7F072A9FBB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0675AC-E2C2-4F94-9B70-A85C802B25E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3F6392-AE23-4CE9-AA7A-5206FAB2008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02454D-5823-42E6-9FD0-07D2714E827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E004AF-8087-4329-BBE1-FA3601860B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DEE139-EFB2-4DD1-9EEB-2EE25072FF9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E245A0-1BDB-45F6-9B8B-BA13AF61CB9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13ACFF-C44C-4CD7-BCFF-5D743B4E1D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A0A9C1-34B9-4A1F-A0EC-BC89604F3A0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D1EB5F-0CCC-4D5A-B34B-A3CBA369FA5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C199E7-839A-46CF-8A87-001A7CFA06B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761091-E58A-43EC-ACE5-9CFEDEB4460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616D37-3534-4689-A51D-D896194C5B3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6CB3D8-36CC-4C2C-9F21-17F79D2949B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4E3417-F4D3-4E41-AB61-6C74C35625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E93399-544B-4493-AD87-F81AAA75A2B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DBB8C8-1249-40AD-8522-42673C60A58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90A0FE-0CAF-4614-AA01-C55E36ABC14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7EDDD7-3EC6-471C-8FD1-6072F86FE7D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7334B6-4BEF-4131-929B-4386461611F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C78F41-E635-4C1C-96E6-8B04E73628B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979216-FD57-4C22-BD11-7848F52F8E8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955C8C-B07A-4948-8765-98F513AE397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140F56-E2DA-4756-A259-2C7E40BA285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B96BB2-9B46-4CA7-BBF2-7BC75072334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4206CA-5C32-47A8-A8C4-A11F4BEA263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C2E470-256A-48AA-A33E-4681CBD3B37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7CC9DB-E921-4C95-9F63-711AC3CD379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D43D46-6695-4171-891C-452EC34EAB8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F66915-C92A-4CD0-A9C4-4EA2CA21291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35C859-1C12-48CA-A1CC-CA4BF06BAC0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97730D-84A1-4A05-98C9-075577DCD44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7DA1C8-D0A1-45D1-9DAA-5A82FFF97EB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39BA99-D222-4C90-9D19-EDC06900B1B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D2A045-AD3D-405A-B194-B042AE91D2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39BC56-E29E-4476-A356-F749B5F71B2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8619A9-9559-487E-99FD-02492F1A8A4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553DDF-72F7-4B0C-B545-44319909626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DAF660-4BF4-4AE8-AC50-FC0D4FB01D0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285750</xdr:colOff>
      <xdr:row>1</xdr:row>
      <xdr:rowOff>38100</xdr:rowOff>
    </xdr:from>
    <xdr:ext cx="3941974" cy="1371600"/>
    <xdr:pic>
      <xdr:nvPicPr>
        <xdr:cNvPr id="1424" name="Imagen 1423">
          <a:extLst>
            <a:ext uri="{FF2B5EF4-FFF2-40B4-BE49-F238E27FC236}">
              <a16:creationId xmlns:a16="http://schemas.microsoft.com/office/drawing/2014/main" id="{1AF90C96-8C5D-48AA-B46B-76B10AA818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97" b="20264"/>
        <a:stretch/>
      </xdr:blipFill>
      <xdr:spPr>
        <a:xfrm>
          <a:off x="285750" y="228600"/>
          <a:ext cx="3941974" cy="137160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90490</xdr:rowOff>
    </xdr:from>
    <xdr:to>
      <xdr:col>2</xdr:col>
      <xdr:colOff>2609850</xdr:colOff>
      <xdr:row>4</xdr:row>
      <xdr:rowOff>200026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69D6B73-8997-453B-806E-6E34A8927C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97" b="20264"/>
        <a:stretch/>
      </xdr:blipFill>
      <xdr:spPr>
        <a:xfrm>
          <a:off x="0" y="452440"/>
          <a:ext cx="3724275" cy="119538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529478</xdr:colOff>
      <xdr:row>0</xdr:row>
      <xdr:rowOff>171450</xdr:rowOff>
    </xdr:from>
    <xdr:to>
      <xdr:col>4</xdr:col>
      <xdr:colOff>213097</xdr:colOff>
      <xdr:row>4</xdr:row>
      <xdr:rowOff>174251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75AA43-934D-4CF1-8C68-F1FBBE88F9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97" b="20264"/>
        <a:stretch/>
      </xdr:blipFill>
      <xdr:spPr>
        <a:xfrm>
          <a:off x="1967753" y="171450"/>
          <a:ext cx="4284194" cy="12886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C67B8-410E-4005-80CF-95693ED05A68}">
  <sheetPr>
    <tabColor rgb="FF92D050"/>
  </sheetPr>
  <dimension ref="A1:P334"/>
  <sheetViews>
    <sheetView topLeftCell="D304" zoomScale="90" zoomScaleNormal="90" workbookViewId="0">
      <selection activeCell="O332" sqref="O332:P333"/>
    </sheetView>
  </sheetViews>
  <sheetFormatPr baseColWidth="10" defaultColWidth="11" defaultRowHeight="15" x14ac:dyDescent="0.25"/>
  <cols>
    <col min="1" max="1" width="6.85546875" customWidth="1"/>
    <col min="2" max="2" width="12" customWidth="1"/>
    <col min="3" max="3" width="40.28515625" customWidth="1"/>
    <col min="4" max="4" width="43.5703125" customWidth="1"/>
    <col min="5" max="10" width="18.28515625" customWidth="1"/>
    <col min="11" max="11" width="16.42578125" customWidth="1"/>
    <col min="12" max="12" width="16.85546875" customWidth="1"/>
    <col min="13" max="13" width="19.140625" customWidth="1"/>
    <col min="14" max="14" width="17.28515625" customWidth="1"/>
    <col min="15" max="15" width="26" customWidth="1"/>
    <col min="16" max="16" width="17.7109375" style="15" customWidth="1"/>
  </cols>
  <sheetData>
    <row r="1" spans="1:16" s="47" customFormat="1" ht="27" customHeight="1" x14ac:dyDescent="0.25">
      <c r="A1" s="113"/>
      <c r="B1" s="113"/>
      <c r="C1" s="113"/>
      <c r="D1" s="113"/>
      <c r="E1" s="120" t="s">
        <v>0</v>
      </c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</row>
    <row r="2" spans="1:16" s="47" customFormat="1" ht="30.75" customHeight="1" x14ac:dyDescent="0.25">
      <c r="A2" s="113"/>
      <c r="B2" s="113"/>
      <c r="C2" s="113"/>
      <c r="D2" s="113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</row>
    <row r="3" spans="1:16" s="47" customFormat="1" ht="30.75" customHeight="1" x14ac:dyDescent="0.25">
      <c r="A3" s="113"/>
      <c r="B3" s="113"/>
      <c r="C3" s="113"/>
      <c r="D3" s="113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</row>
    <row r="4" spans="1:16" s="47" customFormat="1" ht="30.75" customHeight="1" x14ac:dyDescent="0.25">
      <c r="A4" s="113"/>
      <c r="B4" s="113"/>
      <c r="C4" s="113"/>
      <c r="D4" s="113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</row>
    <row r="5" spans="1:16" s="47" customFormat="1" ht="21" customHeight="1" x14ac:dyDescent="0.25">
      <c r="A5" s="113"/>
      <c r="B5" s="113"/>
      <c r="C5" s="113"/>
      <c r="D5" s="113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</row>
    <row r="6" spans="1:16" s="47" customFormat="1" ht="12.75" customHeight="1" thickBot="1" x14ac:dyDescent="0.3">
      <c r="A6" s="113"/>
      <c r="B6" s="113"/>
      <c r="C6" s="113"/>
      <c r="D6" s="113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</row>
    <row r="7" spans="1:16" s="47" customFormat="1" ht="30.75" customHeight="1" x14ac:dyDescent="0.25">
      <c r="A7" s="114" t="s">
        <v>1366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6"/>
    </row>
    <row r="8" spans="1:16" s="47" customFormat="1" ht="3" customHeight="1" thickBot="1" x14ac:dyDescent="0.3">
      <c r="A8" s="117"/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9"/>
    </row>
    <row r="9" spans="1:16" s="47" customFormat="1" ht="30.75" customHeight="1" x14ac:dyDescent="0.25">
      <c r="A9" s="46"/>
      <c r="B9" s="46"/>
      <c r="C9" s="46"/>
      <c r="D9" s="46"/>
      <c r="E9" s="46"/>
      <c r="F9" s="46"/>
      <c r="G9" s="46"/>
      <c r="H9" s="46"/>
      <c r="I9" s="46"/>
      <c r="J9" s="46"/>
      <c r="P9" s="152"/>
    </row>
    <row r="10" spans="1:16" ht="45" x14ac:dyDescent="0.25">
      <c r="A10" s="91" t="s">
        <v>1367</v>
      </c>
      <c r="B10" s="92" t="s">
        <v>3</v>
      </c>
      <c r="C10" s="91" t="s">
        <v>1368</v>
      </c>
      <c r="D10" s="93" t="s">
        <v>1369</v>
      </c>
      <c r="E10" s="94" t="s">
        <v>1370</v>
      </c>
      <c r="F10" s="94" t="s">
        <v>1371</v>
      </c>
      <c r="G10" s="92" t="s">
        <v>9</v>
      </c>
      <c r="H10" s="92" t="s">
        <v>12</v>
      </c>
      <c r="I10" s="94" t="s">
        <v>1372</v>
      </c>
      <c r="J10" s="94" t="s">
        <v>1373</v>
      </c>
      <c r="K10" s="94" t="s">
        <v>1374</v>
      </c>
      <c r="L10" s="94" t="s">
        <v>10</v>
      </c>
      <c r="M10" s="94" t="s">
        <v>1375</v>
      </c>
      <c r="N10" s="94" t="s">
        <v>1376</v>
      </c>
      <c r="O10" s="92" t="s">
        <v>14</v>
      </c>
      <c r="P10" s="95" t="s">
        <v>1377</v>
      </c>
    </row>
    <row r="11" spans="1:16" ht="33.75" customHeight="1" x14ac:dyDescent="0.25">
      <c r="A11" s="87">
        <v>1</v>
      </c>
      <c r="B11" s="88" t="s">
        <v>1378</v>
      </c>
      <c r="C11" s="87" t="s">
        <v>1379</v>
      </c>
      <c r="D11" s="87" t="s">
        <v>1380</v>
      </c>
      <c r="E11" s="89">
        <v>17500</v>
      </c>
      <c r="F11" s="89">
        <v>6000</v>
      </c>
      <c r="G11" s="89">
        <v>0</v>
      </c>
      <c r="H11" s="89"/>
      <c r="I11" s="89">
        <v>4500</v>
      </c>
      <c r="J11" s="89"/>
      <c r="K11" s="89">
        <v>375</v>
      </c>
      <c r="L11" s="89">
        <v>250</v>
      </c>
      <c r="M11" s="89">
        <v>12000</v>
      </c>
      <c r="N11" s="90">
        <f t="shared" ref="N11:N52" si="0">SUM(E11:M11)</f>
        <v>40625</v>
      </c>
      <c r="O11" s="87" t="s">
        <v>1381</v>
      </c>
      <c r="P11" s="153" t="s">
        <v>1381</v>
      </c>
    </row>
    <row r="12" spans="1:16" ht="33.75" customHeight="1" x14ac:dyDescent="0.25">
      <c r="A12" s="11">
        <v>2</v>
      </c>
      <c r="B12" s="79" t="s">
        <v>1378</v>
      </c>
      <c r="C12" s="11" t="s">
        <v>1382</v>
      </c>
      <c r="D12" s="11" t="s">
        <v>1383</v>
      </c>
      <c r="E12" s="41">
        <v>12773</v>
      </c>
      <c r="F12" s="41">
        <v>6000</v>
      </c>
      <c r="G12" s="41">
        <v>0</v>
      </c>
      <c r="H12" s="41"/>
      <c r="I12" s="41">
        <v>4000</v>
      </c>
      <c r="J12" s="41"/>
      <c r="K12" s="41">
        <v>375</v>
      </c>
      <c r="L12" s="41">
        <v>250</v>
      </c>
      <c r="M12" s="41">
        <v>12000</v>
      </c>
      <c r="N12" s="12">
        <f t="shared" si="0"/>
        <v>35398</v>
      </c>
      <c r="O12" s="11" t="s">
        <v>1381</v>
      </c>
      <c r="P12" s="154"/>
    </row>
    <row r="13" spans="1:16" ht="33.75" customHeight="1" x14ac:dyDescent="0.25">
      <c r="A13" s="11">
        <v>3</v>
      </c>
      <c r="B13" s="79" t="s">
        <v>1378</v>
      </c>
      <c r="C13" s="11" t="s">
        <v>1384</v>
      </c>
      <c r="D13" s="11" t="s">
        <v>1385</v>
      </c>
      <c r="E13" s="41">
        <v>3295</v>
      </c>
      <c r="F13" s="41">
        <v>0</v>
      </c>
      <c r="G13" s="41">
        <v>0</v>
      </c>
      <c r="H13" s="41"/>
      <c r="I13" s="41">
        <v>2000</v>
      </c>
      <c r="J13" s="41"/>
      <c r="K13" s="41">
        <v>0</v>
      </c>
      <c r="L13" s="41">
        <v>250</v>
      </c>
      <c r="M13" s="84">
        <v>0</v>
      </c>
      <c r="N13" s="12">
        <f t="shared" si="0"/>
        <v>5545</v>
      </c>
      <c r="O13" s="11" t="s">
        <v>1381</v>
      </c>
      <c r="P13" s="154" t="s">
        <v>1381</v>
      </c>
    </row>
    <row r="14" spans="1:16" ht="33.75" customHeight="1" x14ac:dyDescent="0.25">
      <c r="A14" s="11">
        <v>4</v>
      </c>
      <c r="B14" s="79" t="s">
        <v>1378</v>
      </c>
      <c r="C14" s="11" t="s">
        <v>1386</v>
      </c>
      <c r="D14" s="11" t="s">
        <v>1385</v>
      </c>
      <c r="E14" s="41">
        <v>3295</v>
      </c>
      <c r="F14" s="41">
        <v>0</v>
      </c>
      <c r="G14" s="41">
        <v>0</v>
      </c>
      <c r="H14" s="41"/>
      <c r="I14" s="41">
        <v>2000</v>
      </c>
      <c r="J14" s="41"/>
      <c r="K14" s="41">
        <v>0</v>
      </c>
      <c r="L14" s="41">
        <v>250</v>
      </c>
      <c r="M14" s="84">
        <v>0</v>
      </c>
      <c r="N14" s="12">
        <f t="shared" si="0"/>
        <v>5545</v>
      </c>
      <c r="O14" s="11" t="s">
        <v>1381</v>
      </c>
      <c r="P14" s="154" t="s">
        <v>1381</v>
      </c>
    </row>
    <row r="15" spans="1:16" ht="33.75" customHeight="1" x14ac:dyDescent="0.25">
      <c r="A15" s="11">
        <v>5</v>
      </c>
      <c r="B15" s="79" t="s">
        <v>1378</v>
      </c>
      <c r="C15" s="11" t="s">
        <v>1387</v>
      </c>
      <c r="D15" s="11" t="s">
        <v>1388</v>
      </c>
      <c r="E15" s="41">
        <v>6759</v>
      </c>
      <c r="F15" s="41">
        <v>0</v>
      </c>
      <c r="G15" s="41">
        <v>0</v>
      </c>
      <c r="H15" s="41"/>
      <c r="I15" s="41">
        <v>3800</v>
      </c>
      <c r="J15" s="41"/>
      <c r="K15" s="41">
        <v>375</v>
      </c>
      <c r="L15" s="41">
        <v>250</v>
      </c>
      <c r="M15" s="84">
        <v>0</v>
      </c>
      <c r="N15" s="12">
        <f t="shared" si="0"/>
        <v>11184</v>
      </c>
      <c r="O15" s="11" t="s">
        <v>1381</v>
      </c>
      <c r="P15" s="154" t="s">
        <v>1381</v>
      </c>
    </row>
    <row r="16" spans="1:16" ht="33.75" customHeight="1" x14ac:dyDescent="0.25">
      <c r="A16" s="11">
        <v>6</v>
      </c>
      <c r="B16" s="79" t="s">
        <v>1378</v>
      </c>
      <c r="C16" s="11" t="s">
        <v>1389</v>
      </c>
      <c r="D16" s="11" t="s">
        <v>1390</v>
      </c>
      <c r="E16" s="41">
        <v>1460</v>
      </c>
      <c r="F16" s="41">
        <v>0</v>
      </c>
      <c r="G16" s="41">
        <v>35</v>
      </c>
      <c r="H16" s="41">
        <v>450</v>
      </c>
      <c r="I16" s="41">
        <v>2000</v>
      </c>
      <c r="J16" s="84">
        <v>555.04999999999995</v>
      </c>
      <c r="K16" s="41">
        <v>0</v>
      </c>
      <c r="L16" s="41">
        <v>250</v>
      </c>
      <c r="M16" s="84"/>
      <c r="N16" s="12">
        <f t="shared" si="0"/>
        <v>4750.05</v>
      </c>
      <c r="O16" s="11" t="s">
        <v>1381</v>
      </c>
      <c r="P16" s="154" t="s">
        <v>1381</v>
      </c>
    </row>
    <row r="17" spans="1:16" ht="33.75" customHeight="1" x14ac:dyDescent="0.25">
      <c r="A17" s="11">
        <v>7</v>
      </c>
      <c r="B17" s="79" t="s">
        <v>1378</v>
      </c>
      <c r="C17" s="11" t="s">
        <v>1391</v>
      </c>
      <c r="D17" s="11" t="s">
        <v>1392</v>
      </c>
      <c r="E17" s="41">
        <v>10261</v>
      </c>
      <c r="F17" s="41">
        <v>0</v>
      </c>
      <c r="G17" s="41">
        <v>0</v>
      </c>
      <c r="H17" s="41"/>
      <c r="I17" s="41">
        <v>4000</v>
      </c>
      <c r="J17" s="84">
        <v>0</v>
      </c>
      <c r="K17" s="41">
        <v>375</v>
      </c>
      <c r="L17" s="41">
        <v>250</v>
      </c>
      <c r="M17" s="84"/>
      <c r="N17" s="12">
        <f t="shared" si="0"/>
        <v>14886</v>
      </c>
      <c r="O17" s="11" t="s">
        <v>1381</v>
      </c>
      <c r="P17" s="154" t="s">
        <v>1381</v>
      </c>
    </row>
    <row r="18" spans="1:16" ht="33.75" customHeight="1" x14ac:dyDescent="0.25">
      <c r="A18" s="11">
        <v>8</v>
      </c>
      <c r="B18" s="79" t="s">
        <v>1378</v>
      </c>
      <c r="C18" s="11" t="s">
        <v>1393</v>
      </c>
      <c r="D18" s="11" t="s">
        <v>1388</v>
      </c>
      <c r="E18" s="41">
        <v>6759</v>
      </c>
      <c r="F18" s="41">
        <v>0</v>
      </c>
      <c r="G18" s="41">
        <v>0</v>
      </c>
      <c r="H18" s="41"/>
      <c r="I18" s="41">
        <v>3800</v>
      </c>
      <c r="J18" s="84">
        <v>0</v>
      </c>
      <c r="K18" s="41">
        <v>375</v>
      </c>
      <c r="L18" s="41">
        <v>250</v>
      </c>
      <c r="M18" s="84"/>
      <c r="N18" s="12">
        <f t="shared" si="0"/>
        <v>11184</v>
      </c>
      <c r="O18" s="11" t="s">
        <v>1381</v>
      </c>
      <c r="P18" s="154" t="s">
        <v>1381</v>
      </c>
    </row>
    <row r="19" spans="1:16" ht="33.75" customHeight="1" x14ac:dyDescent="0.25">
      <c r="A19" s="11">
        <v>9</v>
      </c>
      <c r="B19" s="79" t="s">
        <v>1378</v>
      </c>
      <c r="C19" s="11" t="s">
        <v>1394</v>
      </c>
      <c r="D19" s="11" t="s">
        <v>1395</v>
      </c>
      <c r="E19" s="41">
        <v>5835</v>
      </c>
      <c r="F19" s="41">
        <v>0</v>
      </c>
      <c r="G19" s="41">
        <v>0</v>
      </c>
      <c r="H19" s="41"/>
      <c r="I19" s="41">
        <v>3800</v>
      </c>
      <c r="J19" s="84">
        <v>0</v>
      </c>
      <c r="K19" s="41">
        <v>375</v>
      </c>
      <c r="L19" s="41">
        <v>250</v>
      </c>
      <c r="M19" s="84"/>
      <c r="N19" s="12">
        <f t="shared" si="0"/>
        <v>10260</v>
      </c>
      <c r="O19" s="11" t="s">
        <v>1381</v>
      </c>
      <c r="P19" s="154" t="s">
        <v>1381</v>
      </c>
    </row>
    <row r="20" spans="1:16" ht="33.75" customHeight="1" x14ac:dyDescent="0.25">
      <c r="A20" s="11">
        <v>10</v>
      </c>
      <c r="B20" s="79" t="s">
        <v>1378</v>
      </c>
      <c r="C20" s="11" t="s">
        <v>1396</v>
      </c>
      <c r="D20" s="11" t="s">
        <v>1390</v>
      </c>
      <c r="E20" s="41">
        <v>1460</v>
      </c>
      <c r="F20" s="41">
        <v>0</v>
      </c>
      <c r="G20" s="41">
        <v>35</v>
      </c>
      <c r="H20" s="41">
        <v>450</v>
      </c>
      <c r="I20" s="41">
        <v>2000</v>
      </c>
      <c r="J20" s="84">
        <v>555.04999999999995</v>
      </c>
      <c r="K20" s="41">
        <v>0</v>
      </c>
      <c r="L20" s="41">
        <v>250</v>
      </c>
      <c r="M20" s="84"/>
      <c r="N20" s="12">
        <f t="shared" si="0"/>
        <v>4750.05</v>
      </c>
      <c r="O20" s="11" t="s">
        <v>1381</v>
      </c>
      <c r="P20" s="154" t="s">
        <v>1381</v>
      </c>
    </row>
    <row r="21" spans="1:16" ht="33.75" customHeight="1" x14ac:dyDescent="0.25">
      <c r="A21" s="11">
        <v>11</v>
      </c>
      <c r="B21" s="79" t="s">
        <v>1378</v>
      </c>
      <c r="C21" s="11" t="s">
        <v>1397</v>
      </c>
      <c r="D21" s="11" t="s">
        <v>1390</v>
      </c>
      <c r="E21" s="41">
        <v>1460</v>
      </c>
      <c r="F21" s="41">
        <v>0</v>
      </c>
      <c r="G21" s="41">
        <v>35</v>
      </c>
      <c r="H21" s="41">
        <v>450</v>
      </c>
      <c r="I21" s="41">
        <v>2000</v>
      </c>
      <c r="J21" s="84">
        <v>555.04999999999995</v>
      </c>
      <c r="K21" s="41">
        <v>0</v>
      </c>
      <c r="L21" s="41">
        <v>250</v>
      </c>
      <c r="M21" s="84"/>
      <c r="N21" s="12">
        <f t="shared" si="0"/>
        <v>4750.05</v>
      </c>
      <c r="O21" s="11" t="s">
        <v>1381</v>
      </c>
      <c r="P21" s="154" t="s">
        <v>1381</v>
      </c>
    </row>
    <row r="22" spans="1:16" ht="33.75" customHeight="1" x14ac:dyDescent="0.25">
      <c r="A22" s="11">
        <v>12</v>
      </c>
      <c r="B22" s="79" t="s">
        <v>1378</v>
      </c>
      <c r="C22" s="11" t="s">
        <v>1398</v>
      </c>
      <c r="D22" s="11" t="s">
        <v>1395</v>
      </c>
      <c r="E22" s="41">
        <v>5835</v>
      </c>
      <c r="F22" s="41"/>
      <c r="G22" s="41"/>
      <c r="H22" s="41"/>
      <c r="I22" s="41">
        <v>3800</v>
      </c>
      <c r="J22" s="84"/>
      <c r="K22" s="84">
        <v>375</v>
      </c>
      <c r="L22" s="41">
        <v>250</v>
      </c>
      <c r="M22" s="84"/>
      <c r="N22" s="12">
        <f>SUM(E22:M22)</f>
        <v>10260</v>
      </c>
      <c r="O22" s="11"/>
      <c r="P22" s="154"/>
    </row>
    <row r="23" spans="1:16" ht="33.75" customHeight="1" x14ac:dyDescent="0.25">
      <c r="A23" s="11">
        <v>14</v>
      </c>
      <c r="B23" s="79" t="s">
        <v>1378</v>
      </c>
      <c r="C23" s="11" t="s">
        <v>1399</v>
      </c>
      <c r="D23" s="11" t="s">
        <v>1400</v>
      </c>
      <c r="E23" s="41">
        <v>2441</v>
      </c>
      <c r="F23" s="41">
        <v>0</v>
      </c>
      <c r="G23" s="41">
        <v>35</v>
      </c>
      <c r="H23" s="41">
        <v>500</v>
      </c>
      <c r="I23" s="41">
        <v>2400</v>
      </c>
      <c r="J23" s="84">
        <v>0</v>
      </c>
      <c r="K23" s="41">
        <v>0</v>
      </c>
      <c r="L23" s="41">
        <v>250</v>
      </c>
      <c r="M23" s="84">
        <v>0</v>
      </c>
      <c r="N23" s="12">
        <f t="shared" si="0"/>
        <v>5626</v>
      </c>
      <c r="O23" s="11" t="s">
        <v>1381</v>
      </c>
      <c r="P23" s="154" t="s">
        <v>1381</v>
      </c>
    </row>
    <row r="24" spans="1:16" ht="33.75" customHeight="1" x14ac:dyDescent="0.25">
      <c r="A24" s="11">
        <v>15</v>
      </c>
      <c r="B24" s="79" t="s">
        <v>1378</v>
      </c>
      <c r="C24" s="11" t="s">
        <v>1401</v>
      </c>
      <c r="D24" s="11" t="s">
        <v>1392</v>
      </c>
      <c r="E24" s="41">
        <v>10261</v>
      </c>
      <c r="F24" s="41">
        <v>0</v>
      </c>
      <c r="G24" s="41">
        <v>0</v>
      </c>
      <c r="H24" s="41"/>
      <c r="I24" s="41">
        <v>4000</v>
      </c>
      <c r="J24" s="84">
        <v>0</v>
      </c>
      <c r="K24" s="41">
        <v>375</v>
      </c>
      <c r="L24" s="41">
        <v>250</v>
      </c>
      <c r="M24" s="84">
        <v>0</v>
      </c>
      <c r="N24" s="12">
        <f t="shared" si="0"/>
        <v>14886</v>
      </c>
      <c r="O24" s="11" t="s">
        <v>1381</v>
      </c>
      <c r="P24" s="154" t="s">
        <v>1381</v>
      </c>
    </row>
    <row r="25" spans="1:16" ht="33.75" customHeight="1" x14ac:dyDescent="0.25">
      <c r="A25" s="11">
        <v>16</v>
      </c>
      <c r="B25" s="79" t="s">
        <v>1378</v>
      </c>
      <c r="C25" s="78" t="s">
        <v>1402</v>
      </c>
      <c r="D25" s="11" t="s">
        <v>1403</v>
      </c>
      <c r="E25" s="41">
        <f>8216</f>
        <v>8216</v>
      </c>
      <c r="F25" s="41">
        <v>0</v>
      </c>
      <c r="G25" s="41"/>
      <c r="H25" s="41"/>
      <c r="I25" s="41">
        <f>4000</f>
        <v>4000</v>
      </c>
      <c r="J25" s="84">
        <v>0</v>
      </c>
      <c r="K25" s="41">
        <f>375</f>
        <v>375</v>
      </c>
      <c r="L25" s="41">
        <f>250</f>
        <v>250</v>
      </c>
      <c r="M25" s="84">
        <v>0</v>
      </c>
      <c r="N25" s="12">
        <f t="shared" si="0"/>
        <v>12841</v>
      </c>
      <c r="O25" s="11" t="s">
        <v>1404</v>
      </c>
      <c r="P25" s="154" t="s">
        <v>1381</v>
      </c>
    </row>
    <row r="26" spans="1:16" ht="33.75" customHeight="1" x14ac:dyDescent="0.25">
      <c r="A26" s="11">
        <v>17</v>
      </c>
      <c r="B26" s="79" t="s">
        <v>1378</v>
      </c>
      <c r="C26" s="11" t="s">
        <v>1405</v>
      </c>
      <c r="D26" s="11" t="s">
        <v>1395</v>
      </c>
      <c r="E26" s="41">
        <v>5835</v>
      </c>
      <c r="F26" s="41">
        <v>0</v>
      </c>
      <c r="G26" s="41">
        <v>0</v>
      </c>
      <c r="H26" s="41"/>
      <c r="I26" s="41">
        <v>3800</v>
      </c>
      <c r="J26" s="84">
        <v>0</v>
      </c>
      <c r="K26" s="41">
        <v>375</v>
      </c>
      <c r="L26" s="41">
        <v>250</v>
      </c>
      <c r="M26" s="84">
        <v>0</v>
      </c>
      <c r="N26" s="12">
        <f t="shared" si="0"/>
        <v>10260</v>
      </c>
      <c r="O26" s="11" t="s">
        <v>1381</v>
      </c>
      <c r="P26" s="154" t="s">
        <v>1381</v>
      </c>
    </row>
    <row r="27" spans="1:16" ht="33.75" customHeight="1" x14ac:dyDescent="0.25">
      <c r="A27" s="11">
        <v>18</v>
      </c>
      <c r="B27" s="79" t="s">
        <v>1378</v>
      </c>
      <c r="C27" s="11" t="s">
        <v>1406</v>
      </c>
      <c r="D27" s="11" t="s">
        <v>1407</v>
      </c>
      <c r="E27" s="41">
        <v>10261</v>
      </c>
      <c r="F27" s="41">
        <v>0</v>
      </c>
      <c r="G27" s="41">
        <v>0</v>
      </c>
      <c r="H27" s="41"/>
      <c r="I27" s="41">
        <v>4000</v>
      </c>
      <c r="J27" s="84">
        <v>0</v>
      </c>
      <c r="K27" s="41">
        <v>375</v>
      </c>
      <c r="L27" s="41">
        <v>250</v>
      </c>
      <c r="M27" s="84">
        <v>0</v>
      </c>
      <c r="N27" s="12">
        <f t="shared" si="0"/>
        <v>14886</v>
      </c>
      <c r="O27" s="11" t="s">
        <v>1381</v>
      </c>
      <c r="P27" s="154">
        <v>598</v>
      </c>
    </row>
    <row r="28" spans="1:16" ht="33.75" customHeight="1" x14ac:dyDescent="0.25">
      <c r="A28" s="11">
        <v>19</v>
      </c>
      <c r="B28" s="79" t="s">
        <v>1378</v>
      </c>
      <c r="C28" s="11" t="s">
        <v>1408</v>
      </c>
      <c r="D28" s="11" t="s">
        <v>1395</v>
      </c>
      <c r="E28" s="41">
        <v>5835</v>
      </c>
      <c r="F28" s="41">
        <v>0</v>
      </c>
      <c r="G28" s="41">
        <v>0</v>
      </c>
      <c r="H28" s="41"/>
      <c r="I28" s="41">
        <v>3800</v>
      </c>
      <c r="J28" s="84">
        <v>0</v>
      </c>
      <c r="K28" s="41">
        <v>375</v>
      </c>
      <c r="L28" s="41">
        <v>250</v>
      </c>
      <c r="M28" s="84">
        <v>0</v>
      </c>
      <c r="N28" s="12">
        <f t="shared" si="0"/>
        <v>10260</v>
      </c>
      <c r="O28" s="11" t="s">
        <v>1381</v>
      </c>
      <c r="P28" s="154" t="s">
        <v>1381</v>
      </c>
    </row>
    <row r="29" spans="1:16" ht="33.75" customHeight="1" x14ac:dyDescent="0.25">
      <c r="A29" s="11">
        <v>20</v>
      </c>
      <c r="B29" s="79" t="s">
        <v>1378</v>
      </c>
      <c r="C29" s="11" t="s">
        <v>1409</v>
      </c>
      <c r="D29" s="11" t="s">
        <v>1407</v>
      </c>
      <c r="E29" s="41">
        <v>10261</v>
      </c>
      <c r="F29" s="41">
        <v>0</v>
      </c>
      <c r="G29" s="41">
        <v>0</v>
      </c>
      <c r="H29" s="41"/>
      <c r="I29" s="41">
        <v>4000</v>
      </c>
      <c r="J29" s="84">
        <v>0</v>
      </c>
      <c r="K29" s="41">
        <v>375</v>
      </c>
      <c r="L29" s="41">
        <v>250</v>
      </c>
      <c r="M29" s="84">
        <v>0</v>
      </c>
      <c r="N29" s="12">
        <f t="shared" si="0"/>
        <v>14886</v>
      </c>
      <c r="O29" s="11" t="s">
        <v>1381</v>
      </c>
      <c r="P29" s="154" t="s">
        <v>1381</v>
      </c>
    </row>
    <row r="30" spans="1:16" ht="33.75" customHeight="1" x14ac:dyDescent="0.25">
      <c r="A30" s="11">
        <v>21</v>
      </c>
      <c r="B30" s="79" t="s">
        <v>1378</v>
      </c>
      <c r="C30" s="11" t="s">
        <v>1410</v>
      </c>
      <c r="D30" s="11" t="s">
        <v>1395</v>
      </c>
      <c r="E30" s="41">
        <v>5835</v>
      </c>
      <c r="F30" s="41">
        <v>0</v>
      </c>
      <c r="G30" s="41">
        <v>0</v>
      </c>
      <c r="H30" s="41"/>
      <c r="I30" s="41">
        <v>3800</v>
      </c>
      <c r="J30" s="84">
        <v>0</v>
      </c>
      <c r="K30" s="41">
        <v>375</v>
      </c>
      <c r="L30" s="41">
        <v>250</v>
      </c>
      <c r="M30" s="84">
        <v>0</v>
      </c>
      <c r="N30" s="12">
        <f t="shared" si="0"/>
        <v>10260</v>
      </c>
      <c r="O30" s="11" t="s">
        <v>1381</v>
      </c>
      <c r="P30" s="154" t="s">
        <v>1381</v>
      </c>
    </row>
    <row r="31" spans="1:16" ht="33.75" customHeight="1" x14ac:dyDescent="0.25">
      <c r="A31" s="11">
        <v>22</v>
      </c>
      <c r="B31" s="79" t="s">
        <v>1378</v>
      </c>
      <c r="C31" s="11" t="s">
        <v>1411</v>
      </c>
      <c r="D31" s="11" t="s">
        <v>1412</v>
      </c>
      <c r="E31" s="41">
        <v>3757</v>
      </c>
      <c r="F31" s="41">
        <v>0</v>
      </c>
      <c r="G31" s="41">
        <v>0</v>
      </c>
      <c r="H31" s="41"/>
      <c r="I31" s="41">
        <v>3000</v>
      </c>
      <c r="J31" s="84">
        <v>0</v>
      </c>
      <c r="K31" s="41">
        <v>0</v>
      </c>
      <c r="L31" s="41">
        <v>250</v>
      </c>
      <c r="M31" s="84">
        <v>0</v>
      </c>
      <c r="N31" s="12">
        <f t="shared" si="0"/>
        <v>7007</v>
      </c>
      <c r="O31" s="11" t="s">
        <v>1381</v>
      </c>
      <c r="P31" s="154" t="s">
        <v>1381</v>
      </c>
    </row>
    <row r="32" spans="1:16" ht="33.75" customHeight="1" x14ac:dyDescent="0.25">
      <c r="A32" s="11">
        <v>23</v>
      </c>
      <c r="B32" s="79" t="s">
        <v>1378</v>
      </c>
      <c r="C32" s="11" t="s">
        <v>1413</v>
      </c>
      <c r="D32" s="11" t="s">
        <v>1414</v>
      </c>
      <c r="E32" s="41">
        <v>1682</v>
      </c>
      <c r="F32" s="41">
        <v>0</v>
      </c>
      <c r="G32" s="41">
        <v>35</v>
      </c>
      <c r="H32" s="41">
        <v>450</v>
      </c>
      <c r="I32" s="41">
        <v>2000</v>
      </c>
      <c r="J32" s="84">
        <v>555.04999999999995</v>
      </c>
      <c r="K32" s="41">
        <v>0</v>
      </c>
      <c r="L32" s="41">
        <v>250</v>
      </c>
      <c r="M32" s="84"/>
      <c r="N32" s="12">
        <f t="shared" si="0"/>
        <v>4972.05</v>
      </c>
      <c r="O32" s="11" t="s">
        <v>1381</v>
      </c>
      <c r="P32" s="154" t="s">
        <v>1381</v>
      </c>
    </row>
    <row r="33" spans="1:16" ht="33.75" customHeight="1" x14ac:dyDescent="0.25">
      <c r="A33" s="11">
        <v>24</v>
      </c>
      <c r="B33" s="79" t="s">
        <v>1378</v>
      </c>
      <c r="C33" s="11" t="s">
        <v>1415</v>
      </c>
      <c r="D33" s="11" t="s">
        <v>1390</v>
      </c>
      <c r="E33" s="41">
        <v>1460</v>
      </c>
      <c r="F33" s="41">
        <v>0</v>
      </c>
      <c r="G33" s="41">
        <v>35</v>
      </c>
      <c r="H33" s="41">
        <v>450</v>
      </c>
      <c r="I33" s="41">
        <v>2000</v>
      </c>
      <c r="J33" s="84">
        <v>555.04999999999995</v>
      </c>
      <c r="K33" s="41">
        <v>0</v>
      </c>
      <c r="L33" s="41">
        <v>250</v>
      </c>
      <c r="M33" s="84"/>
      <c r="N33" s="12">
        <f t="shared" si="0"/>
        <v>4750.05</v>
      </c>
      <c r="O33" s="11" t="s">
        <v>1381</v>
      </c>
      <c r="P33" s="154" t="s">
        <v>1381</v>
      </c>
    </row>
    <row r="34" spans="1:16" ht="33.75" customHeight="1" x14ac:dyDescent="0.25">
      <c r="A34" s="11">
        <v>25</v>
      </c>
      <c r="B34" s="79" t="s">
        <v>1378</v>
      </c>
      <c r="C34" s="11" t="s">
        <v>1416</v>
      </c>
      <c r="D34" s="11" t="s">
        <v>1388</v>
      </c>
      <c r="E34" s="41">
        <v>6759</v>
      </c>
      <c r="F34" s="41">
        <v>0</v>
      </c>
      <c r="G34" s="41">
        <v>0</v>
      </c>
      <c r="H34" s="41"/>
      <c r="I34" s="41">
        <v>3800</v>
      </c>
      <c r="J34" s="84">
        <v>0</v>
      </c>
      <c r="K34" s="41">
        <v>375</v>
      </c>
      <c r="L34" s="41">
        <v>250</v>
      </c>
      <c r="M34" s="84">
        <v>0</v>
      </c>
      <c r="N34" s="12">
        <f t="shared" si="0"/>
        <v>11184</v>
      </c>
      <c r="O34" s="11" t="s">
        <v>1381</v>
      </c>
      <c r="P34" s="154" t="s">
        <v>1381</v>
      </c>
    </row>
    <row r="35" spans="1:16" ht="33.75" customHeight="1" x14ac:dyDescent="0.25">
      <c r="A35" s="11">
        <v>26</v>
      </c>
      <c r="B35" s="79" t="s">
        <v>1378</v>
      </c>
      <c r="C35" s="11" t="s">
        <v>1417</v>
      </c>
      <c r="D35" s="11" t="s">
        <v>1390</v>
      </c>
      <c r="E35" s="41">
        <v>1460</v>
      </c>
      <c r="F35" s="41">
        <v>0</v>
      </c>
      <c r="G35" s="41">
        <v>0</v>
      </c>
      <c r="H35" s="41">
        <v>450</v>
      </c>
      <c r="I35" s="41">
        <v>2000</v>
      </c>
      <c r="J35" s="84">
        <v>555.04999999999995</v>
      </c>
      <c r="K35" s="41">
        <v>0</v>
      </c>
      <c r="L35" s="41">
        <v>250</v>
      </c>
      <c r="M35" s="84"/>
      <c r="N35" s="12">
        <f t="shared" si="0"/>
        <v>4715.05</v>
      </c>
      <c r="O35" s="11" t="s">
        <v>1381</v>
      </c>
      <c r="P35" s="154" t="s">
        <v>1381</v>
      </c>
    </row>
    <row r="36" spans="1:16" ht="33.75" customHeight="1" x14ac:dyDescent="0.25">
      <c r="A36" s="11">
        <v>27</v>
      </c>
      <c r="B36" s="79" t="s">
        <v>1378</v>
      </c>
      <c r="C36" s="11" t="s">
        <v>1418</v>
      </c>
      <c r="D36" s="11" t="s">
        <v>1395</v>
      </c>
      <c r="E36" s="41">
        <v>5835</v>
      </c>
      <c r="F36" s="41">
        <v>0</v>
      </c>
      <c r="G36" s="41">
        <v>0</v>
      </c>
      <c r="H36" s="41"/>
      <c r="I36" s="41">
        <v>3800</v>
      </c>
      <c r="J36" s="84">
        <v>0</v>
      </c>
      <c r="K36" s="41">
        <v>375</v>
      </c>
      <c r="L36" s="41">
        <v>250</v>
      </c>
      <c r="M36" s="84">
        <v>0</v>
      </c>
      <c r="N36" s="12">
        <f t="shared" si="0"/>
        <v>10260</v>
      </c>
      <c r="O36" s="11" t="s">
        <v>1381</v>
      </c>
      <c r="P36" s="154">
        <v>1671</v>
      </c>
    </row>
    <row r="37" spans="1:16" ht="33.75" customHeight="1" x14ac:dyDescent="0.25">
      <c r="A37" s="11">
        <v>28</v>
      </c>
      <c r="B37" s="79" t="s">
        <v>1378</v>
      </c>
      <c r="C37" s="11" t="s">
        <v>1419</v>
      </c>
      <c r="D37" s="11" t="s">
        <v>1400</v>
      </c>
      <c r="E37" s="41">
        <v>2441</v>
      </c>
      <c r="F37" s="41">
        <v>0</v>
      </c>
      <c r="G37" s="41">
        <v>35</v>
      </c>
      <c r="H37" s="41">
        <v>500</v>
      </c>
      <c r="I37" s="41">
        <v>2400</v>
      </c>
      <c r="J37" s="84">
        <v>0</v>
      </c>
      <c r="K37" s="41">
        <v>0</v>
      </c>
      <c r="L37" s="41">
        <v>250</v>
      </c>
      <c r="M37" s="84">
        <v>0</v>
      </c>
      <c r="N37" s="12">
        <f t="shared" si="0"/>
        <v>5626</v>
      </c>
      <c r="O37" s="11" t="s">
        <v>1381</v>
      </c>
      <c r="P37" s="154" t="s">
        <v>1381</v>
      </c>
    </row>
    <row r="38" spans="1:16" ht="33.75" customHeight="1" x14ac:dyDescent="0.25">
      <c r="A38" s="11">
        <v>29</v>
      </c>
      <c r="B38" s="79" t="s">
        <v>1378</v>
      </c>
      <c r="C38" s="11" t="s">
        <v>1420</v>
      </c>
      <c r="D38" s="11" t="s">
        <v>1395</v>
      </c>
      <c r="E38" s="41">
        <v>5835</v>
      </c>
      <c r="F38" s="41">
        <v>0</v>
      </c>
      <c r="G38" s="41">
        <v>0</v>
      </c>
      <c r="H38" s="41"/>
      <c r="I38" s="41">
        <v>3800</v>
      </c>
      <c r="J38" s="84">
        <v>0</v>
      </c>
      <c r="K38" s="41">
        <v>375</v>
      </c>
      <c r="L38" s="41">
        <v>250</v>
      </c>
      <c r="M38" s="84">
        <v>0</v>
      </c>
      <c r="N38" s="12">
        <f t="shared" si="0"/>
        <v>10260</v>
      </c>
      <c r="O38" s="11" t="s">
        <v>1381</v>
      </c>
      <c r="P38" s="154" t="s">
        <v>1381</v>
      </c>
    </row>
    <row r="39" spans="1:16" ht="33.75" customHeight="1" x14ac:dyDescent="0.25">
      <c r="A39" s="11">
        <v>30</v>
      </c>
      <c r="B39" s="79" t="s">
        <v>1378</v>
      </c>
      <c r="C39" s="11" t="s">
        <v>1421</v>
      </c>
      <c r="D39" s="11" t="s">
        <v>1407</v>
      </c>
      <c r="E39" s="41">
        <v>10261</v>
      </c>
      <c r="F39" s="41">
        <v>0</v>
      </c>
      <c r="G39" s="41">
        <v>0</v>
      </c>
      <c r="H39" s="41"/>
      <c r="I39" s="41">
        <v>4000</v>
      </c>
      <c r="J39" s="84">
        <v>0</v>
      </c>
      <c r="K39" s="41">
        <v>375</v>
      </c>
      <c r="L39" s="41">
        <v>250</v>
      </c>
      <c r="M39" s="84">
        <v>0</v>
      </c>
      <c r="N39" s="12">
        <f t="shared" si="0"/>
        <v>14886</v>
      </c>
      <c r="O39" s="11" t="s">
        <v>1381</v>
      </c>
      <c r="P39" s="154" t="s">
        <v>1381</v>
      </c>
    </row>
    <row r="40" spans="1:16" ht="33.75" customHeight="1" x14ac:dyDescent="0.25">
      <c r="A40" s="11">
        <v>31</v>
      </c>
      <c r="B40" s="79" t="s">
        <v>1378</v>
      </c>
      <c r="C40" s="11" t="s">
        <v>1422</v>
      </c>
      <c r="D40" s="11" t="s">
        <v>1423</v>
      </c>
      <c r="E40" s="41">
        <v>1286</v>
      </c>
      <c r="F40" s="41">
        <v>1055.05</v>
      </c>
      <c r="G40" s="41">
        <v>75</v>
      </c>
      <c r="H40" s="41">
        <v>400</v>
      </c>
      <c r="I40" s="41">
        <v>1500</v>
      </c>
      <c r="J40" s="84">
        <v>0</v>
      </c>
      <c r="K40" s="41"/>
      <c r="L40" s="41">
        <v>250</v>
      </c>
      <c r="M40" s="84">
        <v>0</v>
      </c>
      <c r="N40" s="12">
        <f t="shared" si="0"/>
        <v>4566.05</v>
      </c>
      <c r="O40" s="11" t="s">
        <v>1381</v>
      </c>
      <c r="P40" s="154" t="s">
        <v>1381</v>
      </c>
    </row>
    <row r="41" spans="1:16" ht="33.75" customHeight="1" x14ac:dyDescent="0.25">
      <c r="A41" s="11">
        <v>32</v>
      </c>
      <c r="B41" s="79" t="s">
        <v>1378</v>
      </c>
      <c r="C41" s="11" t="s">
        <v>1424</v>
      </c>
      <c r="D41" s="11" t="s">
        <v>1390</v>
      </c>
      <c r="E41" s="41">
        <v>1460</v>
      </c>
      <c r="F41" s="41">
        <v>0</v>
      </c>
      <c r="G41" s="41">
        <v>35</v>
      </c>
      <c r="H41" s="41">
        <v>450</v>
      </c>
      <c r="I41" s="41">
        <v>2000</v>
      </c>
      <c r="J41" s="84">
        <v>555.04999999999995</v>
      </c>
      <c r="K41" s="41">
        <v>0</v>
      </c>
      <c r="L41" s="41">
        <v>250</v>
      </c>
      <c r="M41" s="84"/>
      <c r="N41" s="12">
        <f t="shared" si="0"/>
        <v>4750.05</v>
      </c>
      <c r="O41" s="11" t="s">
        <v>1381</v>
      </c>
      <c r="P41" s="154" t="s">
        <v>1381</v>
      </c>
    </row>
    <row r="42" spans="1:16" ht="33.75" customHeight="1" x14ac:dyDescent="0.25">
      <c r="A42" s="11">
        <v>33</v>
      </c>
      <c r="B42" s="79" t="s">
        <v>1378</v>
      </c>
      <c r="C42" s="11" t="s">
        <v>1425</v>
      </c>
      <c r="D42" s="11" t="s">
        <v>1426</v>
      </c>
      <c r="E42" s="85">
        <v>1168</v>
      </c>
      <c r="F42" s="41">
        <v>0</v>
      </c>
      <c r="G42" s="41">
        <v>50</v>
      </c>
      <c r="H42" s="41">
        <v>400</v>
      </c>
      <c r="I42" s="41">
        <v>1400</v>
      </c>
      <c r="J42" s="84">
        <v>982.6</v>
      </c>
      <c r="K42" s="85">
        <v>0</v>
      </c>
      <c r="L42" s="41">
        <v>250</v>
      </c>
      <c r="M42" s="84">
        <v>0</v>
      </c>
      <c r="N42" s="12">
        <f t="shared" si="0"/>
        <v>4250.6000000000004</v>
      </c>
      <c r="O42" s="11" t="s">
        <v>1381</v>
      </c>
      <c r="P42" s="154" t="s">
        <v>1381</v>
      </c>
    </row>
    <row r="43" spans="1:16" ht="33.75" customHeight="1" x14ac:dyDescent="0.25">
      <c r="A43" s="11">
        <v>34</v>
      </c>
      <c r="B43" s="79" t="s">
        <v>1378</v>
      </c>
      <c r="C43" s="11" t="s">
        <v>1427</v>
      </c>
      <c r="D43" s="11" t="s">
        <v>1426</v>
      </c>
      <c r="E43" s="41">
        <v>1168</v>
      </c>
      <c r="F43" s="41">
        <v>0</v>
      </c>
      <c r="G43" s="41">
        <v>50</v>
      </c>
      <c r="H43" s="41">
        <v>400</v>
      </c>
      <c r="I43" s="41">
        <v>1400</v>
      </c>
      <c r="J43" s="84">
        <v>1155.05</v>
      </c>
      <c r="K43" s="41">
        <v>0</v>
      </c>
      <c r="L43" s="41">
        <v>250</v>
      </c>
      <c r="M43" s="84"/>
      <c r="N43" s="12">
        <f t="shared" si="0"/>
        <v>4423.05</v>
      </c>
      <c r="O43" s="11" t="s">
        <v>1381</v>
      </c>
      <c r="P43" s="154" t="s">
        <v>1381</v>
      </c>
    </row>
    <row r="44" spans="1:16" ht="33.75" customHeight="1" x14ac:dyDescent="0.25">
      <c r="A44" s="11">
        <v>35</v>
      </c>
      <c r="B44" s="79" t="s">
        <v>1378</v>
      </c>
      <c r="C44" s="11" t="s">
        <v>1428</v>
      </c>
      <c r="D44" s="11" t="s">
        <v>1426</v>
      </c>
      <c r="E44" s="41">
        <v>1168</v>
      </c>
      <c r="F44" s="41">
        <v>0</v>
      </c>
      <c r="G44" s="41">
        <v>75</v>
      </c>
      <c r="H44" s="41">
        <v>400</v>
      </c>
      <c r="I44" s="41">
        <v>1400</v>
      </c>
      <c r="J44" s="84">
        <v>1155.05</v>
      </c>
      <c r="K44" s="41">
        <v>0</v>
      </c>
      <c r="L44" s="41">
        <v>250</v>
      </c>
      <c r="M44" s="84">
        <v>0</v>
      </c>
      <c r="N44" s="12">
        <f t="shared" si="0"/>
        <v>4448.05</v>
      </c>
      <c r="O44" s="11" t="s">
        <v>1381</v>
      </c>
      <c r="P44" s="154" t="s">
        <v>1381</v>
      </c>
    </row>
    <row r="45" spans="1:16" ht="33.75" customHeight="1" x14ac:dyDescent="0.25">
      <c r="A45" s="11">
        <v>36</v>
      </c>
      <c r="B45" s="79" t="s">
        <v>1378</v>
      </c>
      <c r="C45" s="11" t="s">
        <v>1429</v>
      </c>
      <c r="D45" s="11" t="s">
        <v>1426</v>
      </c>
      <c r="E45" s="41">
        <v>1168</v>
      </c>
      <c r="F45" s="41">
        <v>0</v>
      </c>
      <c r="G45" s="41">
        <v>75</v>
      </c>
      <c r="H45" s="41">
        <v>400</v>
      </c>
      <c r="I45" s="41">
        <v>1400</v>
      </c>
      <c r="J45" s="84">
        <v>1155.05</v>
      </c>
      <c r="K45" s="41">
        <v>0</v>
      </c>
      <c r="L45" s="41">
        <v>250</v>
      </c>
      <c r="M45" s="84">
        <v>0</v>
      </c>
      <c r="N45" s="12">
        <f t="shared" si="0"/>
        <v>4448.05</v>
      </c>
      <c r="O45" s="11" t="s">
        <v>1381</v>
      </c>
      <c r="P45" s="154" t="s">
        <v>1381</v>
      </c>
    </row>
    <row r="46" spans="1:16" ht="33.75" customHeight="1" x14ac:dyDescent="0.25">
      <c r="A46" s="11">
        <v>37</v>
      </c>
      <c r="B46" s="79" t="s">
        <v>1378</v>
      </c>
      <c r="C46" s="11" t="s">
        <v>1430</v>
      </c>
      <c r="D46" s="11" t="s">
        <v>1414</v>
      </c>
      <c r="E46" s="41">
        <v>1682</v>
      </c>
      <c r="F46" s="41">
        <v>0</v>
      </c>
      <c r="G46" s="41">
        <v>35</v>
      </c>
      <c r="H46" s="41">
        <v>450</v>
      </c>
      <c r="I46" s="41">
        <v>2000</v>
      </c>
      <c r="J46" s="84">
        <v>555.04999999999995</v>
      </c>
      <c r="K46" s="41">
        <v>0</v>
      </c>
      <c r="L46" s="41">
        <v>250</v>
      </c>
      <c r="M46" s="84"/>
      <c r="N46" s="12">
        <f t="shared" si="0"/>
        <v>4972.05</v>
      </c>
      <c r="O46" s="11" t="s">
        <v>1381</v>
      </c>
      <c r="P46" s="154" t="s">
        <v>1381</v>
      </c>
    </row>
    <row r="47" spans="1:16" ht="33.75" customHeight="1" x14ac:dyDescent="0.25">
      <c r="A47" s="11">
        <v>38</v>
      </c>
      <c r="B47" s="79" t="s">
        <v>1378</v>
      </c>
      <c r="C47" s="11" t="s">
        <v>1431</v>
      </c>
      <c r="D47" s="11" t="s">
        <v>1400</v>
      </c>
      <c r="E47" s="41">
        <v>2441</v>
      </c>
      <c r="F47" s="41">
        <v>0</v>
      </c>
      <c r="G47" s="41">
        <v>0</v>
      </c>
      <c r="H47" s="41">
        <v>500</v>
      </c>
      <c r="I47" s="41">
        <v>2400</v>
      </c>
      <c r="J47" s="41"/>
      <c r="K47" s="41">
        <v>0</v>
      </c>
      <c r="L47" s="41">
        <v>250</v>
      </c>
      <c r="M47" s="84">
        <v>0</v>
      </c>
      <c r="N47" s="12">
        <f t="shared" si="0"/>
        <v>5591</v>
      </c>
      <c r="O47" s="11" t="s">
        <v>1381</v>
      </c>
      <c r="P47" s="154" t="s">
        <v>1381</v>
      </c>
    </row>
    <row r="48" spans="1:16" ht="33.75" customHeight="1" x14ac:dyDescent="0.25">
      <c r="A48" s="11">
        <v>40</v>
      </c>
      <c r="B48" s="79" t="s">
        <v>1378</v>
      </c>
      <c r="C48" s="11" t="s">
        <v>1432</v>
      </c>
      <c r="D48" s="11" t="s">
        <v>1426</v>
      </c>
      <c r="E48" s="41">
        <v>1168</v>
      </c>
      <c r="F48" s="41">
        <v>0</v>
      </c>
      <c r="G48" s="41">
        <v>50</v>
      </c>
      <c r="H48" s="41">
        <v>400</v>
      </c>
      <c r="I48" s="41">
        <v>1400</v>
      </c>
      <c r="J48" s="41">
        <v>1155.05</v>
      </c>
      <c r="K48" s="41">
        <v>0</v>
      </c>
      <c r="L48" s="41">
        <v>250</v>
      </c>
      <c r="M48" s="84">
        <v>0</v>
      </c>
      <c r="N48" s="12">
        <f t="shared" si="0"/>
        <v>4423.05</v>
      </c>
      <c r="O48" s="11" t="s">
        <v>1381</v>
      </c>
      <c r="P48" s="154" t="s">
        <v>1381</v>
      </c>
    </row>
    <row r="49" spans="1:16" ht="33.75" customHeight="1" x14ac:dyDescent="0.25">
      <c r="A49" s="11">
        <v>41</v>
      </c>
      <c r="B49" s="79" t="s">
        <v>1378</v>
      </c>
      <c r="C49" s="11" t="s">
        <v>1433</v>
      </c>
      <c r="D49" s="11" t="s">
        <v>1426</v>
      </c>
      <c r="E49" s="41">
        <v>1168</v>
      </c>
      <c r="F49" s="41">
        <v>0</v>
      </c>
      <c r="G49" s="41">
        <v>50</v>
      </c>
      <c r="H49" s="41">
        <v>400</v>
      </c>
      <c r="I49" s="41">
        <v>1400</v>
      </c>
      <c r="J49" s="41">
        <v>1155.05</v>
      </c>
      <c r="K49" s="41">
        <v>0</v>
      </c>
      <c r="L49" s="41">
        <v>250</v>
      </c>
      <c r="M49" s="84">
        <v>0</v>
      </c>
      <c r="N49" s="12">
        <f t="shared" si="0"/>
        <v>4423.05</v>
      </c>
      <c r="O49" s="11" t="s">
        <v>1381</v>
      </c>
      <c r="P49" s="154" t="s">
        <v>1381</v>
      </c>
    </row>
    <row r="50" spans="1:16" ht="33.75" customHeight="1" x14ac:dyDescent="0.25">
      <c r="A50" s="11">
        <v>42</v>
      </c>
      <c r="B50" s="79" t="s">
        <v>1378</v>
      </c>
      <c r="C50" s="78" t="s">
        <v>1434</v>
      </c>
      <c r="D50" s="11" t="s">
        <v>1426</v>
      </c>
      <c r="E50" s="41">
        <f>1168</f>
        <v>1168</v>
      </c>
      <c r="F50" s="41"/>
      <c r="G50" s="41">
        <f>35</f>
        <v>35</v>
      </c>
      <c r="H50" s="41">
        <v>400</v>
      </c>
      <c r="I50" s="41">
        <f>1400</f>
        <v>1400</v>
      </c>
      <c r="J50" s="41">
        <v>1155.05</v>
      </c>
      <c r="K50" s="41"/>
      <c r="L50" s="41">
        <f>250</f>
        <v>250</v>
      </c>
      <c r="M50" s="84"/>
      <c r="N50" s="12">
        <f t="shared" si="0"/>
        <v>4408.05</v>
      </c>
      <c r="O50" s="11"/>
      <c r="P50" s="154"/>
    </row>
    <row r="51" spans="1:16" ht="33.75" customHeight="1" x14ac:dyDescent="0.25">
      <c r="A51" s="11">
        <v>43</v>
      </c>
      <c r="B51" s="79" t="s">
        <v>1378</v>
      </c>
      <c r="C51" s="11" t="s">
        <v>1435</v>
      </c>
      <c r="D51" s="11" t="s">
        <v>1426</v>
      </c>
      <c r="E51" s="41">
        <v>1168</v>
      </c>
      <c r="F51" s="41">
        <v>0</v>
      </c>
      <c r="G51" s="41">
        <v>50</v>
      </c>
      <c r="H51" s="41">
        <v>400</v>
      </c>
      <c r="I51" s="41">
        <v>1400</v>
      </c>
      <c r="J51" s="41">
        <v>1155.05</v>
      </c>
      <c r="K51" s="41">
        <v>0</v>
      </c>
      <c r="L51" s="41">
        <v>250</v>
      </c>
      <c r="M51" s="84">
        <v>0</v>
      </c>
      <c r="N51" s="12">
        <f t="shared" si="0"/>
        <v>4423.05</v>
      </c>
      <c r="O51" s="11" t="s">
        <v>1381</v>
      </c>
      <c r="P51" s="154" t="s">
        <v>1381</v>
      </c>
    </row>
    <row r="52" spans="1:16" ht="33.75" customHeight="1" x14ac:dyDescent="0.25">
      <c r="A52" s="11">
        <v>44</v>
      </c>
      <c r="B52" s="79" t="s">
        <v>1378</v>
      </c>
      <c r="C52" s="11" t="s">
        <v>1436</v>
      </c>
      <c r="D52" s="11" t="s">
        <v>1426</v>
      </c>
      <c r="E52" s="41">
        <v>1168</v>
      </c>
      <c r="F52" s="41">
        <v>0</v>
      </c>
      <c r="G52" s="41">
        <v>75</v>
      </c>
      <c r="H52" s="41">
        <v>400</v>
      </c>
      <c r="I52" s="41">
        <v>1400</v>
      </c>
      <c r="J52" s="41">
        <v>1155.05</v>
      </c>
      <c r="K52" s="41">
        <v>0</v>
      </c>
      <c r="L52" s="41">
        <v>250</v>
      </c>
      <c r="M52" s="84">
        <v>0</v>
      </c>
      <c r="N52" s="12">
        <f t="shared" si="0"/>
        <v>4448.05</v>
      </c>
      <c r="O52" s="11" t="s">
        <v>1381</v>
      </c>
      <c r="P52" s="154" t="s">
        <v>1381</v>
      </c>
    </row>
    <row r="53" spans="1:16" ht="33.75" customHeight="1" x14ac:dyDescent="0.25">
      <c r="A53" s="11">
        <v>45</v>
      </c>
      <c r="B53" s="79" t="s">
        <v>1378</v>
      </c>
      <c r="C53" s="11" t="s">
        <v>1437</v>
      </c>
      <c r="D53" s="11" t="s">
        <v>1426</v>
      </c>
      <c r="E53" s="41">
        <v>1168</v>
      </c>
      <c r="F53" s="41"/>
      <c r="G53" s="41">
        <v>75</v>
      </c>
      <c r="H53" s="41">
        <v>400</v>
      </c>
      <c r="I53" s="41">
        <v>1400</v>
      </c>
      <c r="J53" s="41">
        <v>1155.05</v>
      </c>
      <c r="K53" s="41"/>
      <c r="L53" s="41">
        <v>250</v>
      </c>
      <c r="M53" s="84"/>
      <c r="N53" s="12">
        <f>SUM(E53:L53)</f>
        <v>4448.05</v>
      </c>
      <c r="O53" s="11"/>
      <c r="P53" s="154"/>
    </row>
    <row r="54" spans="1:16" ht="33.75" customHeight="1" x14ac:dyDescent="0.25">
      <c r="A54" s="11">
        <v>46</v>
      </c>
      <c r="B54" s="79" t="s">
        <v>1378</v>
      </c>
      <c r="C54" s="11" t="s">
        <v>1438</v>
      </c>
      <c r="D54" s="11" t="s">
        <v>1426</v>
      </c>
      <c r="E54" s="41">
        <v>1168</v>
      </c>
      <c r="F54" s="41">
        <v>0</v>
      </c>
      <c r="G54" s="41">
        <v>75</v>
      </c>
      <c r="H54" s="41">
        <v>400</v>
      </c>
      <c r="I54" s="41">
        <v>1400</v>
      </c>
      <c r="J54" s="41">
        <v>1155.05</v>
      </c>
      <c r="K54" s="41">
        <v>0</v>
      </c>
      <c r="L54" s="41">
        <v>250</v>
      </c>
      <c r="M54" s="84">
        <v>0</v>
      </c>
      <c r="N54" s="12">
        <f t="shared" ref="N54:N117" si="1">SUM(E54:M54)</f>
        <v>4448.05</v>
      </c>
      <c r="O54" s="11" t="s">
        <v>1381</v>
      </c>
      <c r="P54" s="154" t="s">
        <v>1381</v>
      </c>
    </row>
    <row r="55" spans="1:16" ht="33.75" customHeight="1" x14ac:dyDescent="0.25">
      <c r="A55" s="11">
        <v>47</v>
      </c>
      <c r="B55" s="79" t="s">
        <v>1378</v>
      </c>
      <c r="C55" s="11" t="s">
        <v>1439</v>
      </c>
      <c r="D55" s="11" t="s">
        <v>1426</v>
      </c>
      <c r="E55" s="41">
        <v>1168</v>
      </c>
      <c r="F55" s="41"/>
      <c r="G55" s="41">
        <v>50</v>
      </c>
      <c r="H55" s="41">
        <v>400</v>
      </c>
      <c r="I55" s="41">
        <v>1400</v>
      </c>
      <c r="J55" s="41">
        <v>1155.05</v>
      </c>
      <c r="K55" s="41">
        <v>0</v>
      </c>
      <c r="L55" s="41">
        <v>250</v>
      </c>
      <c r="M55" s="84">
        <v>0</v>
      </c>
      <c r="N55" s="12">
        <f t="shared" si="1"/>
        <v>4423.05</v>
      </c>
      <c r="O55" s="11" t="s">
        <v>1381</v>
      </c>
      <c r="P55" s="154" t="s">
        <v>1381</v>
      </c>
    </row>
    <row r="56" spans="1:16" ht="33.75" customHeight="1" x14ac:dyDescent="0.25">
      <c r="A56" s="11">
        <v>48</v>
      </c>
      <c r="B56" s="79" t="s">
        <v>1378</v>
      </c>
      <c r="C56" s="11" t="s">
        <v>1440</v>
      </c>
      <c r="D56" s="11" t="s">
        <v>1426</v>
      </c>
      <c r="E56" s="41">
        <v>1168</v>
      </c>
      <c r="F56" s="41">
        <v>0</v>
      </c>
      <c r="G56" s="41">
        <v>50</v>
      </c>
      <c r="H56" s="41">
        <v>400</v>
      </c>
      <c r="I56" s="41">
        <v>1400</v>
      </c>
      <c r="J56" s="41">
        <v>1155.05</v>
      </c>
      <c r="K56" s="41">
        <v>0</v>
      </c>
      <c r="L56" s="41">
        <v>250</v>
      </c>
      <c r="M56" s="84">
        <v>0</v>
      </c>
      <c r="N56" s="12">
        <f t="shared" si="1"/>
        <v>4423.05</v>
      </c>
      <c r="O56" s="11" t="s">
        <v>1381</v>
      </c>
      <c r="P56" s="154" t="s">
        <v>1381</v>
      </c>
    </row>
    <row r="57" spans="1:16" ht="33.75" customHeight="1" x14ac:dyDescent="0.25">
      <c r="A57" s="11">
        <v>49</v>
      </c>
      <c r="B57" s="79" t="s">
        <v>1378</v>
      </c>
      <c r="C57" s="11" t="s">
        <v>1441</v>
      </c>
      <c r="D57" s="11" t="s">
        <v>1426</v>
      </c>
      <c r="E57" s="41">
        <v>1168</v>
      </c>
      <c r="F57" s="41">
        <v>0</v>
      </c>
      <c r="G57" s="41">
        <v>75</v>
      </c>
      <c r="H57" s="41">
        <v>400</v>
      </c>
      <c r="I57" s="41">
        <v>1400</v>
      </c>
      <c r="J57" s="41">
        <v>1155.05</v>
      </c>
      <c r="K57" s="41">
        <v>0</v>
      </c>
      <c r="L57" s="41">
        <v>250</v>
      </c>
      <c r="M57" s="84">
        <v>0</v>
      </c>
      <c r="N57" s="12">
        <f t="shared" si="1"/>
        <v>4448.05</v>
      </c>
      <c r="O57" s="11" t="s">
        <v>1381</v>
      </c>
      <c r="P57" s="154" t="s">
        <v>1381</v>
      </c>
    </row>
    <row r="58" spans="1:16" ht="33.75" customHeight="1" x14ac:dyDescent="0.25">
      <c r="A58" s="11">
        <v>50</v>
      </c>
      <c r="B58" s="79" t="s">
        <v>1378</v>
      </c>
      <c r="C58" s="11" t="s">
        <v>1442</v>
      </c>
      <c r="D58" s="11" t="s">
        <v>1426</v>
      </c>
      <c r="E58" s="41">
        <v>1168</v>
      </c>
      <c r="F58" s="41">
        <v>0</v>
      </c>
      <c r="G58" s="41">
        <v>50</v>
      </c>
      <c r="H58" s="41">
        <v>400</v>
      </c>
      <c r="I58" s="41">
        <v>1400</v>
      </c>
      <c r="J58" s="41">
        <v>1155.05</v>
      </c>
      <c r="K58" s="41">
        <v>0</v>
      </c>
      <c r="L58" s="41">
        <v>250</v>
      </c>
      <c r="M58" s="84">
        <v>0</v>
      </c>
      <c r="N58" s="12">
        <f t="shared" si="1"/>
        <v>4423.05</v>
      </c>
      <c r="O58" s="11" t="s">
        <v>1381</v>
      </c>
      <c r="P58" s="154" t="s">
        <v>1381</v>
      </c>
    </row>
    <row r="59" spans="1:16" ht="33.75" customHeight="1" x14ac:dyDescent="0.25">
      <c r="A59" s="11">
        <v>51</v>
      </c>
      <c r="B59" s="79" t="s">
        <v>1378</v>
      </c>
      <c r="C59" s="11" t="s">
        <v>1443</v>
      </c>
      <c r="D59" s="11" t="s">
        <v>1426</v>
      </c>
      <c r="E59" s="41">
        <v>1168</v>
      </c>
      <c r="F59" s="41">
        <v>0</v>
      </c>
      <c r="G59" s="41">
        <v>50</v>
      </c>
      <c r="H59" s="41">
        <v>400</v>
      </c>
      <c r="I59" s="41">
        <v>1400</v>
      </c>
      <c r="J59" s="41">
        <v>1155.05</v>
      </c>
      <c r="K59" s="41">
        <v>0</v>
      </c>
      <c r="L59" s="41">
        <v>250</v>
      </c>
      <c r="M59" s="84">
        <v>0</v>
      </c>
      <c r="N59" s="12">
        <f t="shared" si="1"/>
        <v>4423.05</v>
      </c>
      <c r="O59" s="11" t="s">
        <v>1381</v>
      </c>
      <c r="P59" s="154" t="s">
        <v>1381</v>
      </c>
    </row>
    <row r="60" spans="1:16" ht="33.75" customHeight="1" x14ac:dyDescent="0.25">
      <c r="A60" s="11">
        <v>52</v>
      </c>
      <c r="B60" s="79" t="s">
        <v>1378</v>
      </c>
      <c r="C60" s="11" t="s">
        <v>1444</v>
      </c>
      <c r="D60" s="11" t="s">
        <v>1426</v>
      </c>
      <c r="E60" s="41">
        <v>1168</v>
      </c>
      <c r="F60" s="41">
        <v>0</v>
      </c>
      <c r="G60" s="41">
        <v>50</v>
      </c>
      <c r="H60" s="41">
        <v>400</v>
      </c>
      <c r="I60" s="41">
        <v>1400</v>
      </c>
      <c r="J60" s="41">
        <v>1155.05</v>
      </c>
      <c r="K60" s="41">
        <v>0</v>
      </c>
      <c r="L60" s="41">
        <v>250</v>
      </c>
      <c r="M60" s="84">
        <v>0</v>
      </c>
      <c r="N60" s="12">
        <f t="shared" si="1"/>
        <v>4423.05</v>
      </c>
      <c r="O60" s="11" t="s">
        <v>1381</v>
      </c>
      <c r="P60" s="154" t="s">
        <v>1381</v>
      </c>
    </row>
    <row r="61" spans="1:16" ht="33.75" customHeight="1" x14ac:dyDescent="0.25">
      <c r="A61" s="11">
        <v>53</v>
      </c>
      <c r="B61" s="79" t="s">
        <v>1378</v>
      </c>
      <c r="C61" s="11" t="s">
        <v>1445</v>
      </c>
      <c r="D61" s="11" t="s">
        <v>1426</v>
      </c>
      <c r="E61" s="41">
        <v>1168</v>
      </c>
      <c r="F61" s="41">
        <v>0</v>
      </c>
      <c r="G61" s="41">
        <v>50</v>
      </c>
      <c r="H61" s="41">
        <v>400</v>
      </c>
      <c r="I61" s="41">
        <v>1400</v>
      </c>
      <c r="J61" s="41">
        <v>1155.05</v>
      </c>
      <c r="K61" s="41">
        <v>0</v>
      </c>
      <c r="L61" s="41">
        <v>250</v>
      </c>
      <c r="M61" s="84">
        <v>0</v>
      </c>
      <c r="N61" s="12">
        <f t="shared" si="1"/>
        <v>4423.05</v>
      </c>
      <c r="O61" s="11" t="s">
        <v>1381</v>
      </c>
      <c r="P61" s="154" t="s">
        <v>1381</v>
      </c>
    </row>
    <row r="62" spans="1:16" ht="33.75" customHeight="1" x14ac:dyDescent="0.25">
      <c r="A62" s="11">
        <v>54</v>
      </c>
      <c r="B62" s="79" t="s">
        <v>1378</v>
      </c>
      <c r="C62" s="11" t="s">
        <v>1446</v>
      </c>
      <c r="D62" s="11" t="s">
        <v>1426</v>
      </c>
      <c r="E62" s="41">
        <v>1168</v>
      </c>
      <c r="F62" s="41">
        <v>0</v>
      </c>
      <c r="G62" s="41">
        <v>50</v>
      </c>
      <c r="H62" s="41">
        <v>400</v>
      </c>
      <c r="I62" s="41">
        <v>1400</v>
      </c>
      <c r="J62" s="41">
        <v>1155.05</v>
      </c>
      <c r="K62" s="41">
        <v>0</v>
      </c>
      <c r="L62" s="41">
        <v>250</v>
      </c>
      <c r="M62" s="84">
        <v>0</v>
      </c>
      <c r="N62" s="12">
        <f t="shared" si="1"/>
        <v>4423.05</v>
      </c>
      <c r="O62" s="11" t="s">
        <v>1381</v>
      </c>
      <c r="P62" s="154" t="s">
        <v>1381</v>
      </c>
    </row>
    <row r="63" spans="1:16" ht="33.75" customHeight="1" x14ac:dyDescent="0.25">
      <c r="A63" s="11">
        <v>55</v>
      </c>
      <c r="B63" s="79" t="s">
        <v>1378</v>
      </c>
      <c r="C63" s="11" t="s">
        <v>1447</v>
      </c>
      <c r="D63" s="11" t="s">
        <v>1426</v>
      </c>
      <c r="E63" s="41">
        <v>1168</v>
      </c>
      <c r="F63" s="41">
        <v>0</v>
      </c>
      <c r="G63" s="41">
        <v>75</v>
      </c>
      <c r="H63" s="41">
        <v>400</v>
      </c>
      <c r="I63" s="41">
        <v>1400</v>
      </c>
      <c r="J63" s="41">
        <v>1155.05</v>
      </c>
      <c r="K63" s="41">
        <v>0</v>
      </c>
      <c r="L63" s="41">
        <v>250</v>
      </c>
      <c r="M63" s="84">
        <v>0</v>
      </c>
      <c r="N63" s="12">
        <f t="shared" si="1"/>
        <v>4448.05</v>
      </c>
      <c r="O63" s="11" t="s">
        <v>1381</v>
      </c>
      <c r="P63" s="154" t="s">
        <v>1381</v>
      </c>
    </row>
    <row r="64" spans="1:16" ht="33.75" customHeight="1" x14ac:dyDescent="0.25">
      <c r="A64" s="11">
        <v>56</v>
      </c>
      <c r="B64" s="79" t="s">
        <v>1378</v>
      </c>
      <c r="C64" s="11" t="s">
        <v>1448</v>
      </c>
      <c r="D64" s="11" t="s">
        <v>1426</v>
      </c>
      <c r="E64" s="41">
        <v>1168</v>
      </c>
      <c r="F64" s="41">
        <v>0</v>
      </c>
      <c r="G64" s="41">
        <v>50</v>
      </c>
      <c r="H64" s="41">
        <v>400</v>
      </c>
      <c r="I64" s="41">
        <v>1400</v>
      </c>
      <c r="J64" s="41">
        <v>1155.05</v>
      </c>
      <c r="K64" s="41">
        <v>0</v>
      </c>
      <c r="L64" s="41">
        <v>250</v>
      </c>
      <c r="M64" s="84">
        <v>0</v>
      </c>
      <c r="N64" s="12">
        <f t="shared" si="1"/>
        <v>4423.05</v>
      </c>
      <c r="O64" s="11" t="s">
        <v>1381</v>
      </c>
      <c r="P64" s="154" t="s">
        <v>1381</v>
      </c>
    </row>
    <row r="65" spans="1:16" ht="33.75" customHeight="1" x14ac:dyDescent="0.25">
      <c r="A65" s="11">
        <v>57</v>
      </c>
      <c r="B65" s="79" t="s">
        <v>1378</v>
      </c>
      <c r="C65" s="11" t="s">
        <v>1449</v>
      </c>
      <c r="D65" s="11" t="s">
        <v>1426</v>
      </c>
      <c r="E65" s="41">
        <v>1168</v>
      </c>
      <c r="F65" s="41">
        <v>0</v>
      </c>
      <c r="G65" s="41">
        <v>50</v>
      </c>
      <c r="H65" s="41">
        <v>400</v>
      </c>
      <c r="I65" s="41">
        <v>1400</v>
      </c>
      <c r="J65" s="41">
        <v>1155.05</v>
      </c>
      <c r="K65" s="41">
        <v>0</v>
      </c>
      <c r="L65" s="41">
        <v>250</v>
      </c>
      <c r="M65" s="84">
        <v>0</v>
      </c>
      <c r="N65" s="12">
        <f t="shared" si="1"/>
        <v>4423.05</v>
      </c>
      <c r="O65" s="11" t="s">
        <v>1381</v>
      </c>
      <c r="P65" s="154" t="s">
        <v>1381</v>
      </c>
    </row>
    <row r="66" spans="1:16" ht="33.75" customHeight="1" x14ac:dyDescent="0.25">
      <c r="A66" s="11">
        <v>58</v>
      </c>
      <c r="B66" s="79" t="s">
        <v>1378</v>
      </c>
      <c r="C66" s="11" t="s">
        <v>1450</v>
      </c>
      <c r="D66" s="11" t="s">
        <v>1426</v>
      </c>
      <c r="E66" s="41">
        <v>1168</v>
      </c>
      <c r="F66" s="41">
        <v>0</v>
      </c>
      <c r="G66" s="41">
        <v>50</v>
      </c>
      <c r="H66" s="41">
        <v>400</v>
      </c>
      <c r="I66" s="41">
        <v>1400</v>
      </c>
      <c r="J66" s="41">
        <v>1155.05</v>
      </c>
      <c r="K66" s="41">
        <v>0</v>
      </c>
      <c r="L66" s="41">
        <v>250</v>
      </c>
      <c r="M66" s="84">
        <v>0</v>
      </c>
      <c r="N66" s="12">
        <f t="shared" si="1"/>
        <v>4423.05</v>
      </c>
      <c r="O66" s="11" t="s">
        <v>1381</v>
      </c>
      <c r="P66" s="154" t="s">
        <v>1381</v>
      </c>
    </row>
    <row r="67" spans="1:16" ht="33.75" customHeight="1" x14ac:dyDescent="0.25">
      <c r="A67" s="11">
        <v>59</v>
      </c>
      <c r="B67" s="79" t="s">
        <v>1378</v>
      </c>
      <c r="C67" s="11" t="s">
        <v>1451</v>
      </c>
      <c r="D67" s="11" t="s">
        <v>1426</v>
      </c>
      <c r="E67" s="41">
        <v>1168</v>
      </c>
      <c r="F67" s="41">
        <v>0</v>
      </c>
      <c r="G67" s="41">
        <v>50</v>
      </c>
      <c r="H67" s="41">
        <v>400</v>
      </c>
      <c r="I67" s="41">
        <v>1400</v>
      </c>
      <c r="J67" s="41">
        <v>1155.05</v>
      </c>
      <c r="K67" s="41">
        <v>0</v>
      </c>
      <c r="L67" s="41">
        <v>250</v>
      </c>
      <c r="M67" s="84">
        <v>0</v>
      </c>
      <c r="N67" s="12">
        <f t="shared" si="1"/>
        <v>4423.05</v>
      </c>
      <c r="O67" s="11" t="s">
        <v>1381</v>
      </c>
      <c r="P67" s="154" t="s">
        <v>1381</v>
      </c>
    </row>
    <row r="68" spans="1:16" ht="33.75" customHeight="1" x14ac:dyDescent="0.25">
      <c r="A68" s="11">
        <v>60</v>
      </c>
      <c r="B68" s="79" t="s">
        <v>1378</v>
      </c>
      <c r="C68" s="11" t="s">
        <v>1452</v>
      </c>
      <c r="D68" s="11" t="s">
        <v>1426</v>
      </c>
      <c r="E68" s="41">
        <v>1168</v>
      </c>
      <c r="F68" s="41">
        <v>0</v>
      </c>
      <c r="G68" s="41">
        <v>50</v>
      </c>
      <c r="H68" s="41">
        <v>400</v>
      </c>
      <c r="I68" s="41">
        <v>1400</v>
      </c>
      <c r="J68" s="41">
        <v>1155.05</v>
      </c>
      <c r="K68" s="41">
        <v>0</v>
      </c>
      <c r="L68" s="41">
        <v>250</v>
      </c>
      <c r="M68" s="84">
        <v>0</v>
      </c>
      <c r="N68" s="12">
        <f t="shared" si="1"/>
        <v>4423.05</v>
      </c>
      <c r="O68" s="11" t="s">
        <v>1381</v>
      </c>
      <c r="P68" s="154" t="s">
        <v>1381</v>
      </c>
    </row>
    <row r="69" spans="1:16" ht="33.75" customHeight="1" x14ac:dyDescent="0.25">
      <c r="A69" s="11">
        <v>61</v>
      </c>
      <c r="B69" s="79" t="s">
        <v>1378</v>
      </c>
      <c r="C69" s="11" t="s">
        <v>1453</v>
      </c>
      <c r="D69" s="11" t="s">
        <v>1426</v>
      </c>
      <c r="E69" s="41">
        <v>1168</v>
      </c>
      <c r="F69" s="41">
        <v>0</v>
      </c>
      <c r="G69" s="41">
        <v>50</v>
      </c>
      <c r="H69" s="41">
        <v>400</v>
      </c>
      <c r="I69" s="41">
        <v>1400</v>
      </c>
      <c r="J69" s="41">
        <v>1155.05</v>
      </c>
      <c r="K69" s="41">
        <v>0</v>
      </c>
      <c r="L69" s="41">
        <v>250</v>
      </c>
      <c r="M69" s="84">
        <v>0</v>
      </c>
      <c r="N69" s="12">
        <f t="shared" si="1"/>
        <v>4423.05</v>
      </c>
      <c r="O69" s="11" t="s">
        <v>1381</v>
      </c>
      <c r="P69" s="154" t="s">
        <v>1381</v>
      </c>
    </row>
    <row r="70" spans="1:16" ht="33.75" customHeight="1" x14ac:dyDescent="0.25">
      <c r="A70" s="11">
        <v>62</v>
      </c>
      <c r="B70" s="79" t="s">
        <v>1378</v>
      </c>
      <c r="C70" s="11" t="s">
        <v>1454</v>
      </c>
      <c r="D70" s="11" t="s">
        <v>1426</v>
      </c>
      <c r="E70" s="41">
        <v>1168</v>
      </c>
      <c r="F70" s="41">
        <v>0</v>
      </c>
      <c r="G70" s="41">
        <v>50</v>
      </c>
      <c r="H70" s="41">
        <v>400</v>
      </c>
      <c r="I70" s="41">
        <v>1400</v>
      </c>
      <c r="J70" s="41">
        <v>1155.05</v>
      </c>
      <c r="K70" s="41">
        <v>0</v>
      </c>
      <c r="L70" s="41">
        <v>250</v>
      </c>
      <c r="M70" s="84">
        <v>0</v>
      </c>
      <c r="N70" s="12">
        <f t="shared" si="1"/>
        <v>4423.05</v>
      </c>
      <c r="O70" s="11" t="s">
        <v>1381</v>
      </c>
      <c r="P70" s="154" t="s">
        <v>1381</v>
      </c>
    </row>
    <row r="71" spans="1:16" ht="33.75" customHeight="1" x14ac:dyDescent="0.25">
      <c r="A71" s="11">
        <v>63</v>
      </c>
      <c r="B71" s="79" t="s">
        <v>1378</v>
      </c>
      <c r="C71" s="11" t="s">
        <v>1455</v>
      </c>
      <c r="D71" s="11" t="s">
        <v>1426</v>
      </c>
      <c r="E71" s="41">
        <v>1168</v>
      </c>
      <c r="F71" s="41">
        <v>0</v>
      </c>
      <c r="G71" s="41">
        <v>50</v>
      </c>
      <c r="H71" s="41">
        <v>400</v>
      </c>
      <c r="I71" s="41">
        <v>1400</v>
      </c>
      <c r="J71" s="41">
        <v>1155.05</v>
      </c>
      <c r="K71" s="41">
        <v>0</v>
      </c>
      <c r="L71" s="41">
        <v>250</v>
      </c>
      <c r="M71" s="84">
        <v>0</v>
      </c>
      <c r="N71" s="12">
        <f t="shared" si="1"/>
        <v>4423.05</v>
      </c>
      <c r="O71" s="11" t="s">
        <v>1381</v>
      </c>
      <c r="P71" s="154" t="s">
        <v>1381</v>
      </c>
    </row>
    <row r="72" spans="1:16" ht="33.75" customHeight="1" x14ac:dyDescent="0.25">
      <c r="A72" s="11">
        <v>64</v>
      </c>
      <c r="B72" s="79" t="s">
        <v>1378</v>
      </c>
      <c r="C72" s="11" t="s">
        <v>1456</v>
      </c>
      <c r="D72" s="11" t="s">
        <v>1426</v>
      </c>
      <c r="E72" s="41">
        <v>1168</v>
      </c>
      <c r="F72" s="41">
        <v>0</v>
      </c>
      <c r="G72" s="41">
        <v>50</v>
      </c>
      <c r="H72" s="41">
        <v>400</v>
      </c>
      <c r="I72" s="41">
        <v>1400</v>
      </c>
      <c r="J72" s="41">
        <v>1155.05</v>
      </c>
      <c r="K72" s="41">
        <v>0</v>
      </c>
      <c r="L72" s="41">
        <v>250</v>
      </c>
      <c r="M72" s="84">
        <v>0</v>
      </c>
      <c r="N72" s="12">
        <f t="shared" si="1"/>
        <v>4423.05</v>
      </c>
      <c r="O72" s="11" t="s">
        <v>1381</v>
      </c>
      <c r="P72" s="154" t="s">
        <v>1381</v>
      </c>
    </row>
    <row r="73" spans="1:16" ht="33.75" customHeight="1" x14ac:dyDescent="0.25">
      <c r="A73" s="11">
        <v>65</v>
      </c>
      <c r="B73" s="79" t="s">
        <v>1378</v>
      </c>
      <c r="C73" s="11" t="s">
        <v>1457</v>
      </c>
      <c r="D73" s="11" t="s">
        <v>1390</v>
      </c>
      <c r="E73" s="41">
        <v>1460</v>
      </c>
      <c r="F73" s="41">
        <v>0</v>
      </c>
      <c r="G73" s="41">
        <v>35</v>
      </c>
      <c r="H73" s="41">
        <v>450</v>
      </c>
      <c r="I73" s="41">
        <v>2000</v>
      </c>
      <c r="J73" s="84">
        <v>555.04999999999995</v>
      </c>
      <c r="K73" s="41">
        <v>0</v>
      </c>
      <c r="L73" s="41">
        <v>250</v>
      </c>
      <c r="M73" s="78"/>
      <c r="N73" s="12">
        <f>SUM(E73:L73)</f>
        <v>4750.05</v>
      </c>
      <c r="O73" s="11" t="s">
        <v>1381</v>
      </c>
      <c r="P73" s="154" t="s">
        <v>1381</v>
      </c>
    </row>
    <row r="74" spans="1:16" ht="33.75" customHeight="1" x14ac:dyDescent="0.25">
      <c r="A74" s="11">
        <v>66</v>
      </c>
      <c r="B74" s="79" t="s">
        <v>1378</v>
      </c>
      <c r="C74" s="11" t="s">
        <v>1458</v>
      </c>
      <c r="D74" s="11" t="s">
        <v>1400</v>
      </c>
      <c r="E74" s="41">
        <v>2441</v>
      </c>
      <c r="F74" s="41">
        <v>0</v>
      </c>
      <c r="G74" s="41">
        <v>35</v>
      </c>
      <c r="H74" s="41">
        <v>500</v>
      </c>
      <c r="I74" s="41">
        <v>2400</v>
      </c>
      <c r="J74" s="41"/>
      <c r="K74" s="41">
        <v>0</v>
      </c>
      <c r="L74" s="41">
        <v>250</v>
      </c>
      <c r="M74" s="84">
        <v>0</v>
      </c>
      <c r="N74" s="12">
        <f t="shared" si="1"/>
        <v>5626</v>
      </c>
      <c r="O74" s="11" t="s">
        <v>1381</v>
      </c>
      <c r="P74" s="154" t="s">
        <v>1381</v>
      </c>
    </row>
    <row r="75" spans="1:16" ht="33.75" customHeight="1" x14ac:dyDescent="0.25">
      <c r="A75" s="11">
        <v>67</v>
      </c>
      <c r="B75" s="79" t="s">
        <v>1378</v>
      </c>
      <c r="C75" s="11" t="s">
        <v>1459</v>
      </c>
      <c r="D75" s="11" t="s">
        <v>1426</v>
      </c>
      <c r="E75" s="41">
        <v>1168</v>
      </c>
      <c r="F75" s="41">
        <v>0</v>
      </c>
      <c r="G75" s="41">
        <v>50</v>
      </c>
      <c r="H75" s="41">
        <v>400</v>
      </c>
      <c r="I75" s="41">
        <v>1400</v>
      </c>
      <c r="J75" s="41">
        <v>1155.05</v>
      </c>
      <c r="K75" s="41">
        <v>0</v>
      </c>
      <c r="L75" s="41">
        <v>250</v>
      </c>
      <c r="M75" s="84">
        <v>0</v>
      </c>
      <c r="N75" s="12">
        <f t="shared" si="1"/>
        <v>4423.05</v>
      </c>
      <c r="O75" s="11" t="s">
        <v>1381</v>
      </c>
      <c r="P75" s="154" t="s">
        <v>1381</v>
      </c>
    </row>
    <row r="76" spans="1:16" ht="33.75" customHeight="1" x14ac:dyDescent="0.25">
      <c r="A76" s="11">
        <v>68</v>
      </c>
      <c r="B76" s="79" t="s">
        <v>1378</v>
      </c>
      <c r="C76" s="11" t="s">
        <v>1460</v>
      </c>
      <c r="D76" s="11" t="s">
        <v>1426</v>
      </c>
      <c r="E76" s="41">
        <v>1168</v>
      </c>
      <c r="F76" s="41">
        <v>0</v>
      </c>
      <c r="G76" s="41">
        <v>50</v>
      </c>
      <c r="H76" s="41">
        <v>400</v>
      </c>
      <c r="I76" s="41">
        <v>1400</v>
      </c>
      <c r="J76" s="41">
        <v>1155.05</v>
      </c>
      <c r="K76" s="41">
        <v>0</v>
      </c>
      <c r="L76" s="41">
        <v>250</v>
      </c>
      <c r="M76" s="84">
        <v>0</v>
      </c>
      <c r="N76" s="12">
        <f t="shared" si="1"/>
        <v>4423.05</v>
      </c>
      <c r="O76" s="11" t="s">
        <v>1381</v>
      </c>
      <c r="P76" s="154" t="s">
        <v>1381</v>
      </c>
    </row>
    <row r="77" spans="1:16" ht="33.75" customHeight="1" x14ac:dyDescent="0.25">
      <c r="A77" s="11">
        <v>69</v>
      </c>
      <c r="B77" s="79" t="s">
        <v>1378</v>
      </c>
      <c r="C77" s="11" t="s">
        <v>1461</v>
      </c>
      <c r="D77" s="11" t="s">
        <v>1426</v>
      </c>
      <c r="E77" s="41">
        <v>1168</v>
      </c>
      <c r="F77" s="41">
        <v>0</v>
      </c>
      <c r="G77" s="41">
        <v>35</v>
      </c>
      <c r="H77" s="41">
        <v>400</v>
      </c>
      <c r="I77" s="41">
        <v>1400</v>
      </c>
      <c r="J77" s="41">
        <v>1155.05</v>
      </c>
      <c r="K77" s="41">
        <v>0</v>
      </c>
      <c r="L77" s="41">
        <v>250</v>
      </c>
      <c r="M77" s="84">
        <v>0</v>
      </c>
      <c r="N77" s="12">
        <f t="shared" si="1"/>
        <v>4408.05</v>
      </c>
      <c r="O77" s="11" t="s">
        <v>1381</v>
      </c>
      <c r="P77" s="154" t="s">
        <v>1381</v>
      </c>
    </row>
    <row r="78" spans="1:16" ht="33.75" customHeight="1" x14ac:dyDescent="0.25">
      <c r="A78" s="11">
        <v>70</v>
      </c>
      <c r="B78" s="79" t="s">
        <v>1378</v>
      </c>
      <c r="C78" s="11" t="s">
        <v>1462</v>
      </c>
      <c r="D78" s="11" t="s">
        <v>1426</v>
      </c>
      <c r="E78" s="41">
        <v>1168</v>
      </c>
      <c r="F78" s="41">
        <v>0</v>
      </c>
      <c r="G78" s="41">
        <v>50</v>
      </c>
      <c r="H78" s="41">
        <v>400</v>
      </c>
      <c r="I78" s="41">
        <v>1400</v>
      </c>
      <c r="J78" s="41">
        <v>1155.05</v>
      </c>
      <c r="K78" s="41">
        <v>0</v>
      </c>
      <c r="L78" s="41">
        <v>250</v>
      </c>
      <c r="M78" s="84">
        <v>0</v>
      </c>
      <c r="N78" s="12">
        <f t="shared" si="1"/>
        <v>4423.05</v>
      </c>
      <c r="O78" s="11" t="s">
        <v>1381</v>
      </c>
      <c r="P78" s="154" t="s">
        <v>1381</v>
      </c>
    </row>
    <row r="79" spans="1:16" ht="33.75" customHeight="1" x14ac:dyDescent="0.25">
      <c r="A79" s="11">
        <v>71</v>
      </c>
      <c r="B79" s="79" t="s">
        <v>1378</v>
      </c>
      <c r="C79" s="11" t="s">
        <v>1463</v>
      </c>
      <c r="D79" s="11" t="s">
        <v>1426</v>
      </c>
      <c r="E79" s="41">
        <v>1168</v>
      </c>
      <c r="F79" s="41">
        <v>0</v>
      </c>
      <c r="G79" s="41">
        <v>50</v>
      </c>
      <c r="H79" s="41">
        <v>400</v>
      </c>
      <c r="I79" s="41">
        <v>1400</v>
      </c>
      <c r="J79" s="41">
        <v>1155.05</v>
      </c>
      <c r="K79" s="41">
        <v>0</v>
      </c>
      <c r="L79" s="41">
        <v>250</v>
      </c>
      <c r="M79" s="84">
        <v>0</v>
      </c>
      <c r="N79" s="12">
        <f t="shared" si="1"/>
        <v>4423.05</v>
      </c>
      <c r="O79" s="11" t="s">
        <v>1381</v>
      </c>
      <c r="P79" s="154" t="s">
        <v>1381</v>
      </c>
    </row>
    <row r="80" spans="1:16" ht="33.75" customHeight="1" x14ac:dyDescent="0.25">
      <c r="A80" s="11">
        <v>72</v>
      </c>
      <c r="B80" s="79" t="s">
        <v>1378</v>
      </c>
      <c r="C80" s="11" t="s">
        <v>1464</v>
      </c>
      <c r="D80" s="11" t="s">
        <v>1426</v>
      </c>
      <c r="E80" s="41">
        <v>1168</v>
      </c>
      <c r="F80" s="41">
        <v>0</v>
      </c>
      <c r="G80" s="41">
        <v>75</v>
      </c>
      <c r="H80" s="41">
        <v>400</v>
      </c>
      <c r="I80" s="41">
        <v>1400</v>
      </c>
      <c r="J80" s="41">
        <v>1155.05</v>
      </c>
      <c r="K80" s="41">
        <v>0</v>
      </c>
      <c r="L80" s="41">
        <v>250</v>
      </c>
      <c r="M80" s="84">
        <v>0</v>
      </c>
      <c r="N80" s="12">
        <f t="shared" si="1"/>
        <v>4448.05</v>
      </c>
      <c r="O80" s="11" t="s">
        <v>1381</v>
      </c>
      <c r="P80" s="154" t="s">
        <v>1381</v>
      </c>
    </row>
    <row r="81" spans="1:16" ht="33.75" customHeight="1" x14ac:dyDescent="0.25">
      <c r="A81" s="11">
        <v>73</v>
      </c>
      <c r="B81" s="79" t="s">
        <v>1378</v>
      </c>
      <c r="C81" s="11" t="s">
        <v>1465</v>
      </c>
      <c r="D81" s="11" t="s">
        <v>1426</v>
      </c>
      <c r="E81" s="41">
        <v>1168</v>
      </c>
      <c r="F81" s="41">
        <v>0</v>
      </c>
      <c r="G81" s="41">
        <v>50</v>
      </c>
      <c r="H81" s="41">
        <v>400</v>
      </c>
      <c r="I81" s="41">
        <v>1400</v>
      </c>
      <c r="J81" s="41">
        <v>1155.05</v>
      </c>
      <c r="K81" s="41">
        <v>0</v>
      </c>
      <c r="L81" s="41">
        <v>250</v>
      </c>
      <c r="M81" s="84">
        <v>0</v>
      </c>
      <c r="N81" s="12">
        <f t="shared" si="1"/>
        <v>4423.05</v>
      </c>
      <c r="O81" s="11" t="s">
        <v>1381</v>
      </c>
      <c r="P81" s="154" t="s">
        <v>1381</v>
      </c>
    </row>
    <row r="82" spans="1:16" ht="33.75" customHeight="1" x14ac:dyDescent="0.25">
      <c r="A82" s="11">
        <v>74</v>
      </c>
      <c r="B82" s="79" t="s">
        <v>1378</v>
      </c>
      <c r="C82" s="11" t="s">
        <v>1466</v>
      </c>
      <c r="D82" s="11" t="s">
        <v>1426</v>
      </c>
      <c r="E82" s="41">
        <v>1168</v>
      </c>
      <c r="F82" s="41">
        <v>0</v>
      </c>
      <c r="G82" s="41">
        <v>50</v>
      </c>
      <c r="H82" s="41">
        <v>400</v>
      </c>
      <c r="I82" s="41">
        <v>1400</v>
      </c>
      <c r="J82" s="41">
        <v>1155.05</v>
      </c>
      <c r="K82" s="41">
        <v>0</v>
      </c>
      <c r="L82" s="41">
        <v>250</v>
      </c>
      <c r="M82" s="84">
        <v>0</v>
      </c>
      <c r="N82" s="12">
        <f t="shared" si="1"/>
        <v>4423.05</v>
      </c>
      <c r="O82" s="11" t="s">
        <v>1381</v>
      </c>
      <c r="P82" s="154" t="s">
        <v>1381</v>
      </c>
    </row>
    <row r="83" spans="1:16" ht="33.75" customHeight="1" x14ac:dyDescent="0.25">
      <c r="A83" s="11">
        <v>75</v>
      </c>
      <c r="B83" s="79" t="s">
        <v>1378</v>
      </c>
      <c r="C83" s="11" t="s">
        <v>1467</v>
      </c>
      <c r="D83" s="11" t="s">
        <v>1426</v>
      </c>
      <c r="E83" s="41">
        <v>1168</v>
      </c>
      <c r="F83" s="41">
        <v>0</v>
      </c>
      <c r="G83" s="41">
        <v>50</v>
      </c>
      <c r="H83" s="41">
        <v>400</v>
      </c>
      <c r="I83" s="41">
        <v>1400</v>
      </c>
      <c r="J83" s="41">
        <v>1155.05</v>
      </c>
      <c r="K83" s="41">
        <v>0</v>
      </c>
      <c r="L83" s="41">
        <v>250</v>
      </c>
      <c r="M83" s="84">
        <v>0</v>
      </c>
      <c r="N83" s="12">
        <f t="shared" si="1"/>
        <v>4423.05</v>
      </c>
      <c r="O83" s="11" t="s">
        <v>1381</v>
      </c>
      <c r="P83" s="154" t="s">
        <v>1381</v>
      </c>
    </row>
    <row r="84" spans="1:16" ht="33.75" customHeight="1" x14ac:dyDescent="0.25">
      <c r="A84" s="11">
        <v>76</v>
      </c>
      <c r="B84" s="79" t="s">
        <v>1378</v>
      </c>
      <c r="C84" s="11" t="s">
        <v>1468</v>
      </c>
      <c r="D84" s="11" t="s">
        <v>1426</v>
      </c>
      <c r="E84" s="41">
        <v>1168</v>
      </c>
      <c r="F84" s="41">
        <v>0</v>
      </c>
      <c r="G84" s="41">
        <v>50</v>
      </c>
      <c r="H84" s="41">
        <v>400</v>
      </c>
      <c r="I84" s="41">
        <v>1400</v>
      </c>
      <c r="J84" s="41">
        <v>1155.05</v>
      </c>
      <c r="K84" s="41">
        <v>0</v>
      </c>
      <c r="L84" s="41">
        <v>250</v>
      </c>
      <c r="M84" s="84">
        <v>0</v>
      </c>
      <c r="N84" s="12">
        <f t="shared" si="1"/>
        <v>4423.05</v>
      </c>
      <c r="O84" s="11" t="s">
        <v>1381</v>
      </c>
      <c r="P84" s="154" t="s">
        <v>1381</v>
      </c>
    </row>
    <row r="85" spans="1:16" ht="33.75" customHeight="1" x14ac:dyDescent="0.25">
      <c r="A85" s="11">
        <v>77</v>
      </c>
      <c r="B85" s="79" t="s">
        <v>1378</v>
      </c>
      <c r="C85" s="11" t="s">
        <v>1469</v>
      </c>
      <c r="D85" s="11" t="s">
        <v>1426</v>
      </c>
      <c r="E85" s="41">
        <v>1168</v>
      </c>
      <c r="F85" s="41">
        <v>0</v>
      </c>
      <c r="G85" s="41">
        <v>50</v>
      </c>
      <c r="H85" s="41">
        <v>400</v>
      </c>
      <c r="I85" s="41">
        <v>1400</v>
      </c>
      <c r="J85" s="41">
        <v>1155.05</v>
      </c>
      <c r="K85" s="41">
        <v>0</v>
      </c>
      <c r="L85" s="41">
        <v>250</v>
      </c>
      <c r="M85" s="84">
        <v>0</v>
      </c>
      <c r="N85" s="12">
        <f t="shared" si="1"/>
        <v>4423.05</v>
      </c>
      <c r="O85" s="11" t="s">
        <v>1381</v>
      </c>
      <c r="P85" s="154" t="s">
        <v>1381</v>
      </c>
    </row>
    <row r="86" spans="1:16" ht="33.75" customHeight="1" x14ac:dyDescent="0.25">
      <c r="A86" s="11">
        <v>78</v>
      </c>
      <c r="B86" s="79" t="s">
        <v>1378</v>
      </c>
      <c r="C86" s="11" t="s">
        <v>1470</v>
      </c>
      <c r="D86" s="11" t="s">
        <v>1426</v>
      </c>
      <c r="E86" s="41">
        <v>1168</v>
      </c>
      <c r="F86" s="41">
        <v>0</v>
      </c>
      <c r="G86" s="41">
        <v>50</v>
      </c>
      <c r="H86" s="41">
        <v>400</v>
      </c>
      <c r="I86" s="41">
        <v>1400</v>
      </c>
      <c r="J86" s="41">
        <v>1155.05</v>
      </c>
      <c r="K86" s="41">
        <v>0</v>
      </c>
      <c r="L86" s="41">
        <v>250</v>
      </c>
      <c r="M86" s="84">
        <v>0</v>
      </c>
      <c r="N86" s="12">
        <f t="shared" si="1"/>
        <v>4423.05</v>
      </c>
      <c r="O86" s="11" t="s">
        <v>1381</v>
      </c>
      <c r="P86" s="154" t="s">
        <v>1381</v>
      </c>
    </row>
    <row r="87" spans="1:16" ht="33.75" customHeight="1" x14ac:dyDescent="0.25">
      <c r="A87" s="11">
        <v>79</v>
      </c>
      <c r="B87" s="79" t="s">
        <v>1378</v>
      </c>
      <c r="C87" s="11" t="s">
        <v>1471</v>
      </c>
      <c r="D87" s="11" t="s">
        <v>1426</v>
      </c>
      <c r="E87" s="41">
        <v>1168</v>
      </c>
      <c r="F87" s="41">
        <v>0</v>
      </c>
      <c r="G87" s="41">
        <v>50</v>
      </c>
      <c r="H87" s="41">
        <v>400</v>
      </c>
      <c r="I87" s="41">
        <v>1400</v>
      </c>
      <c r="J87" s="41">
        <v>1155.05</v>
      </c>
      <c r="K87" s="41">
        <v>0</v>
      </c>
      <c r="L87" s="41">
        <v>250</v>
      </c>
      <c r="M87" s="84">
        <v>0</v>
      </c>
      <c r="N87" s="12">
        <f t="shared" si="1"/>
        <v>4423.05</v>
      </c>
      <c r="O87" s="11" t="s">
        <v>1381</v>
      </c>
      <c r="P87" s="154" t="s">
        <v>1381</v>
      </c>
    </row>
    <row r="88" spans="1:16" ht="33.75" customHeight="1" x14ac:dyDescent="0.25">
      <c r="A88" s="11">
        <v>80</v>
      </c>
      <c r="B88" s="79" t="s">
        <v>1378</v>
      </c>
      <c r="C88" s="11" t="s">
        <v>1472</v>
      </c>
      <c r="D88" s="11" t="s">
        <v>1426</v>
      </c>
      <c r="E88" s="41">
        <v>1168</v>
      </c>
      <c r="F88" s="41">
        <v>0</v>
      </c>
      <c r="G88" s="41">
        <v>50</v>
      </c>
      <c r="H88" s="41">
        <v>400</v>
      </c>
      <c r="I88" s="41">
        <v>1400</v>
      </c>
      <c r="J88" s="41">
        <v>1155.05</v>
      </c>
      <c r="K88" s="41">
        <v>0</v>
      </c>
      <c r="L88" s="41">
        <v>250</v>
      </c>
      <c r="M88" s="84">
        <v>0</v>
      </c>
      <c r="N88" s="12">
        <f t="shared" si="1"/>
        <v>4423.05</v>
      </c>
      <c r="O88" s="11" t="s">
        <v>1381</v>
      </c>
      <c r="P88" s="154" t="s">
        <v>1381</v>
      </c>
    </row>
    <row r="89" spans="1:16" ht="33.75" customHeight="1" x14ac:dyDescent="0.25">
      <c r="A89" s="11">
        <v>81</v>
      </c>
      <c r="B89" s="79" t="s">
        <v>1378</v>
      </c>
      <c r="C89" s="11" t="s">
        <v>1473</v>
      </c>
      <c r="D89" s="11" t="s">
        <v>1426</v>
      </c>
      <c r="E89" s="41">
        <v>1168</v>
      </c>
      <c r="F89" s="41">
        <v>0</v>
      </c>
      <c r="G89" s="41">
        <v>50</v>
      </c>
      <c r="H89" s="41">
        <v>400</v>
      </c>
      <c r="I89" s="41">
        <v>1400</v>
      </c>
      <c r="J89" s="41">
        <v>1155.05</v>
      </c>
      <c r="K89" s="41">
        <v>0</v>
      </c>
      <c r="L89" s="41">
        <v>250</v>
      </c>
      <c r="M89" s="84">
        <v>0</v>
      </c>
      <c r="N89" s="12">
        <f t="shared" si="1"/>
        <v>4423.05</v>
      </c>
      <c r="O89" s="11" t="s">
        <v>1381</v>
      </c>
      <c r="P89" s="154" t="s">
        <v>1381</v>
      </c>
    </row>
    <row r="90" spans="1:16" ht="33.75" customHeight="1" x14ac:dyDescent="0.25">
      <c r="A90" s="11">
        <v>82</v>
      </c>
      <c r="B90" s="79" t="s">
        <v>1378</v>
      </c>
      <c r="C90" s="11" t="s">
        <v>1474</v>
      </c>
      <c r="D90" s="11" t="s">
        <v>1426</v>
      </c>
      <c r="E90" s="41">
        <v>1168</v>
      </c>
      <c r="F90" s="41">
        <v>0</v>
      </c>
      <c r="G90" s="41">
        <v>50</v>
      </c>
      <c r="H90" s="41">
        <v>400</v>
      </c>
      <c r="I90" s="41">
        <v>1400</v>
      </c>
      <c r="J90" s="41">
        <v>1155.05</v>
      </c>
      <c r="K90" s="41">
        <v>0</v>
      </c>
      <c r="L90" s="41">
        <v>250</v>
      </c>
      <c r="M90" s="84">
        <v>0</v>
      </c>
      <c r="N90" s="12">
        <f t="shared" si="1"/>
        <v>4423.05</v>
      </c>
      <c r="O90" s="11" t="s">
        <v>1381</v>
      </c>
      <c r="P90" s="154" t="s">
        <v>1381</v>
      </c>
    </row>
    <row r="91" spans="1:16" ht="33.75" customHeight="1" x14ac:dyDescent="0.25">
      <c r="A91" s="11">
        <v>83</v>
      </c>
      <c r="B91" s="79" t="s">
        <v>1378</v>
      </c>
      <c r="C91" s="11" t="s">
        <v>1475</v>
      </c>
      <c r="D91" s="11" t="s">
        <v>1426</v>
      </c>
      <c r="E91" s="41">
        <v>1168</v>
      </c>
      <c r="F91" s="41">
        <v>0</v>
      </c>
      <c r="G91" s="41">
        <v>50</v>
      </c>
      <c r="H91" s="41">
        <v>400</v>
      </c>
      <c r="I91" s="41">
        <v>1400</v>
      </c>
      <c r="J91" s="41">
        <v>1155.05</v>
      </c>
      <c r="K91" s="41">
        <v>0</v>
      </c>
      <c r="L91" s="41">
        <v>250</v>
      </c>
      <c r="M91" s="84">
        <v>0</v>
      </c>
      <c r="N91" s="12">
        <f t="shared" si="1"/>
        <v>4423.05</v>
      </c>
      <c r="O91" s="11" t="s">
        <v>1381</v>
      </c>
      <c r="P91" s="154" t="s">
        <v>1381</v>
      </c>
    </row>
    <row r="92" spans="1:16" ht="33.75" customHeight="1" x14ac:dyDescent="0.25">
      <c r="A92" s="11">
        <v>84</v>
      </c>
      <c r="B92" s="79" t="s">
        <v>1378</v>
      </c>
      <c r="C92" s="11" t="s">
        <v>1476</v>
      </c>
      <c r="D92" s="11" t="s">
        <v>1426</v>
      </c>
      <c r="E92" s="41">
        <v>1168</v>
      </c>
      <c r="F92" s="41">
        <v>0</v>
      </c>
      <c r="G92" s="41">
        <v>75</v>
      </c>
      <c r="H92" s="41">
        <v>400</v>
      </c>
      <c r="I92" s="41">
        <v>1400</v>
      </c>
      <c r="J92" s="41">
        <v>1155.05</v>
      </c>
      <c r="K92" s="41">
        <v>0</v>
      </c>
      <c r="L92" s="41">
        <v>250</v>
      </c>
      <c r="M92" s="84">
        <v>0</v>
      </c>
      <c r="N92" s="12">
        <f t="shared" si="1"/>
        <v>4448.05</v>
      </c>
      <c r="O92" s="11" t="s">
        <v>1381</v>
      </c>
      <c r="P92" s="154" t="s">
        <v>1381</v>
      </c>
    </row>
    <row r="93" spans="1:16" ht="33.75" customHeight="1" x14ac:dyDescent="0.25">
      <c r="A93" s="11">
        <v>85</v>
      </c>
      <c r="B93" s="79" t="s">
        <v>1378</v>
      </c>
      <c r="C93" s="11" t="s">
        <v>1477</v>
      </c>
      <c r="D93" s="11" t="s">
        <v>1426</v>
      </c>
      <c r="E93" s="41">
        <v>1168</v>
      </c>
      <c r="F93" s="41">
        <v>0</v>
      </c>
      <c r="G93" s="41">
        <v>50</v>
      </c>
      <c r="H93" s="41">
        <v>400</v>
      </c>
      <c r="I93" s="41">
        <v>1400</v>
      </c>
      <c r="J93" s="41">
        <v>1155.05</v>
      </c>
      <c r="K93" s="41">
        <v>0</v>
      </c>
      <c r="L93" s="41">
        <v>250</v>
      </c>
      <c r="M93" s="84">
        <v>0</v>
      </c>
      <c r="N93" s="12">
        <f t="shared" si="1"/>
        <v>4423.05</v>
      </c>
      <c r="O93" s="11" t="s">
        <v>1381</v>
      </c>
      <c r="P93" s="154" t="s">
        <v>1381</v>
      </c>
    </row>
    <row r="94" spans="1:16" ht="33.75" customHeight="1" x14ac:dyDescent="0.25">
      <c r="A94" s="11">
        <v>86</v>
      </c>
      <c r="B94" s="79" t="s">
        <v>1378</v>
      </c>
      <c r="C94" s="11" t="s">
        <v>1478</v>
      </c>
      <c r="D94" s="11" t="s">
        <v>1426</v>
      </c>
      <c r="E94" s="41">
        <v>1168</v>
      </c>
      <c r="F94" s="41">
        <v>0</v>
      </c>
      <c r="G94" s="41">
        <v>50</v>
      </c>
      <c r="H94" s="41">
        <v>400</v>
      </c>
      <c r="I94" s="41">
        <v>1400</v>
      </c>
      <c r="J94" s="41">
        <v>1155.05</v>
      </c>
      <c r="K94" s="41">
        <v>0</v>
      </c>
      <c r="L94" s="41">
        <v>250</v>
      </c>
      <c r="M94" s="84">
        <v>0</v>
      </c>
      <c r="N94" s="12">
        <f t="shared" si="1"/>
        <v>4423.05</v>
      </c>
      <c r="O94" s="11" t="s">
        <v>1381</v>
      </c>
      <c r="P94" s="154" t="s">
        <v>1381</v>
      </c>
    </row>
    <row r="95" spans="1:16" ht="33.75" customHeight="1" x14ac:dyDescent="0.25">
      <c r="A95" s="11">
        <v>87</v>
      </c>
      <c r="B95" s="79" t="s">
        <v>1378</v>
      </c>
      <c r="C95" s="11" t="s">
        <v>1479</v>
      </c>
      <c r="D95" s="11" t="s">
        <v>1426</v>
      </c>
      <c r="E95" s="41">
        <v>1168</v>
      </c>
      <c r="F95" s="41">
        <v>0</v>
      </c>
      <c r="G95" s="41">
        <v>50</v>
      </c>
      <c r="H95" s="41">
        <v>400</v>
      </c>
      <c r="I95" s="41">
        <v>1400</v>
      </c>
      <c r="J95" s="41">
        <v>1155.05</v>
      </c>
      <c r="K95" s="41">
        <v>0</v>
      </c>
      <c r="L95" s="41">
        <v>250</v>
      </c>
      <c r="M95" s="84">
        <v>0</v>
      </c>
      <c r="N95" s="12">
        <f t="shared" si="1"/>
        <v>4423.05</v>
      </c>
      <c r="O95" s="11" t="s">
        <v>1381</v>
      </c>
      <c r="P95" s="154" t="s">
        <v>1381</v>
      </c>
    </row>
    <row r="96" spans="1:16" ht="33.75" customHeight="1" x14ac:dyDescent="0.25">
      <c r="A96" s="11">
        <v>88</v>
      </c>
      <c r="B96" s="79" t="s">
        <v>1378</v>
      </c>
      <c r="C96" s="11" t="s">
        <v>1480</v>
      </c>
      <c r="D96" s="11" t="s">
        <v>1426</v>
      </c>
      <c r="E96" s="41">
        <v>1168</v>
      </c>
      <c r="F96" s="41">
        <v>0</v>
      </c>
      <c r="G96" s="41">
        <v>50</v>
      </c>
      <c r="H96" s="41">
        <v>400</v>
      </c>
      <c r="I96" s="41">
        <v>1400</v>
      </c>
      <c r="J96" s="41">
        <v>1155.05</v>
      </c>
      <c r="K96" s="41">
        <v>0</v>
      </c>
      <c r="L96" s="41">
        <v>250</v>
      </c>
      <c r="M96" s="84">
        <v>0</v>
      </c>
      <c r="N96" s="12">
        <f t="shared" si="1"/>
        <v>4423.05</v>
      </c>
      <c r="O96" s="11" t="s">
        <v>1381</v>
      </c>
      <c r="P96" s="154" t="s">
        <v>1381</v>
      </c>
    </row>
    <row r="97" spans="1:16" ht="33.75" customHeight="1" x14ac:dyDescent="0.25">
      <c r="A97" s="11">
        <v>89</v>
      </c>
      <c r="B97" s="79" t="s">
        <v>1378</v>
      </c>
      <c r="C97" s="11" t="s">
        <v>1481</v>
      </c>
      <c r="D97" s="11" t="s">
        <v>1426</v>
      </c>
      <c r="E97" s="41">
        <v>1168</v>
      </c>
      <c r="F97" s="41">
        <v>0</v>
      </c>
      <c r="G97" s="41">
        <v>50</v>
      </c>
      <c r="H97" s="41">
        <v>400</v>
      </c>
      <c r="I97" s="41">
        <v>1400</v>
      </c>
      <c r="J97" s="41">
        <v>1155.05</v>
      </c>
      <c r="K97" s="41">
        <v>0</v>
      </c>
      <c r="L97" s="41">
        <v>250</v>
      </c>
      <c r="M97" s="84">
        <v>0</v>
      </c>
      <c r="N97" s="12">
        <f t="shared" si="1"/>
        <v>4423.05</v>
      </c>
      <c r="O97" s="11" t="s">
        <v>1381</v>
      </c>
      <c r="P97" s="154" t="s">
        <v>1381</v>
      </c>
    </row>
    <row r="98" spans="1:16" ht="33.75" customHeight="1" x14ac:dyDescent="0.25">
      <c r="A98" s="11">
        <v>90</v>
      </c>
      <c r="B98" s="79" t="s">
        <v>1378</v>
      </c>
      <c r="C98" s="11" t="s">
        <v>1482</v>
      </c>
      <c r="D98" s="11" t="s">
        <v>1426</v>
      </c>
      <c r="E98" s="41">
        <v>1168</v>
      </c>
      <c r="F98" s="41">
        <v>0</v>
      </c>
      <c r="G98" s="41">
        <v>50</v>
      </c>
      <c r="H98" s="41">
        <v>400</v>
      </c>
      <c r="I98" s="41">
        <v>1400</v>
      </c>
      <c r="J98" s="41">
        <v>1155.05</v>
      </c>
      <c r="K98" s="41">
        <v>0</v>
      </c>
      <c r="L98" s="41">
        <v>250</v>
      </c>
      <c r="M98" s="84">
        <v>0</v>
      </c>
      <c r="N98" s="12">
        <f t="shared" si="1"/>
        <v>4423.05</v>
      </c>
      <c r="O98" s="11" t="s">
        <v>1381</v>
      </c>
      <c r="P98" s="154" t="s">
        <v>1381</v>
      </c>
    </row>
    <row r="99" spans="1:16" ht="33.75" customHeight="1" x14ac:dyDescent="0.25">
      <c r="A99" s="11">
        <v>91</v>
      </c>
      <c r="B99" s="79" t="s">
        <v>1378</v>
      </c>
      <c r="C99" s="11" t="s">
        <v>1483</v>
      </c>
      <c r="D99" s="11" t="s">
        <v>1426</v>
      </c>
      <c r="E99" s="41">
        <v>1168</v>
      </c>
      <c r="F99" s="41">
        <v>0</v>
      </c>
      <c r="G99" s="41">
        <v>35</v>
      </c>
      <c r="H99" s="41">
        <v>400</v>
      </c>
      <c r="I99" s="41">
        <v>1400</v>
      </c>
      <c r="J99" s="41">
        <v>1155.05</v>
      </c>
      <c r="K99" s="41">
        <v>0</v>
      </c>
      <c r="L99" s="41">
        <v>250</v>
      </c>
      <c r="M99" s="84">
        <v>0</v>
      </c>
      <c r="N99" s="12">
        <f t="shared" si="1"/>
        <v>4408.05</v>
      </c>
      <c r="O99" s="11" t="s">
        <v>1381</v>
      </c>
      <c r="P99" s="154" t="s">
        <v>1381</v>
      </c>
    </row>
    <row r="100" spans="1:16" ht="33.75" customHeight="1" x14ac:dyDescent="0.25">
      <c r="A100" s="11">
        <v>92</v>
      </c>
      <c r="B100" s="79" t="s">
        <v>1378</v>
      </c>
      <c r="C100" s="11" t="s">
        <v>1484</v>
      </c>
      <c r="D100" s="11" t="s">
        <v>1426</v>
      </c>
      <c r="E100" s="41">
        <v>1168</v>
      </c>
      <c r="F100" s="41">
        <v>0</v>
      </c>
      <c r="G100" s="41">
        <v>50</v>
      </c>
      <c r="H100" s="41">
        <v>400</v>
      </c>
      <c r="I100" s="41">
        <v>1400</v>
      </c>
      <c r="J100" s="41">
        <v>1155.05</v>
      </c>
      <c r="K100" s="41">
        <v>0</v>
      </c>
      <c r="L100" s="41">
        <v>250</v>
      </c>
      <c r="M100" s="84">
        <v>0</v>
      </c>
      <c r="N100" s="12">
        <f t="shared" si="1"/>
        <v>4423.05</v>
      </c>
      <c r="O100" s="11" t="s">
        <v>1381</v>
      </c>
      <c r="P100" s="154" t="s">
        <v>1381</v>
      </c>
    </row>
    <row r="101" spans="1:16" ht="33.75" customHeight="1" x14ac:dyDescent="0.25">
      <c r="A101" s="11">
        <v>93</v>
      </c>
      <c r="B101" s="79" t="s">
        <v>1378</v>
      </c>
      <c r="C101" s="11" t="s">
        <v>1485</v>
      </c>
      <c r="D101" s="11" t="s">
        <v>1426</v>
      </c>
      <c r="E101" s="41">
        <v>1168</v>
      </c>
      <c r="F101" s="41">
        <v>0</v>
      </c>
      <c r="G101" s="41">
        <v>50</v>
      </c>
      <c r="H101" s="41">
        <v>400</v>
      </c>
      <c r="I101" s="41">
        <v>1400</v>
      </c>
      <c r="J101" s="41">
        <v>1155.05</v>
      </c>
      <c r="K101" s="41">
        <v>0</v>
      </c>
      <c r="L101" s="41">
        <v>250</v>
      </c>
      <c r="M101" s="84">
        <v>0</v>
      </c>
      <c r="N101" s="12">
        <f t="shared" si="1"/>
        <v>4423.05</v>
      </c>
      <c r="O101" s="11" t="s">
        <v>1381</v>
      </c>
      <c r="P101" s="154" t="s">
        <v>1381</v>
      </c>
    </row>
    <row r="102" spans="1:16" ht="33.75" customHeight="1" x14ac:dyDescent="0.25">
      <c r="A102" s="11">
        <v>94</v>
      </c>
      <c r="B102" s="79" t="s">
        <v>1378</v>
      </c>
      <c r="C102" s="11" t="s">
        <v>1486</v>
      </c>
      <c r="D102" s="11" t="s">
        <v>1426</v>
      </c>
      <c r="E102" s="41">
        <v>1168</v>
      </c>
      <c r="F102" s="41">
        <v>0</v>
      </c>
      <c r="G102" s="41">
        <v>50</v>
      </c>
      <c r="H102" s="41">
        <v>400</v>
      </c>
      <c r="I102" s="41">
        <v>1400</v>
      </c>
      <c r="J102" s="41">
        <v>1155.05</v>
      </c>
      <c r="K102" s="41">
        <v>0</v>
      </c>
      <c r="L102" s="41">
        <v>250</v>
      </c>
      <c r="M102" s="84">
        <v>0</v>
      </c>
      <c r="N102" s="12">
        <f t="shared" si="1"/>
        <v>4423.05</v>
      </c>
      <c r="O102" s="11" t="s">
        <v>1381</v>
      </c>
      <c r="P102" s="154" t="s">
        <v>1381</v>
      </c>
    </row>
    <row r="103" spans="1:16" ht="33.75" customHeight="1" x14ac:dyDescent="0.25">
      <c r="A103" s="11">
        <v>95</v>
      </c>
      <c r="B103" s="79" t="s">
        <v>1378</v>
      </c>
      <c r="C103" s="11" t="s">
        <v>1487</v>
      </c>
      <c r="D103" s="11" t="s">
        <v>1426</v>
      </c>
      <c r="E103" s="41">
        <v>1168</v>
      </c>
      <c r="F103" s="41">
        <v>0</v>
      </c>
      <c r="G103" s="41">
        <v>50</v>
      </c>
      <c r="H103" s="41">
        <v>400</v>
      </c>
      <c r="I103" s="41">
        <v>1400</v>
      </c>
      <c r="J103" s="41">
        <v>1155.05</v>
      </c>
      <c r="K103" s="41">
        <v>0</v>
      </c>
      <c r="L103" s="41">
        <v>250</v>
      </c>
      <c r="M103" s="84">
        <v>0</v>
      </c>
      <c r="N103" s="12">
        <f t="shared" si="1"/>
        <v>4423.05</v>
      </c>
      <c r="O103" s="11" t="s">
        <v>1381</v>
      </c>
      <c r="P103" s="154" t="s">
        <v>1381</v>
      </c>
    </row>
    <row r="104" spans="1:16" ht="33.75" customHeight="1" x14ac:dyDescent="0.25">
      <c r="A104" s="11">
        <v>96</v>
      </c>
      <c r="B104" s="79" t="s">
        <v>1378</v>
      </c>
      <c r="C104" s="11" t="s">
        <v>1488</v>
      </c>
      <c r="D104" s="11" t="s">
        <v>1426</v>
      </c>
      <c r="E104" s="41">
        <v>1168</v>
      </c>
      <c r="F104" s="41">
        <v>0</v>
      </c>
      <c r="G104" s="41">
        <v>50</v>
      </c>
      <c r="H104" s="41">
        <v>400</v>
      </c>
      <c r="I104" s="41">
        <v>1400</v>
      </c>
      <c r="J104" s="41">
        <v>1155.05</v>
      </c>
      <c r="K104" s="41">
        <v>0</v>
      </c>
      <c r="L104" s="41">
        <v>250</v>
      </c>
      <c r="M104" s="84">
        <v>0</v>
      </c>
      <c r="N104" s="12">
        <f t="shared" si="1"/>
        <v>4423.05</v>
      </c>
      <c r="O104" s="11" t="s">
        <v>1381</v>
      </c>
      <c r="P104" s="154" t="s">
        <v>1381</v>
      </c>
    </row>
    <row r="105" spans="1:16" ht="33.75" customHeight="1" x14ac:dyDescent="0.25">
      <c r="A105" s="11">
        <v>97</v>
      </c>
      <c r="B105" s="79" t="s">
        <v>1378</v>
      </c>
      <c r="C105" s="11" t="s">
        <v>1489</v>
      </c>
      <c r="D105" s="11" t="s">
        <v>1426</v>
      </c>
      <c r="E105" s="41">
        <v>1168</v>
      </c>
      <c r="F105" s="41">
        <v>0</v>
      </c>
      <c r="G105" s="41">
        <v>50</v>
      </c>
      <c r="H105" s="41">
        <v>400</v>
      </c>
      <c r="I105" s="41">
        <v>1400</v>
      </c>
      <c r="J105" s="41">
        <v>1155.05</v>
      </c>
      <c r="K105" s="41">
        <v>0</v>
      </c>
      <c r="L105" s="41">
        <v>250</v>
      </c>
      <c r="M105" s="84">
        <v>0</v>
      </c>
      <c r="N105" s="12">
        <f t="shared" si="1"/>
        <v>4423.05</v>
      </c>
      <c r="O105" s="11" t="s">
        <v>1381</v>
      </c>
      <c r="P105" s="154" t="s">
        <v>1381</v>
      </c>
    </row>
    <row r="106" spans="1:16" ht="33.75" customHeight="1" x14ac:dyDescent="0.25">
      <c r="A106" s="11">
        <v>98</v>
      </c>
      <c r="B106" s="79" t="s">
        <v>1378</v>
      </c>
      <c r="C106" s="11" t="s">
        <v>1490</v>
      </c>
      <c r="D106" s="11" t="s">
        <v>1426</v>
      </c>
      <c r="E106" s="41">
        <v>1168</v>
      </c>
      <c r="F106" s="41">
        <v>0</v>
      </c>
      <c r="G106" s="41">
        <v>50</v>
      </c>
      <c r="H106" s="41">
        <v>400</v>
      </c>
      <c r="I106" s="41">
        <v>1400</v>
      </c>
      <c r="J106" s="41">
        <v>1155.05</v>
      </c>
      <c r="K106" s="41">
        <v>0</v>
      </c>
      <c r="L106" s="41">
        <v>250</v>
      </c>
      <c r="M106" s="84">
        <v>0</v>
      </c>
      <c r="N106" s="12">
        <f t="shared" si="1"/>
        <v>4423.05</v>
      </c>
      <c r="O106" s="11" t="s">
        <v>1381</v>
      </c>
      <c r="P106" s="154" t="s">
        <v>1381</v>
      </c>
    </row>
    <row r="107" spans="1:16" ht="33.75" customHeight="1" x14ac:dyDescent="0.25">
      <c r="A107" s="11">
        <v>99</v>
      </c>
      <c r="B107" s="79" t="s">
        <v>1378</v>
      </c>
      <c r="C107" s="11" t="s">
        <v>1491</v>
      </c>
      <c r="D107" s="11" t="s">
        <v>1426</v>
      </c>
      <c r="E107" s="41">
        <v>1168</v>
      </c>
      <c r="F107" s="41">
        <v>0</v>
      </c>
      <c r="G107" s="41">
        <v>75</v>
      </c>
      <c r="H107" s="41">
        <v>400</v>
      </c>
      <c r="I107" s="41">
        <v>1400</v>
      </c>
      <c r="J107" s="41">
        <v>982.6</v>
      </c>
      <c r="K107" s="41">
        <v>0</v>
      </c>
      <c r="L107" s="41">
        <v>250</v>
      </c>
      <c r="M107" s="84">
        <v>0</v>
      </c>
      <c r="N107" s="12">
        <f t="shared" si="1"/>
        <v>4275.6000000000004</v>
      </c>
      <c r="O107" s="11" t="s">
        <v>1381</v>
      </c>
      <c r="P107" s="154" t="s">
        <v>1381</v>
      </c>
    </row>
    <row r="108" spans="1:16" ht="33.75" customHeight="1" x14ac:dyDescent="0.25">
      <c r="A108" s="11">
        <v>100</v>
      </c>
      <c r="B108" s="79" t="s">
        <v>1378</v>
      </c>
      <c r="C108" s="11" t="s">
        <v>1492</v>
      </c>
      <c r="D108" s="11" t="s">
        <v>1426</v>
      </c>
      <c r="E108" s="41">
        <v>1168</v>
      </c>
      <c r="F108" s="41">
        <v>0</v>
      </c>
      <c r="G108" s="41">
        <v>50</v>
      </c>
      <c r="H108" s="41">
        <v>400</v>
      </c>
      <c r="I108" s="41">
        <v>1400</v>
      </c>
      <c r="J108" s="41">
        <v>982.6</v>
      </c>
      <c r="K108" s="41">
        <v>0</v>
      </c>
      <c r="L108" s="41">
        <v>250</v>
      </c>
      <c r="M108" s="84">
        <v>0</v>
      </c>
      <c r="N108" s="12">
        <f t="shared" si="1"/>
        <v>4250.6000000000004</v>
      </c>
      <c r="O108" s="11" t="s">
        <v>1381</v>
      </c>
      <c r="P108" s="154" t="s">
        <v>1381</v>
      </c>
    </row>
    <row r="109" spans="1:16" ht="33.75" customHeight="1" x14ac:dyDescent="0.25">
      <c r="A109" s="11">
        <v>101</v>
      </c>
      <c r="B109" s="79" t="s">
        <v>1378</v>
      </c>
      <c r="C109" s="11" t="s">
        <v>1493</v>
      </c>
      <c r="D109" s="11" t="s">
        <v>1426</v>
      </c>
      <c r="E109" s="41">
        <v>1168</v>
      </c>
      <c r="F109" s="41">
        <v>0</v>
      </c>
      <c r="G109" s="41">
        <v>50</v>
      </c>
      <c r="H109" s="41">
        <v>400</v>
      </c>
      <c r="I109" s="41">
        <v>1400</v>
      </c>
      <c r="J109" s="41">
        <v>982.6</v>
      </c>
      <c r="K109" s="41">
        <v>0</v>
      </c>
      <c r="L109" s="41">
        <v>250</v>
      </c>
      <c r="M109" s="84">
        <v>0</v>
      </c>
      <c r="N109" s="12">
        <f t="shared" si="1"/>
        <v>4250.6000000000004</v>
      </c>
      <c r="O109" s="11" t="s">
        <v>1381</v>
      </c>
      <c r="P109" s="154" t="s">
        <v>1381</v>
      </c>
    </row>
    <row r="110" spans="1:16" ht="33.75" customHeight="1" x14ac:dyDescent="0.25">
      <c r="A110" s="11">
        <v>102</v>
      </c>
      <c r="B110" s="79" t="s">
        <v>1378</v>
      </c>
      <c r="C110" s="11" t="s">
        <v>1494</v>
      </c>
      <c r="D110" s="11" t="s">
        <v>1426</v>
      </c>
      <c r="E110" s="41">
        <v>1168</v>
      </c>
      <c r="F110" s="41">
        <v>0</v>
      </c>
      <c r="G110" s="41">
        <v>50</v>
      </c>
      <c r="H110" s="41">
        <v>400</v>
      </c>
      <c r="I110" s="41">
        <v>1400</v>
      </c>
      <c r="J110" s="41">
        <v>982.6</v>
      </c>
      <c r="K110" s="41">
        <v>0</v>
      </c>
      <c r="L110" s="41">
        <v>250</v>
      </c>
      <c r="M110" s="84">
        <v>0</v>
      </c>
      <c r="N110" s="12">
        <f t="shared" si="1"/>
        <v>4250.6000000000004</v>
      </c>
      <c r="O110" s="11" t="s">
        <v>1381</v>
      </c>
      <c r="P110" s="154" t="s">
        <v>1381</v>
      </c>
    </row>
    <row r="111" spans="1:16" ht="33.75" customHeight="1" x14ac:dyDescent="0.25">
      <c r="A111" s="11">
        <v>103</v>
      </c>
      <c r="B111" s="79" t="s">
        <v>1378</v>
      </c>
      <c r="C111" s="11" t="s">
        <v>1495</v>
      </c>
      <c r="D111" s="11" t="s">
        <v>1392</v>
      </c>
      <c r="E111" s="41">
        <v>10261</v>
      </c>
      <c r="F111" s="41">
        <v>4000</v>
      </c>
      <c r="G111" s="41"/>
      <c r="H111" s="41"/>
      <c r="I111" s="41">
        <v>4000</v>
      </c>
      <c r="J111" s="41"/>
      <c r="K111" s="41">
        <v>375</v>
      </c>
      <c r="L111" s="41">
        <v>250</v>
      </c>
      <c r="M111" s="84"/>
      <c r="N111" s="12">
        <f t="shared" si="1"/>
        <v>18886</v>
      </c>
      <c r="O111" s="11"/>
      <c r="P111" s="154"/>
    </row>
    <row r="112" spans="1:16" ht="33.75" customHeight="1" x14ac:dyDescent="0.25">
      <c r="A112" s="11">
        <v>104</v>
      </c>
      <c r="B112" s="79" t="s">
        <v>1378</v>
      </c>
      <c r="C112" s="11" t="s">
        <v>1496</v>
      </c>
      <c r="D112" s="11" t="s">
        <v>1426</v>
      </c>
      <c r="E112" s="41">
        <v>1168</v>
      </c>
      <c r="F112" s="41">
        <v>0</v>
      </c>
      <c r="G112" s="41">
        <v>50</v>
      </c>
      <c r="H112" s="41">
        <v>400</v>
      </c>
      <c r="I112" s="41">
        <v>1400</v>
      </c>
      <c r="J112" s="41">
        <v>982.6</v>
      </c>
      <c r="K112" s="41">
        <v>0</v>
      </c>
      <c r="L112" s="41">
        <v>250</v>
      </c>
      <c r="M112" s="84">
        <v>0</v>
      </c>
      <c r="N112" s="12">
        <f t="shared" si="1"/>
        <v>4250.6000000000004</v>
      </c>
      <c r="O112" s="11" t="s">
        <v>1381</v>
      </c>
      <c r="P112" s="154" t="s">
        <v>1381</v>
      </c>
    </row>
    <row r="113" spans="1:16" ht="33.75" customHeight="1" x14ac:dyDescent="0.25">
      <c r="A113" s="11">
        <v>105</v>
      </c>
      <c r="B113" s="79" t="s">
        <v>1378</v>
      </c>
      <c r="C113" s="11" t="s">
        <v>1497</v>
      </c>
      <c r="D113" s="11" t="s">
        <v>1395</v>
      </c>
      <c r="E113" s="41">
        <v>5835</v>
      </c>
      <c r="F113" s="41">
        <v>0</v>
      </c>
      <c r="G113" s="41">
        <v>0</v>
      </c>
      <c r="H113" s="41"/>
      <c r="I113" s="41">
        <v>3800</v>
      </c>
      <c r="J113" s="41"/>
      <c r="K113" s="41">
        <v>375</v>
      </c>
      <c r="L113" s="41">
        <v>250</v>
      </c>
      <c r="M113" s="84">
        <v>0</v>
      </c>
      <c r="N113" s="12">
        <f t="shared" si="1"/>
        <v>10260</v>
      </c>
      <c r="O113" s="11" t="s">
        <v>1381</v>
      </c>
      <c r="P113" s="154" t="s">
        <v>1381</v>
      </c>
    </row>
    <row r="114" spans="1:16" ht="33.75" customHeight="1" x14ac:dyDescent="0.25">
      <c r="A114" s="11">
        <v>106</v>
      </c>
      <c r="B114" s="79" t="s">
        <v>1378</v>
      </c>
      <c r="C114" s="11" t="s">
        <v>1498</v>
      </c>
      <c r="D114" s="11" t="s">
        <v>1400</v>
      </c>
      <c r="E114" s="41">
        <v>2441</v>
      </c>
      <c r="F114" s="41">
        <v>0</v>
      </c>
      <c r="G114" s="41">
        <v>35</v>
      </c>
      <c r="H114" s="41">
        <v>500</v>
      </c>
      <c r="I114" s="41">
        <v>2400</v>
      </c>
      <c r="J114" s="41"/>
      <c r="K114" s="41">
        <v>0</v>
      </c>
      <c r="L114" s="41">
        <v>250</v>
      </c>
      <c r="M114" s="84">
        <v>0</v>
      </c>
      <c r="N114" s="12">
        <f t="shared" si="1"/>
        <v>5626</v>
      </c>
      <c r="O114" s="11" t="s">
        <v>1381</v>
      </c>
      <c r="P114" s="154" t="s">
        <v>1381</v>
      </c>
    </row>
    <row r="115" spans="1:16" ht="33.75" customHeight="1" x14ac:dyDescent="0.25">
      <c r="A115" s="11">
        <v>107</v>
      </c>
      <c r="B115" s="79" t="s">
        <v>1378</v>
      </c>
      <c r="C115" s="11" t="s">
        <v>1499</v>
      </c>
      <c r="D115" s="11" t="s">
        <v>1426</v>
      </c>
      <c r="E115" s="41">
        <v>1168</v>
      </c>
      <c r="F115" s="41">
        <v>0</v>
      </c>
      <c r="G115" s="41">
        <v>35</v>
      </c>
      <c r="H115" s="41">
        <v>400</v>
      </c>
      <c r="I115" s="41">
        <v>1400</v>
      </c>
      <c r="J115" s="41">
        <v>982.6</v>
      </c>
      <c r="K115" s="41">
        <v>0</v>
      </c>
      <c r="L115" s="41">
        <v>250</v>
      </c>
      <c r="M115" s="84">
        <v>0</v>
      </c>
      <c r="N115" s="12">
        <f t="shared" si="1"/>
        <v>4235.6000000000004</v>
      </c>
      <c r="O115" s="11" t="s">
        <v>1381</v>
      </c>
      <c r="P115" s="154" t="s">
        <v>1381</v>
      </c>
    </row>
    <row r="116" spans="1:16" ht="33.75" customHeight="1" x14ac:dyDescent="0.25">
      <c r="A116" s="11">
        <v>108</v>
      </c>
      <c r="B116" s="79" t="s">
        <v>1378</v>
      </c>
      <c r="C116" s="11" t="s">
        <v>1500</v>
      </c>
      <c r="D116" s="11" t="s">
        <v>1426</v>
      </c>
      <c r="E116" s="41">
        <v>1168</v>
      </c>
      <c r="F116" s="41">
        <v>0</v>
      </c>
      <c r="G116" s="41">
        <v>35</v>
      </c>
      <c r="H116" s="41">
        <v>400</v>
      </c>
      <c r="I116" s="41">
        <v>1400</v>
      </c>
      <c r="J116" s="41">
        <v>982.6</v>
      </c>
      <c r="K116" s="41">
        <v>0</v>
      </c>
      <c r="L116" s="41">
        <v>250</v>
      </c>
      <c r="M116" s="84">
        <v>0</v>
      </c>
      <c r="N116" s="12">
        <f t="shared" si="1"/>
        <v>4235.6000000000004</v>
      </c>
      <c r="O116" s="11" t="s">
        <v>1381</v>
      </c>
      <c r="P116" s="154" t="s">
        <v>1381</v>
      </c>
    </row>
    <row r="117" spans="1:16" ht="33.75" customHeight="1" x14ac:dyDescent="0.25">
      <c r="A117" s="11">
        <v>109</v>
      </c>
      <c r="B117" s="79" t="s">
        <v>1378</v>
      </c>
      <c r="C117" s="11" t="s">
        <v>1501</v>
      </c>
      <c r="D117" s="11" t="s">
        <v>1426</v>
      </c>
      <c r="E117" s="41">
        <v>1168</v>
      </c>
      <c r="F117" s="41">
        <v>0</v>
      </c>
      <c r="G117" s="41">
        <v>0</v>
      </c>
      <c r="H117" s="41">
        <v>400</v>
      </c>
      <c r="I117" s="41">
        <v>1400</v>
      </c>
      <c r="J117" s="41">
        <v>982.6</v>
      </c>
      <c r="K117" s="41">
        <v>0</v>
      </c>
      <c r="L117" s="41">
        <v>250</v>
      </c>
      <c r="M117" s="84">
        <v>0</v>
      </c>
      <c r="N117" s="12">
        <f t="shared" si="1"/>
        <v>4200.6000000000004</v>
      </c>
      <c r="O117" s="11" t="s">
        <v>1381</v>
      </c>
      <c r="P117" s="154" t="s">
        <v>1381</v>
      </c>
    </row>
    <row r="118" spans="1:16" ht="33.75" customHeight="1" x14ac:dyDescent="0.25">
      <c r="A118" s="11">
        <v>110</v>
      </c>
      <c r="B118" s="79" t="s">
        <v>1378</v>
      </c>
      <c r="C118" s="11" t="s">
        <v>1502</v>
      </c>
      <c r="D118" s="11" t="s">
        <v>1395</v>
      </c>
      <c r="E118" s="41">
        <v>5835</v>
      </c>
      <c r="F118" s="41">
        <v>0</v>
      </c>
      <c r="G118" s="41">
        <v>0</v>
      </c>
      <c r="H118" s="41"/>
      <c r="I118" s="41">
        <v>3800</v>
      </c>
      <c r="J118" s="41"/>
      <c r="K118" s="41">
        <v>375</v>
      </c>
      <c r="L118" s="41">
        <v>250</v>
      </c>
      <c r="M118" s="84">
        <v>0</v>
      </c>
      <c r="N118" s="12">
        <f t="shared" ref="N118:N181" si="2">SUM(E118:M118)</f>
        <v>10260</v>
      </c>
      <c r="O118" s="11" t="s">
        <v>1381</v>
      </c>
      <c r="P118" s="154" t="s">
        <v>1381</v>
      </c>
    </row>
    <row r="119" spans="1:16" ht="33.75" customHeight="1" x14ac:dyDescent="0.25">
      <c r="A119" s="11">
        <v>111</v>
      </c>
      <c r="B119" s="79" t="s">
        <v>1378</v>
      </c>
      <c r="C119" s="11" t="s">
        <v>1503</v>
      </c>
      <c r="D119" s="69" t="s">
        <v>1392</v>
      </c>
      <c r="E119" s="41">
        <v>10261</v>
      </c>
      <c r="F119" s="41">
        <v>4000</v>
      </c>
      <c r="G119" s="41"/>
      <c r="H119" s="41"/>
      <c r="I119" s="41">
        <v>4000</v>
      </c>
      <c r="J119" s="41"/>
      <c r="K119" s="41">
        <v>375</v>
      </c>
      <c r="L119" s="41">
        <v>250</v>
      </c>
      <c r="M119" s="84"/>
      <c r="N119" s="12">
        <f t="shared" si="2"/>
        <v>18886</v>
      </c>
      <c r="O119" s="11"/>
      <c r="P119" s="154"/>
    </row>
    <row r="120" spans="1:16" ht="33.75" customHeight="1" x14ac:dyDescent="0.25">
      <c r="A120" s="11">
        <v>112</v>
      </c>
      <c r="B120" s="79" t="s">
        <v>1378</v>
      </c>
      <c r="C120" s="11" t="s">
        <v>1504</v>
      </c>
      <c r="D120" s="11" t="s">
        <v>1395</v>
      </c>
      <c r="E120" s="41">
        <v>5835</v>
      </c>
      <c r="F120" s="41">
        <v>0</v>
      </c>
      <c r="G120" s="41">
        <v>0</v>
      </c>
      <c r="H120" s="41"/>
      <c r="I120" s="41">
        <v>3800</v>
      </c>
      <c r="J120" s="41"/>
      <c r="K120" s="41">
        <v>375</v>
      </c>
      <c r="L120" s="41">
        <v>250</v>
      </c>
      <c r="M120" s="84">
        <v>0</v>
      </c>
      <c r="N120" s="12">
        <f t="shared" si="2"/>
        <v>10260</v>
      </c>
      <c r="O120" s="11" t="s">
        <v>1381</v>
      </c>
      <c r="P120" s="154" t="s">
        <v>1381</v>
      </c>
    </row>
    <row r="121" spans="1:16" ht="33.75" customHeight="1" x14ac:dyDescent="0.25">
      <c r="A121" s="11">
        <v>113</v>
      </c>
      <c r="B121" s="79" t="s">
        <v>1378</v>
      </c>
      <c r="C121" s="11" t="s">
        <v>1505</v>
      </c>
      <c r="D121" s="11" t="s">
        <v>1395</v>
      </c>
      <c r="E121" s="41">
        <v>5835</v>
      </c>
      <c r="F121" s="41">
        <v>0</v>
      </c>
      <c r="G121" s="41">
        <v>0</v>
      </c>
      <c r="H121" s="41"/>
      <c r="I121" s="41">
        <v>3800</v>
      </c>
      <c r="J121" s="41"/>
      <c r="K121" s="41">
        <v>375</v>
      </c>
      <c r="L121" s="41">
        <v>250</v>
      </c>
      <c r="M121" s="84">
        <v>0</v>
      </c>
      <c r="N121" s="12">
        <f t="shared" si="2"/>
        <v>10260</v>
      </c>
      <c r="O121" s="11" t="s">
        <v>1381</v>
      </c>
      <c r="P121" s="154" t="s">
        <v>1381</v>
      </c>
    </row>
    <row r="122" spans="1:16" ht="33.75" customHeight="1" x14ac:dyDescent="0.25">
      <c r="A122" s="11">
        <v>114</v>
      </c>
      <c r="B122" s="79" t="s">
        <v>1378</v>
      </c>
      <c r="C122" s="11" t="s">
        <v>1506</v>
      </c>
      <c r="D122" s="11" t="s">
        <v>1426</v>
      </c>
      <c r="E122" s="41">
        <v>1168</v>
      </c>
      <c r="F122" s="41">
        <v>0</v>
      </c>
      <c r="G122" s="41">
        <v>75</v>
      </c>
      <c r="H122" s="41">
        <v>400</v>
      </c>
      <c r="I122" s="41">
        <v>1400</v>
      </c>
      <c r="J122" s="41">
        <v>982.6</v>
      </c>
      <c r="K122" s="41">
        <v>0</v>
      </c>
      <c r="L122" s="41">
        <v>250</v>
      </c>
      <c r="M122" s="84">
        <v>0</v>
      </c>
      <c r="N122" s="12">
        <f t="shared" si="2"/>
        <v>4275.6000000000004</v>
      </c>
      <c r="O122" s="11" t="s">
        <v>1381</v>
      </c>
      <c r="P122" s="154" t="s">
        <v>1381</v>
      </c>
    </row>
    <row r="123" spans="1:16" ht="33.75" customHeight="1" x14ac:dyDescent="0.25">
      <c r="A123" s="11">
        <v>115</v>
      </c>
      <c r="B123" s="79" t="s">
        <v>1378</v>
      </c>
      <c r="C123" s="11" t="s">
        <v>1507</v>
      </c>
      <c r="D123" s="11" t="s">
        <v>1426</v>
      </c>
      <c r="E123" s="41">
        <v>1168</v>
      </c>
      <c r="F123" s="41">
        <v>0</v>
      </c>
      <c r="G123" s="41">
        <v>50</v>
      </c>
      <c r="H123" s="41">
        <v>400</v>
      </c>
      <c r="I123" s="41">
        <v>1400</v>
      </c>
      <c r="J123" s="41">
        <v>982.6</v>
      </c>
      <c r="K123" s="41">
        <v>0</v>
      </c>
      <c r="L123" s="41">
        <v>250</v>
      </c>
      <c r="M123" s="84">
        <v>0</v>
      </c>
      <c r="N123" s="12">
        <f t="shared" si="2"/>
        <v>4250.6000000000004</v>
      </c>
      <c r="O123" s="11" t="s">
        <v>1381</v>
      </c>
      <c r="P123" s="154" t="s">
        <v>1381</v>
      </c>
    </row>
    <row r="124" spans="1:16" ht="33.75" customHeight="1" x14ac:dyDescent="0.25">
      <c r="A124" s="11">
        <v>116</v>
      </c>
      <c r="B124" s="79" t="s">
        <v>1378</v>
      </c>
      <c r="C124" s="11" t="s">
        <v>1508</v>
      </c>
      <c r="D124" s="11" t="s">
        <v>1426</v>
      </c>
      <c r="E124" s="41">
        <v>1168</v>
      </c>
      <c r="F124" s="41">
        <v>0</v>
      </c>
      <c r="G124" s="41">
        <v>75</v>
      </c>
      <c r="H124" s="41">
        <v>400</v>
      </c>
      <c r="I124" s="41">
        <v>1400</v>
      </c>
      <c r="J124" s="41">
        <v>982.6</v>
      </c>
      <c r="K124" s="41">
        <v>0</v>
      </c>
      <c r="L124" s="41">
        <v>250</v>
      </c>
      <c r="M124" s="84">
        <v>0</v>
      </c>
      <c r="N124" s="12">
        <f t="shared" si="2"/>
        <v>4275.6000000000004</v>
      </c>
      <c r="O124" s="11" t="s">
        <v>1381</v>
      </c>
      <c r="P124" s="154" t="s">
        <v>1381</v>
      </c>
    </row>
    <row r="125" spans="1:16" ht="33.75" customHeight="1" x14ac:dyDescent="0.25">
      <c r="A125" s="11">
        <v>117</v>
      </c>
      <c r="B125" s="79" t="s">
        <v>1378</v>
      </c>
      <c r="C125" s="11" t="s">
        <v>1509</v>
      </c>
      <c r="D125" s="11" t="s">
        <v>1426</v>
      </c>
      <c r="E125" s="41">
        <v>1168</v>
      </c>
      <c r="F125" s="41">
        <v>0</v>
      </c>
      <c r="G125" s="41">
        <v>35</v>
      </c>
      <c r="H125" s="41">
        <v>400</v>
      </c>
      <c r="I125" s="41">
        <v>1400</v>
      </c>
      <c r="J125" s="41">
        <v>982.6</v>
      </c>
      <c r="K125" s="41">
        <v>0</v>
      </c>
      <c r="L125" s="41">
        <v>250</v>
      </c>
      <c r="M125" s="84">
        <v>0</v>
      </c>
      <c r="N125" s="12">
        <f t="shared" si="2"/>
        <v>4235.6000000000004</v>
      </c>
      <c r="O125" s="11" t="s">
        <v>1381</v>
      </c>
      <c r="P125" s="154" t="s">
        <v>1381</v>
      </c>
    </row>
    <row r="126" spans="1:16" ht="33.75" customHeight="1" x14ac:dyDescent="0.25">
      <c r="A126" s="11">
        <v>118</v>
      </c>
      <c r="B126" s="79" t="s">
        <v>1378</v>
      </c>
      <c r="C126" s="11" t="s">
        <v>1510</v>
      </c>
      <c r="D126" s="11" t="s">
        <v>1426</v>
      </c>
      <c r="E126" s="41">
        <v>1168</v>
      </c>
      <c r="F126" s="41">
        <v>0</v>
      </c>
      <c r="G126" s="41">
        <v>50</v>
      </c>
      <c r="H126" s="41">
        <v>400</v>
      </c>
      <c r="I126" s="41">
        <v>1400</v>
      </c>
      <c r="J126" s="41">
        <v>982.6</v>
      </c>
      <c r="K126" s="41">
        <v>0</v>
      </c>
      <c r="L126" s="41">
        <v>250</v>
      </c>
      <c r="M126" s="84">
        <v>0</v>
      </c>
      <c r="N126" s="12">
        <f t="shared" si="2"/>
        <v>4250.6000000000004</v>
      </c>
      <c r="O126" s="11" t="s">
        <v>1381</v>
      </c>
      <c r="P126" s="154" t="s">
        <v>1381</v>
      </c>
    </row>
    <row r="127" spans="1:16" ht="33.75" customHeight="1" x14ac:dyDescent="0.25">
      <c r="A127" s="11">
        <v>119</v>
      </c>
      <c r="B127" s="79" t="s">
        <v>1378</v>
      </c>
      <c r="C127" s="11" t="s">
        <v>1511</v>
      </c>
      <c r="D127" s="11" t="s">
        <v>1426</v>
      </c>
      <c r="E127" s="41">
        <v>1168</v>
      </c>
      <c r="F127" s="41">
        <v>0</v>
      </c>
      <c r="G127" s="41">
        <v>75</v>
      </c>
      <c r="H127" s="41">
        <v>400</v>
      </c>
      <c r="I127" s="41">
        <v>1400</v>
      </c>
      <c r="J127" s="41">
        <v>982.6</v>
      </c>
      <c r="K127" s="41">
        <v>0</v>
      </c>
      <c r="L127" s="41">
        <v>250</v>
      </c>
      <c r="M127" s="84">
        <v>0</v>
      </c>
      <c r="N127" s="12">
        <f t="shared" si="2"/>
        <v>4275.6000000000004</v>
      </c>
      <c r="O127" s="11" t="s">
        <v>1381</v>
      </c>
      <c r="P127" s="154" t="s">
        <v>1381</v>
      </c>
    </row>
    <row r="128" spans="1:16" ht="33.75" customHeight="1" x14ac:dyDescent="0.25">
      <c r="A128" s="11">
        <v>120</v>
      </c>
      <c r="B128" s="79" t="s">
        <v>1378</v>
      </c>
      <c r="C128" s="11" t="s">
        <v>1512</v>
      </c>
      <c r="D128" s="11" t="s">
        <v>1395</v>
      </c>
      <c r="E128" s="41">
        <v>5835</v>
      </c>
      <c r="F128" s="41">
        <v>0</v>
      </c>
      <c r="G128" s="41">
        <v>0</v>
      </c>
      <c r="H128" s="41"/>
      <c r="I128" s="41">
        <v>3800</v>
      </c>
      <c r="J128" s="41"/>
      <c r="K128" s="41">
        <v>375</v>
      </c>
      <c r="L128" s="41">
        <v>250</v>
      </c>
      <c r="M128" s="84">
        <v>0</v>
      </c>
      <c r="N128" s="12">
        <f t="shared" si="2"/>
        <v>10260</v>
      </c>
      <c r="O128" s="11" t="s">
        <v>1381</v>
      </c>
      <c r="P128" s="154" t="s">
        <v>1381</v>
      </c>
    </row>
    <row r="129" spans="1:16" ht="33.75" customHeight="1" x14ac:dyDescent="0.25">
      <c r="A129" s="11">
        <v>121</v>
      </c>
      <c r="B129" s="79" t="s">
        <v>1378</v>
      </c>
      <c r="C129" s="11" t="s">
        <v>1513</v>
      </c>
      <c r="D129" s="11" t="s">
        <v>1400</v>
      </c>
      <c r="E129" s="41">
        <v>2441</v>
      </c>
      <c r="F129" s="41">
        <v>0</v>
      </c>
      <c r="G129" s="41">
        <v>35</v>
      </c>
      <c r="H129" s="41">
        <v>500</v>
      </c>
      <c r="I129" s="41">
        <v>2400</v>
      </c>
      <c r="J129" s="41"/>
      <c r="K129" s="41">
        <v>0</v>
      </c>
      <c r="L129" s="41">
        <v>250</v>
      </c>
      <c r="M129" s="84">
        <v>0</v>
      </c>
      <c r="N129" s="12">
        <f t="shared" si="2"/>
        <v>5626</v>
      </c>
      <c r="O129" s="11" t="s">
        <v>1381</v>
      </c>
      <c r="P129" s="154" t="s">
        <v>1381</v>
      </c>
    </row>
    <row r="130" spans="1:16" ht="33.75" customHeight="1" x14ac:dyDescent="0.25">
      <c r="A130" s="11">
        <v>122</v>
      </c>
      <c r="B130" s="79" t="s">
        <v>1378</v>
      </c>
      <c r="C130" s="11" t="s">
        <v>1514</v>
      </c>
      <c r="D130" s="11" t="s">
        <v>1515</v>
      </c>
      <c r="E130" s="41">
        <v>1460</v>
      </c>
      <c r="F130" s="41">
        <v>0</v>
      </c>
      <c r="G130" s="41">
        <v>50</v>
      </c>
      <c r="H130" s="41">
        <v>450</v>
      </c>
      <c r="I130" s="41">
        <v>1500</v>
      </c>
      <c r="J130" s="41">
        <v>1059</v>
      </c>
      <c r="K130" s="41">
        <v>0</v>
      </c>
      <c r="L130" s="41">
        <v>250</v>
      </c>
      <c r="M130" s="84">
        <v>0</v>
      </c>
      <c r="N130" s="12">
        <f t="shared" si="2"/>
        <v>4769</v>
      </c>
      <c r="O130" s="11" t="s">
        <v>1381</v>
      </c>
      <c r="P130" s="154" t="s">
        <v>1381</v>
      </c>
    </row>
    <row r="131" spans="1:16" ht="33.75" customHeight="1" x14ac:dyDescent="0.25">
      <c r="A131" s="11">
        <v>123</v>
      </c>
      <c r="B131" s="79" t="s">
        <v>1378</v>
      </c>
      <c r="C131" s="11" t="s">
        <v>1516</v>
      </c>
      <c r="D131" s="11" t="s">
        <v>1400</v>
      </c>
      <c r="E131" s="41">
        <v>2441</v>
      </c>
      <c r="F131" s="41">
        <v>1200</v>
      </c>
      <c r="G131" s="41">
        <v>35</v>
      </c>
      <c r="H131" s="41">
        <v>500</v>
      </c>
      <c r="I131" s="41">
        <v>2400</v>
      </c>
      <c r="J131" s="41"/>
      <c r="K131" s="41">
        <v>0</v>
      </c>
      <c r="L131" s="41">
        <v>250</v>
      </c>
      <c r="M131" s="84">
        <v>0</v>
      </c>
      <c r="N131" s="12">
        <f t="shared" si="2"/>
        <v>6826</v>
      </c>
      <c r="O131" s="11" t="s">
        <v>1381</v>
      </c>
      <c r="P131" s="154" t="s">
        <v>1381</v>
      </c>
    </row>
    <row r="132" spans="1:16" ht="33.75" customHeight="1" x14ac:dyDescent="0.25">
      <c r="A132" s="11">
        <v>124</v>
      </c>
      <c r="B132" s="79" t="s">
        <v>1378</v>
      </c>
      <c r="C132" s="11" t="s">
        <v>1517</v>
      </c>
      <c r="D132" s="11" t="s">
        <v>1426</v>
      </c>
      <c r="E132" s="41">
        <v>1168</v>
      </c>
      <c r="F132" s="41">
        <v>0</v>
      </c>
      <c r="G132" s="41">
        <v>50</v>
      </c>
      <c r="H132" s="41">
        <v>400</v>
      </c>
      <c r="I132" s="41">
        <v>1400</v>
      </c>
      <c r="J132" s="41">
        <v>982.6</v>
      </c>
      <c r="K132" s="41">
        <v>0</v>
      </c>
      <c r="L132" s="41">
        <v>250</v>
      </c>
      <c r="M132" s="84">
        <v>0</v>
      </c>
      <c r="N132" s="12">
        <f t="shared" si="2"/>
        <v>4250.6000000000004</v>
      </c>
      <c r="O132" s="11" t="s">
        <v>1381</v>
      </c>
      <c r="P132" s="154" t="s">
        <v>1381</v>
      </c>
    </row>
    <row r="133" spans="1:16" ht="33.75" customHeight="1" x14ac:dyDescent="0.25">
      <c r="A133" s="11">
        <v>125</v>
      </c>
      <c r="B133" s="79" t="s">
        <v>1378</v>
      </c>
      <c r="C133" s="11" t="s">
        <v>1518</v>
      </c>
      <c r="D133" s="11" t="s">
        <v>1395</v>
      </c>
      <c r="E133" s="41">
        <v>5835</v>
      </c>
      <c r="F133" s="41">
        <v>0</v>
      </c>
      <c r="G133" s="41">
        <v>0</v>
      </c>
      <c r="H133" s="41"/>
      <c r="I133" s="41">
        <v>3800</v>
      </c>
      <c r="J133" s="41"/>
      <c r="K133" s="41">
        <v>375</v>
      </c>
      <c r="L133" s="41">
        <v>250</v>
      </c>
      <c r="M133" s="84">
        <v>0</v>
      </c>
      <c r="N133" s="12">
        <f t="shared" si="2"/>
        <v>10260</v>
      </c>
      <c r="O133" s="11" t="s">
        <v>1381</v>
      </c>
      <c r="P133" s="154" t="s">
        <v>1381</v>
      </c>
    </row>
    <row r="134" spans="1:16" ht="33.75" customHeight="1" x14ac:dyDescent="0.25">
      <c r="A134" s="11">
        <v>126</v>
      </c>
      <c r="B134" s="79" t="s">
        <v>1378</v>
      </c>
      <c r="C134" s="11" t="s">
        <v>1519</v>
      </c>
      <c r="D134" s="11" t="s">
        <v>1395</v>
      </c>
      <c r="E134" s="41">
        <v>5835</v>
      </c>
      <c r="F134" s="41">
        <v>0</v>
      </c>
      <c r="G134" s="41">
        <v>0</v>
      </c>
      <c r="H134" s="41"/>
      <c r="I134" s="41">
        <v>3800</v>
      </c>
      <c r="J134" s="41"/>
      <c r="K134" s="41">
        <v>375</v>
      </c>
      <c r="L134" s="41">
        <v>250</v>
      </c>
      <c r="M134" s="84">
        <v>0</v>
      </c>
      <c r="N134" s="12">
        <f t="shared" si="2"/>
        <v>10260</v>
      </c>
      <c r="O134" s="11" t="s">
        <v>1381</v>
      </c>
      <c r="P134" s="154" t="s">
        <v>1381</v>
      </c>
    </row>
    <row r="135" spans="1:16" ht="33.75" customHeight="1" x14ac:dyDescent="0.25">
      <c r="A135" s="11">
        <v>127</v>
      </c>
      <c r="B135" s="79" t="s">
        <v>1378</v>
      </c>
      <c r="C135" s="11" t="s">
        <v>1520</v>
      </c>
      <c r="D135" s="11" t="s">
        <v>1426</v>
      </c>
      <c r="E135" s="41">
        <v>1168</v>
      </c>
      <c r="F135" s="41">
        <v>0</v>
      </c>
      <c r="G135" s="41">
        <v>50</v>
      </c>
      <c r="H135" s="41">
        <v>400</v>
      </c>
      <c r="I135" s="41">
        <v>1400</v>
      </c>
      <c r="J135" s="41">
        <v>982.6</v>
      </c>
      <c r="K135" s="41">
        <v>0</v>
      </c>
      <c r="L135" s="41">
        <v>250</v>
      </c>
      <c r="M135" s="84">
        <v>0</v>
      </c>
      <c r="N135" s="12">
        <f t="shared" si="2"/>
        <v>4250.6000000000004</v>
      </c>
      <c r="O135" s="11" t="s">
        <v>1381</v>
      </c>
      <c r="P135" s="154" t="s">
        <v>1381</v>
      </c>
    </row>
    <row r="136" spans="1:16" ht="33.75" customHeight="1" x14ac:dyDescent="0.25">
      <c r="A136" s="11">
        <v>128</v>
      </c>
      <c r="B136" s="79" t="s">
        <v>1378</v>
      </c>
      <c r="C136" s="11" t="s">
        <v>1521</v>
      </c>
      <c r="D136" s="11" t="s">
        <v>1426</v>
      </c>
      <c r="E136" s="41">
        <v>1168</v>
      </c>
      <c r="F136" s="41">
        <v>0</v>
      </c>
      <c r="G136" s="41">
        <v>50</v>
      </c>
      <c r="H136" s="41">
        <v>400</v>
      </c>
      <c r="I136" s="41">
        <v>1400</v>
      </c>
      <c r="J136" s="41">
        <v>982.6</v>
      </c>
      <c r="K136" s="41">
        <v>0</v>
      </c>
      <c r="L136" s="41">
        <v>250</v>
      </c>
      <c r="M136" s="84">
        <v>0</v>
      </c>
      <c r="N136" s="12">
        <f t="shared" si="2"/>
        <v>4250.6000000000004</v>
      </c>
      <c r="O136" s="11" t="s">
        <v>1381</v>
      </c>
      <c r="P136" s="154" t="s">
        <v>1381</v>
      </c>
    </row>
    <row r="137" spans="1:16" ht="33.75" customHeight="1" x14ac:dyDescent="0.25">
      <c r="A137" s="11">
        <v>129</v>
      </c>
      <c r="B137" s="79" t="s">
        <v>1378</v>
      </c>
      <c r="C137" s="11" t="s">
        <v>1522</v>
      </c>
      <c r="D137" s="11" t="s">
        <v>1395</v>
      </c>
      <c r="E137" s="41">
        <v>5835</v>
      </c>
      <c r="F137" s="41">
        <v>0</v>
      </c>
      <c r="G137" s="41">
        <v>0</v>
      </c>
      <c r="H137" s="41"/>
      <c r="I137" s="41">
        <v>3800</v>
      </c>
      <c r="J137" s="41"/>
      <c r="K137" s="41">
        <v>375</v>
      </c>
      <c r="L137" s="41">
        <v>250</v>
      </c>
      <c r="M137" s="84">
        <v>0</v>
      </c>
      <c r="N137" s="12">
        <f t="shared" si="2"/>
        <v>10260</v>
      </c>
      <c r="O137" s="11" t="s">
        <v>1381</v>
      </c>
      <c r="P137" s="154" t="s">
        <v>1381</v>
      </c>
    </row>
    <row r="138" spans="1:16" ht="33.75" customHeight="1" x14ac:dyDescent="0.25">
      <c r="A138" s="11">
        <v>130</v>
      </c>
      <c r="B138" s="79" t="s">
        <v>1378</v>
      </c>
      <c r="C138" s="11" t="s">
        <v>1523</v>
      </c>
      <c r="D138" s="11" t="s">
        <v>1400</v>
      </c>
      <c r="E138" s="41">
        <v>2441</v>
      </c>
      <c r="F138" s="41">
        <v>0</v>
      </c>
      <c r="G138" s="41">
        <v>35</v>
      </c>
      <c r="H138" s="41">
        <v>500</v>
      </c>
      <c r="I138" s="41">
        <v>2400</v>
      </c>
      <c r="J138" s="41"/>
      <c r="K138" s="41">
        <v>0</v>
      </c>
      <c r="L138" s="41">
        <v>250</v>
      </c>
      <c r="M138" s="84">
        <v>0</v>
      </c>
      <c r="N138" s="12">
        <f t="shared" si="2"/>
        <v>5626</v>
      </c>
      <c r="O138" s="11" t="s">
        <v>1381</v>
      </c>
      <c r="P138" s="154" t="s">
        <v>1381</v>
      </c>
    </row>
    <row r="139" spans="1:16" ht="33.75" customHeight="1" x14ac:dyDescent="0.25">
      <c r="A139" s="11">
        <v>131</v>
      </c>
      <c r="B139" s="79" t="s">
        <v>1378</v>
      </c>
      <c r="C139" s="11" t="s">
        <v>1524</v>
      </c>
      <c r="D139" s="11" t="s">
        <v>1390</v>
      </c>
      <c r="E139" s="41">
        <v>1460</v>
      </c>
      <c r="F139" s="41">
        <v>0</v>
      </c>
      <c r="G139" s="41">
        <v>35</v>
      </c>
      <c r="H139" s="41">
        <v>450</v>
      </c>
      <c r="I139" s="41">
        <v>2000</v>
      </c>
      <c r="J139" s="84">
        <v>382.6</v>
      </c>
      <c r="K139" s="41"/>
      <c r="L139" s="41">
        <v>250</v>
      </c>
      <c r="M139" s="78"/>
      <c r="N139" s="12">
        <f>SUM(E139:L139)</f>
        <v>4577.6000000000004</v>
      </c>
      <c r="O139" s="11" t="s">
        <v>1381</v>
      </c>
      <c r="P139" s="154" t="s">
        <v>1381</v>
      </c>
    </row>
    <row r="140" spans="1:16" ht="33.75" customHeight="1" x14ac:dyDescent="0.25">
      <c r="A140" s="11">
        <v>132</v>
      </c>
      <c r="B140" s="79" t="s">
        <v>1378</v>
      </c>
      <c r="C140" s="11" t="s">
        <v>1525</v>
      </c>
      <c r="D140" s="11" t="s">
        <v>1426</v>
      </c>
      <c r="E140" s="41">
        <v>1168</v>
      </c>
      <c r="F140" s="41">
        <v>0</v>
      </c>
      <c r="G140" s="41">
        <v>50</v>
      </c>
      <c r="H140" s="41">
        <v>400</v>
      </c>
      <c r="I140" s="41">
        <v>1400</v>
      </c>
      <c r="J140" s="41">
        <v>982.6</v>
      </c>
      <c r="K140" s="41">
        <v>0</v>
      </c>
      <c r="L140" s="41">
        <v>250</v>
      </c>
      <c r="M140" s="84">
        <v>0</v>
      </c>
      <c r="N140" s="12">
        <f t="shared" si="2"/>
        <v>4250.6000000000004</v>
      </c>
      <c r="O140" s="11" t="s">
        <v>1381</v>
      </c>
      <c r="P140" s="154" t="s">
        <v>1381</v>
      </c>
    </row>
    <row r="141" spans="1:16" ht="33.75" customHeight="1" x14ac:dyDescent="0.25">
      <c r="A141" s="11">
        <v>133</v>
      </c>
      <c r="B141" s="79" t="s">
        <v>1378</v>
      </c>
      <c r="C141" s="11" t="s">
        <v>1526</v>
      </c>
      <c r="D141" s="11" t="s">
        <v>1426</v>
      </c>
      <c r="E141" s="41">
        <v>1168</v>
      </c>
      <c r="F141" s="41">
        <v>0</v>
      </c>
      <c r="G141" s="41">
        <v>75</v>
      </c>
      <c r="H141" s="41">
        <v>400</v>
      </c>
      <c r="I141" s="41">
        <v>1400</v>
      </c>
      <c r="J141" s="41">
        <v>982.6</v>
      </c>
      <c r="K141" s="41">
        <v>0</v>
      </c>
      <c r="L141" s="41">
        <v>250</v>
      </c>
      <c r="M141" s="84">
        <v>0</v>
      </c>
      <c r="N141" s="12">
        <f t="shared" si="2"/>
        <v>4275.6000000000004</v>
      </c>
      <c r="O141" s="11" t="s">
        <v>1381</v>
      </c>
      <c r="P141" s="154" t="s">
        <v>1381</v>
      </c>
    </row>
    <row r="142" spans="1:16" ht="33.75" customHeight="1" x14ac:dyDescent="0.25">
      <c r="A142" s="11">
        <v>134</v>
      </c>
      <c r="B142" s="79" t="s">
        <v>1378</v>
      </c>
      <c r="C142" s="11" t="s">
        <v>1527</v>
      </c>
      <c r="D142" s="11" t="s">
        <v>1426</v>
      </c>
      <c r="E142" s="41">
        <v>1168</v>
      </c>
      <c r="F142" s="41">
        <v>0</v>
      </c>
      <c r="G142" s="41">
        <v>75</v>
      </c>
      <c r="H142" s="41">
        <v>400</v>
      </c>
      <c r="I142" s="41">
        <v>1400</v>
      </c>
      <c r="J142" s="41">
        <v>982.6</v>
      </c>
      <c r="K142" s="41">
        <v>0</v>
      </c>
      <c r="L142" s="41">
        <v>250</v>
      </c>
      <c r="M142" s="84">
        <v>0</v>
      </c>
      <c r="N142" s="12">
        <f t="shared" si="2"/>
        <v>4275.6000000000004</v>
      </c>
      <c r="O142" s="11" t="s">
        <v>1381</v>
      </c>
      <c r="P142" s="154" t="s">
        <v>1381</v>
      </c>
    </row>
    <row r="143" spans="1:16" ht="33.75" customHeight="1" x14ac:dyDescent="0.25">
      <c r="A143" s="11">
        <v>135</v>
      </c>
      <c r="B143" s="79" t="s">
        <v>1378</v>
      </c>
      <c r="C143" s="11" t="s">
        <v>1528</v>
      </c>
      <c r="D143" s="11" t="s">
        <v>1426</v>
      </c>
      <c r="E143" s="41">
        <v>1168</v>
      </c>
      <c r="F143" s="41">
        <v>0</v>
      </c>
      <c r="G143" s="41">
        <v>75</v>
      </c>
      <c r="H143" s="41">
        <v>400</v>
      </c>
      <c r="I143" s="41">
        <v>1400</v>
      </c>
      <c r="J143" s="41">
        <v>982.6</v>
      </c>
      <c r="K143" s="41">
        <v>0</v>
      </c>
      <c r="L143" s="41">
        <v>250</v>
      </c>
      <c r="M143" s="84">
        <v>0</v>
      </c>
      <c r="N143" s="12">
        <f t="shared" si="2"/>
        <v>4275.6000000000004</v>
      </c>
      <c r="O143" s="11" t="s">
        <v>1381</v>
      </c>
      <c r="P143" s="154" t="s">
        <v>1381</v>
      </c>
    </row>
    <row r="144" spans="1:16" ht="33.75" customHeight="1" x14ac:dyDescent="0.25">
      <c r="A144" s="11">
        <v>136</v>
      </c>
      <c r="B144" s="79" t="s">
        <v>1378</v>
      </c>
      <c r="C144" s="11" t="s">
        <v>1529</v>
      </c>
      <c r="D144" s="11" t="s">
        <v>1426</v>
      </c>
      <c r="E144" s="41">
        <v>1168</v>
      </c>
      <c r="F144" s="41">
        <v>0</v>
      </c>
      <c r="G144" s="41">
        <v>50</v>
      </c>
      <c r="H144" s="41">
        <v>400</v>
      </c>
      <c r="I144" s="41">
        <v>1400</v>
      </c>
      <c r="J144" s="41">
        <v>982.6</v>
      </c>
      <c r="K144" s="41">
        <v>0</v>
      </c>
      <c r="L144" s="41">
        <v>250</v>
      </c>
      <c r="M144" s="84">
        <v>0</v>
      </c>
      <c r="N144" s="12">
        <f t="shared" si="2"/>
        <v>4250.6000000000004</v>
      </c>
      <c r="O144" s="11" t="s">
        <v>1381</v>
      </c>
      <c r="P144" s="154" t="s">
        <v>1381</v>
      </c>
    </row>
    <row r="145" spans="1:16" ht="33.75" customHeight="1" x14ac:dyDescent="0.25">
      <c r="A145" s="11">
        <v>137</v>
      </c>
      <c r="B145" s="79" t="s">
        <v>1378</v>
      </c>
      <c r="C145" s="11" t="s">
        <v>1530</v>
      </c>
      <c r="D145" s="11" t="s">
        <v>1426</v>
      </c>
      <c r="E145" s="41">
        <v>1168</v>
      </c>
      <c r="F145" s="41">
        <v>0</v>
      </c>
      <c r="G145" s="41">
        <v>50</v>
      </c>
      <c r="H145" s="41">
        <v>400</v>
      </c>
      <c r="I145" s="41">
        <v>1400</v>
      </c>
      <c r="J145" s="41">
        <v>982.6</v>
      </c>
      <c r="K145" s="41">
        <v>0</v>
      </c>
      <c r="L145" s="41">
        <v>250</v>
      </c>
      <c r="M145" s="84">
        <v>0</v>
      </c>
      <c r="N145" s="12">
        <f t="shared" si="2"/>
        <v>4250.6000000000004</v>
      </c>
      <c r="O145" s="11" t="s">
        <v>1381</v>
      </c>
      <c r="P145" s="154" t="s">
        <v>1381</v>
      </c>
    </row>
    <row r="146" spans="1:16" ht="33.75" customHeight="1" x14ac:dyDescent="0.25">
      <c r="A146" s="11">
        <v>138</v>
      </c>
      <c r="B146" s="79" t="s">
        <v>1378</v>
      </c>
      <c r="C146" s="11" t="s">
        <v>1531</v>
      </c>
      <c r="D146" s="11" t="s">
        <v>1426</v>
      </c>
      <c r="E146" s="41">
        <v>1168</v>
      </c>
      <c r="F146" s="41">
        <v>0</v>
      </c>
      <c r="G146" s="41">
        <v>50</v>
      </c>
      <c r="H146" s="41">
        <v>400</v>
      </c>
      <c r="I146" s="41">
        <v>1400</v>
      </c>
      <c r="J146" s="41">
        <v>982.6</v>
      </c>
      <c r="K146" s="41">
        <v>0</v>
      </c>
      <c r="L146" s="41">
        <v>250</v>
      </c>
      <c r="M146" s="84">
        <v>0</v>
      </c>
      <c r="N146" s="12">
        <f t="shared" si="2"/>
        <v>4250.6000000000004</v>
      </c>
      <c r="O146" s="11" t="s">
        <v>1381</v>
      </c>
      <c r="P146" s="154" t="s">
        <v>1381</v>
      </c>
    </row>
    <row r="147" spans="1:16" ht="33.75" customHeight="1" x14ac:dyDescent="0.25">
      <c r="A147" s="11">
        <v>139</v>
      </c>
      <c r="B147" s="79" t="s">
        <v>1378</v>
      </c>
      <c r="C147" s="11" t="s">
        <v>1532</v>
      </c>
      <c r="D147" s="11" t="s">
        <v>1426</v>
      </c>
      <c r="E147" s="41">
        <v>1168</v>
      </c>
      <c r="F147" s="41">
        <v>0</v>
      </c>
      <c r="G147" s="41">
        <v>75</v>
      </c>
      <c r="H147" s="41">
        <v>400</v>
      </c>
      <c r="I147" s="41">
        <v>1400</v>
      </c>
      <c r="J147" s="41">
        <v>982.6</v>
      </c>
      <c r="K147" s="41">
        <v>0</v>
      </c>
      <c r="L147" s="41">
        <v>250</v>
      </c>
      <c r="M147" s="84">
        <v>0</v>
      </c>
      <c r="N147" s="12">
        <f t="shared" si="2"/>
        <v>4275.6000000000004</v>
      </c>
      <c r="O147" s="11" t="s">
        <v>1381</v>
      </c>
      <c r="P147" s="154" t="s">
        <v>1381</v>
      </c>
    </row>
    <row r="148" spans="1:16" ht="33.75" customHeight="1" x14ac:dyDescent="0.25">
      <c r="A148" s="11">
        <v>140</v>
      </c>
      <c r="B148" s="79" t="s">
        <v>1378</v>
      </c>
      <c r="C148" s="11" t="s">
        <v>1533</v>
      </c>
      <c r="D148" s="11" t="s">
        <v>1426</v>
      </c>
      <c r="E148" s="41">
        <v>1168</v>
      </c>
      <c r="F148" s="41">
        <v>0</v>
      </c>
      <c r="G148" s="41">
        <v>75</v>
      </c>
      <c r="H148" s="41">
        <v>400</v>
      </c>
      <c r="I148" s="41">
        <v>1400</v>
      </c>
      <c r="J148" s="41">
        <v>982.6</v>
      </c>
      <c r="K148" s="41">
        <v>0</v>
      </c>
      <c r="L148" s="41">
        <v>250</v>
      </c>
      <c r="M148" s="84">
        <v>0</v>
      </c>
      <c r="N148" s="12">
        <f t="shared" si="2"/>
        <v>4275.6000000000004</v>
      </c>
      <c r="O148" s="11" t="s">
        <v>1381</v>
      </c>
      <c r="P148" s="154" t="s">
        <v>1381</v>
      </c>
    </row>
    <row r="149" spans="1:16" ht="33.75" customHeight="1" x14ac:dyDescent="0.25">
      <c r="A149" s="11">
        <v>141</v>
      </c>
      <c r="B149" s="79" t="s">
        <v>1378</v>
      </c>
      <c r="C149" s="11" t="s">
        <v>1534</v>
      </c>
      <c r="D149" s="11" t="s">
        <v>1426</v>
      </c>
      <c r="E149" s="41">
        <v>1168</v>
      </c>
      <c r="F149" s="41">
        <v>0</v>
      </c>
      <c r="G149" s="41">
        <v>35</v>
      </c>
      <c r="H149" s="41">
        <v>400</v>
      </c>
      <c r="I149" s="41">
        <v>1400</v>
      </c>
      <c r="J149" s="41">
        <v>982.6</v>
      </c>
      <c r="K149" s="41">
        <v>0</v>
      </c>
      <c r="L149" s="41">
        <v>250</v>
      </c>
      <c r="M149" s="84">
        <v>0</v>
      </c>
      <c r="N149" s="12">
        <f t="shared" si="2"/>
        <v>4235.6000000000004</v>
      </c>
      <c r="O149" s="11"/>
      <c r="P149" s="154" t="s">
        <v>1381</v>
      </c>
    </row>
    <row r="150" spans="1:16" ht="33.75" customHeight="1" x14ac:dyDescent="0.25">
      <c r="A150" s="11">
        <v>142</v>
      </c>
      <c r="B150" s="79" t="s">
        <v>1378</v>
      </c>
      <c r="C150" s="11" t="s">
        <v>1535</v>
      </c>
      <c r="D150" s="11" t="s">
        <v>1426</v>
      </c>
      <c r="E150" s="41">
        <v>1168</v>
      </c>
      <c r="F150" s="41">
        <v>0</v>
      </c>
      <c r="G150" s="41">
        <v>75</v>
      </c>
      <c r="H150" s="41">
        <v>400</v>
      </c>
      <c r="I150" s="41">
        <v>1400</v>
      </c>
      <c r="J150" s="41">
        <v>982.6</v>
      </c>
      <c r="K150" s="41">
        <v>0</v>
      </c>
      <c r="L150" s="41">
        <v>250</v>
      </c>
      <c r="M150" s="84">
        <v>0</v>
      </c>
      <c r="N150" s="12">
        <f t="shared" si="2"/>
        <v>4275.6000000000004</v>
      </c>
      <c r="O150" s="11" t="s">
        <v>1381</v>
      </c>
      <c r="P150" s="154" t="s">
        <v>1381</v>
      </c>
    </row>
    <row r="151" spans="1:16" ht="33.75" customHeight="1" x14ac:dyDescent="0.25">
      <c r="A151" s="11">
        <v>143</v>
      </c>
      <c r="B151" s="79" t="s">
        <v>1378</v>
      </c>
      <c r="C151" s="11" t="s">
        <v>1536</v>
      </c>
      <c r="D151" s="11" t="s">
        <v>1426</v>
      </c>
      <c r="E151" s="41">
        <v>1168</v>
      </c>
      <c r="F151" s="41">
        <v>0</v>
      </c>
      <c r="G151" s="41">
        <v>75</v>
      </c>
      <c r="H151" s="41">
        <v>400</v>
      </c>
      <c r="I151" s="41">
        <v>1400</v>
      </c>
      <c r="J151" s="41">
        <v>982.6</v>
      </c>
      <c r="K151" s="41">
        <v>0</v>
      </c>
      <c r="L151" s="41">
        <v>250</v>
      </c>
      <c r="M151" s="84">
        <v>0</v>
      </c>
      <c r="N151" s="12">
        <f t="shared" si="2"/>
        <v>4275.6000000000004</v>
      </c>
      <c r="O151" s="11" t="s">
        <v>1381</v>
      </c>
      <c r="P151" s="154" t="s">
        <v>1381</v>
      </c>
    </row>
    <row r="152" spans="1:16" ht="33.75" customHeight="1" x14ac:dyDescent="0.25">
      <c r="A152" s="11">
        <v>144</v>
      </c>
      <c r="B152" s="79" t="s">
        <v>1378</v>
      </c>
      <c r="C152" s="11" t="s">
        <v>1537</v>
      </c>
      <c r="D152" s="11" t="s">
        <v>1407</v>
      </c>
      <c r="E152" s="41">
        <v>10261</v>
      </c>
      <c r="F152" s="41">
        <v>0</v>
      </c>
      <c r="G152" s="41">
        <v>0</v>
      </c>
      <c r="H152" s="41"/>
      <c r="I152" s="41">
        <v>4000</v>
      </c>
      <c r="J152" s="41"/>
      <c r="K152" s="41">
        <v>375</v>
      </c>
      <c r="L152" s="41">
        <v>250</v>
      </c>
      <c r="M152" s="84">
        <v>0</v>
      </c>
      <c r="N152" s="12">
        <f t="shared" si="2"/>
        <v>14886</v>
      </c>
      <c r="O152" s="11" t="s">
        <v>1381</v>
      </c>
      <c r="P152" s="154" t="s">
        <v>1381</v>
      </c>
    </row>
    <row r="153" spans="1:16" ht="33.75" customHeight="1" x14ac:dyDescent="0.25">
      <c r="A153" s="11">
        <v>145</v>
      </c>
      <c r="B153" s="79" t="s">
        <v>1378</v>
      </c>
      <c r="C153" s="11" t="s">
        <v>1538</v>
      </c>
      <c r="D153" s="11" t="s">
        <v>1426</v>
      </c>
      <c r="E153" s="41">
        <v>1168</v>
      </c>
      <c r="F153" s="41">
        <v>0</v>
      </c>
      <c r="G153" s="41">
        <v>75</v>
      </c>
      <c r="H153" s="41">
        <v>400</v>
      </c>
      <c r="I153" s="41">
        <v>1400</v>
      </c>
      <c r="J153" s="41">
        <v>982.6</v>
      </c>
      <c r="K153" s="41">
        <v>0</v>
      </c>
      <c r="L153" s="41">
        <v>250</v>
      </c>
      <c r="M153" s="84">
        <v>0</v>
      </c>
      <c r="N153" s="12">
        <f t="shared" si="2"/>
        <v>4275.6000000000004</v>
      </c>
      <c r="O153" s="11" t="s">
        <v>1381</v>
      </c>
      <c r="P153" s="154" t="s">
        <v>1381</v>
      </c>
    </row>
    <row r="154" spans="1:16" ht="33.75" customHeight="1" x14ac:dyDescent="0.25">
      <c r="A154" s="11">
        <v>146</v>
      </c>
      <c r="B154" s="79" t="s">
        <v>1378</v>
      </c>
      <c r="C154" s="11" t="s">
        <v>1539</v>
      </c>
      <c r="D154" s="11" t="s">
        <v>1426</v>
      </c>
      <c r="E154" s="41">
        <v>1168</v>
      </c>
      <c r="F154" s="41">
        <v>0</v>
      </c>
      <c r="G154" s="41">
        <v>50</v>
      </c>
      <c r="H154" s="41">
        <v>400</v>
      </c>
      <c r="I154" s="41">
        <v>1400</v>
      </c>
      <c r="J154" s="41">
        <v>982.6</v>
      </c>
      <c r="K154" s="41">
        <v>0</v>
      </c>
      <c r="L154" s="41">
        <v>250</v>
      </c>
      <c r="M154" s="84">
        <v>0</v>
      </c>
      <c r="N154" s="12">
        <f t="shared" si="2"/>
        <v>4250.6000000000004</v>
      </c>
      <c r="O154" s="11" t="s">
        <v>1381</v>
      </c>
      <c r="P154" s="154" t="s">
        <v>1381</v>
      </c>
    </row>
    <row r="155" spans="1:16" ht="33.75" customHeight="1" x14ac:dyDescent="0.25">
      <c r="A155" s="11">
        <v>148</v>
      </c>
      <c r="B155" s="79" t="s">
        <v>1378</v>
      </c>
      <c r="C155" s="11" t="s">
        <v>1540</v>
      </c>
      <c r="D155" s="11" t="s">
        <v>1426</v>
      </c>
      <c r="E155" s="41">
        <v>1168</v>
      </c>
      <c r="F155" s="41">
        <v>0</v>
      </c>
      <c r="G155" s="41">
        <v>50</v>
      </c>
      <c r="H155" s="41">
        <v>400</v>
      </c>
      <c r="I155" s="41">
        <v>1400</v>
      </c>
      <c r="J155" s="41">
        <v>982.6</v>
      </c>
      <c r="K155" s="41">
        <v>0</v>
      </c>
      <c r="L155" s="41">
        <v>250</v>
      </c>
      <c r="M155" s="84">
        <v>0</v>
      </c>
      <c r="N155" s="12">
        <f t="shared" si="2"/>
        <v>4250.6000000000004</v>
      </c>
      <c r="O155" s="11" t="s">
        <v>1381</v>
      </c>
      <c r="P155" s="154" t="s">
        <v>1381</v>
      </c>
    </row>
    <row r="156" spans="1:16" ht="33.75" customHeight="1" x14ac:dyDescent="0.25">
      <c r="A156" s="11">
        <v>149</v>
      </c>
      <c r="B156" s="79" t="s">
        <v>1378</v>
      </c>
      <c r="C156" s="11" t="s">
        <v>1541</v>
      </c>
      <c r="D156" s="11" t="s">
        <v>1426</v>
      </c>
      <c r="E156" s="41">
        <v>1168</v>
      </c>
      <c r="F156" s="41">
        <v>0</v>
      </c>
      <c r="G156" s="41">
        <v>75</v>
      </c>
      <c r="H156" s="41">
        <v>400</v>
      </c>
      <c r="I156" s="41">
        <v>1400</v>
      </c>
      <c r="J156" s="41">
        <v>982.6</v>
      </c>
      <c r="K156" s="41">
        <v>0</v>
      </c>
      <c r="L156" s="41">
        <v>250</v>
      </c>
      <c r="M156" s="84">
        <v>0</v>
      </c>
      <c r="N156" s="12">
        <f t="shared" si="2"/>
        <v>4275.6000000000004</v>
      </c>
      <c r="O156" s="11" t="s">
        <v>1381</v>
      </c>
      <c r="P156" s="154" t="s">
        <v>1381</v>
      </c>
    </row>
    <row r="157" spans="1:16" ht="33.75" customHeight="1" x14ac:dyDescent="0.25">
      <c r="A157" s="11">
        <v>150</v>
      </c>
      <c r="B157" s="79" t="s">
        <v>1378</v>
      </c>
      <c r="C157" s="11" t="s">
        <v>1542</v>
      </c>
      <c r="D157" s="11" t="s">
        <v>1426</v>
      </c>
      <c r="E157" s="41">
        <v>1168</v>
      </c>
      <c r="F157" s="41">
        <v>0</v>
      </c>
      <c r="G157" s="41">
        <v>50</v>
      </c>
      <c r="H157" s="41">
        <v>400</v>
      </c>
      <c r="I157" s="41">
        <v>1400</v>
      </c>
      <c r="J157" s="41">
        <v>982.6</v>
      </c>
      <c r="K157" s="41">
        <v>0</v>
      </c>
      <c r="L157" s="41">
        <v>250</v>
      </c>
      <c r="M157" s="84">
        <v>0</v>
      </c>
      <c r="N157" s="12">
        <f t="shared" si="2"/>
        <v>4250.6000000000004</v>
      </c>
      <c r="O157" s="11" t="s">
        <v>1381</v>
      </c>
      <c r="P157" s="154" t="s">
        <v>1381</v>
      </c>
    </row>
    <row r="158" spans="1:16" ht="33.75" customHeight="1" x14ac:dyDescent="0.25">
      <c r="A158" s="11">
        <v>151</v>
      </c>
      <c r="B158" s="79" t="s">
        <v>1378</v>
      </c>
      <c r="C158" s="11" t="s">
        <v>1543</v>
      </c>
      <c r="D158" s="11" t="s">
        <v>1426</v>
      </c>
      <c r="E158" s="41">
        <v>1168</v>
      </c>
      <c r="F158" s="41">
        <v>0</v>
      </c>
      <c r="G158" s="41">
        <v>50</v>
      </c>
      <c r="H158" s="41">
        <v>400</v>
      </c>
      <c r="I158" s="41">
        <v>1400</v>
      </c>
      <c r="J158" s="41">
        <v>982.6</v>
      </c>
      <c r="K158" s="41">
        <v>0</v>
      </c>
      <c r="L158" s="41">
        <v>250</v>
      </c>
      <c r="M158" s="84">
        <v>0</v>
      </c>
      <c r="N158" s="12">
        <f t="shared" si="2"/>
        <v>4250.6000000000004</v>
      </c>
      <c r="O158" s="11" t="s">
        <v>1381</v>
      </c>
      <c r="P158" s="154" t="s">
        <v>1381</v>
      </c>
    </row>
    <row r="159" spans="1:16" ht="33.75" customHeight="1" x14ac:dyDescent="0.25">
      <c r="A159" s="11">
        <v>152</v>
      </c>
      <c r="B159" s="79" t="s">
        <v>1378</v>
      </c>
      <c r="C159" s="11" t="s">
        <v>1544</v>
      </c>
      <c r="D159" s="11" t="s">
        <v>1426</v>
      </c>
      <c r="E159" s="41">
        <v>1168</v>
      </c>
      <c r="F159" s="41">
        <v>0</v>
      </c>
      <c r="G159" s="41">
        <v>75</v>
      </c>
      <c r="H159" s="41">
        <v>400</v>
      </c>
      <c r="I159" s="41">
        <v>1400</v>
      </c>
      <c r="J159" s="41">
        <v>982.6</v>
      </c>
      <c r="K159" s="41">
        <v>0</v>
      </c>
      <c r="L159" s="41">
        <v>250</v>
      </c>
      <c r="M159" s="84">
        <v>0</v>
      </c>
      <c r="N159" s="12">
        <f t="shared" si="2"/>
        <v>4275.6000000000004</v>
      </c>
      <c r="O159" s="11" t="s">
        <v>1381</v>
      </c>
      <c r="P159" s="154" t="s">
        <v>1381</v>
      </c>
    </row>
    <row r="160" spans="1:16" ht="33.75" customHeight="1" x14ac:dyDescent="0.25">
      <c r="A160" s="11">
        <v>153</v>
      </c>
      <c r="B160" s="79" t="s">
        <v>1378</v>
      </c>
      <c r="C160" s="11" t="s">
        <v>1545</v>
      </c>
      <c r="D160" s="11" t="s">
        <v>1426</v>
      </c>
      <c r="E160" s="41">
        <v>1168</v>
      </c>
      <c r="F160" s="41">
        <v>0</v>
      </c>
      <c r="G160" s="41">
        <v>75</v>
      </c>
      <c r="H160" s="41">
        <v>400</v>
      </c>
      <c r="I160" s="41">
        <v>1400</v>
      </c>
      <c r="J160" s="41">
        <v>982.6</v>
      </c>
      <c r="K160" s="41">
        <v>0</v>
      </c>
      <c r="L160" s="41">
        <v>250</v>
      </c>
      <c r="M160" s="84">
        <v>0</v>
      </c>
      <c r="N160" s="12">
        <f t="shared" si="2"/>
        <v>4275.6000000000004</v>
      </c>
      <c r="O160" s="11" t="s">
        <v>1381</v>
      </c>
      <c r="P160" s="154" t="s">
        <v>1381</v>
      </c>
    </row>
    <row r="161" spans="1:16" ht="33.75" customHeight="1" x14ac:dyDescent="0.25">
      <c r="A161" s="11">
        <v>154</v>
      </c>
      <c r="B161" s="79" t="s">
        <v>1378</v>
      </c>
      <c r="C161" s="11" t="s">
        <v>1546</v>
      </c>
      <c r="D161" s="11" t="s">
        <v>1426</v>
      </c>
      <c r="E161" s="41">
        <v>1168</v>
      </c>
      <c r="F161" s="41">
        <v>0</v>
      </c>
      <c r="G161" s="41">
        <v>75</v>
      </c>
      <c r="H161" s="41">
        <v>400</v>
      </c>
      <c r="I161" s="41">
        <v>1400</v>
      </c>
      <c r="J161" s="41">
        <v>982.6</v>
      </c>
      <c r="K161" s="41">
        <v>0</v>
      </c>
      <c r="L161" s="41">
        <v>250</v>
      </c>
      <c r="M161" s="84">
        <v>0</v>
      </c>
      <c r="N161" s="12">
        <f t="shared" si="2"/>
        <v>4275.6000000000004</v>
      </c>
      <c r="O161" s="11" t="s">
        <v>1381</v>
      </c>
      <c r="P161" s="154" t="s">
        <v>1381</v>
      </c>
    </row>
    <row r="162" spans="1:16" ht="33.75" customHeight="1" x14ac:dyDescent="0.25">
      <c r="A162" s="11">
        <v>155</v>
      </c>
      <c r="B162" s="79" t="s">
        <v>1378</v>
      </c>
      <c r="C162" s="11" t="s">
        <v>1547</v>
      </c>
      <c r="D162" s="11" t="s">
        <v>1426</v>
      </c>
      <c r="E162" s="41">
        <v>1168</v>
      </c>
      <c r="F162" s="41">
        <v>0</v>
      </c>
      <c r="G162" s="41">
        <v>75</v>
      </c>
      <c r="H162" s="41">
        <v>400</v>
      </c>
      <c r="I162" s="41">
        <v>1400</v>
      </c>
      <c r="J162" s="41">
        <v>982.6</v>
      </c>
      <c r="K162" s="41">
        <v>0</v>
      </c>
      <c r="L162" s="41">
        <v>250</v>
      </c>
      <c r="M162" s="84">
        <v>0</v>
      </c>
      <c r="N162" s="12">
        <f t="shared" si="2"/>
        <v>4275.6000000000004</v>
      </c>
      <c r="O162" s="11" t="s">
        <v>1381</v>
      </c>
      <c r="P162" s="154" t="s">
        <v>1381</v>
      </c>
    </row>
    <row r="163" spans="1:16" ht="33.75" customHeight="1" x14ac:dyDescent="0.25">
      <c r="A163" s="11">
        <v>156</v>
      </c>
      <c r="B163" s="79" t="s">
        <v>1378</v>
      </c>
      <c r="C163" s="11" t="s">
        <v>1548</v>
      </c>
      <c r="D163" s="11" t="s">
        <v>1426</v>
      </c>
      <c r="E163" s="41">
        <v>1168</v>
      </c>
      <c r="F163" s="41">
        <v>0</v>
      </c>
      <c r="G163" s="41">
        <v>75</v>
      </c>
      <c r="H163" s="41">
        <v>400</v>
      </c>
      <c r="I163" s="41">
        <v>1400</v>
      </c>
      <c r="J163" s="41">
        <v>982.6</v>
      </c>
      <c r="K163" s="41">
        <v>0</v>
      </c>
      <c r="L163" s="41">
        <v>250</v>
      </c>
      <c r="M163" s="84">
        <v>0</v>
      </c>
      <c r="N163" s="12">
        <f t="shared" si="2"/>
        <v>4275.6000000000004</v>
      </c>
      <c r="O163" s="11" t="s">
        <v>1381</v>
      </c>
      <c r="P163" s="154" t="s">
        <v>1381</v>
      </c>
    </row>
    <row r="164" spans="1:16" ht="33.75" customHeight="1" x14ac:dyDescent="0.25">
      <c r="A164" s="11">
        <v>157</v>
      </c>
      <c r="B164" s="79" t="s">
        <v>1378</v>
      </c>
      <c r="C164" s="11" t="s">
        <v>1549</v>
      </c>
      <c r="D164" s="11" t="s">
        <v>1426</v>
      </c>
      <c r="E164" s="41">
        <v>1168</v>
      </c>
      <c r="F164" s="41">
        <v>0</v>
      </c>
      <c r="G164" s="41">
        <v>75</v>
      </c>
      <c r="H164" s="41">
        <v>400</v>
      </c>
      <c r="I164" s="41">
        <v>1400</v>
      </c>
      <c r="J164" s="41">
        <v>982.6</v>
      </c>
      <c r="K164" s="41">
        <v>0</v>
      </c>
      <c r="L164" s="41">
        <v>250</v>
      </c>
      <c r="M164" s="84">
        <v>0</v>
      </c>
      <c r="N164" s="12">
        <f t="shared" si="2"/>
        <v>4275.6000000000004</v>
      </c>
      <c r="O164" s="11" t="s">
        <v>1381</v>
      </c>
      <c r="P164" s="154" t="s">
        <v>1381</v>
      </c>
    </row>
    <row r="165" spans="1:16" ht="33.75" customHeight="1" x14ac:dyDescent="0.25">
      <c r="A165" s="11">
        <v>158</v>
      </c>
      <c r="B165" s="79" t="s">
        <v>1378</v>
      </c>
      <c r="C165" s="11" t="s">
        <v>1550</v>
      </c>
      <c r="D165" s="11" t="s">
        <v>1426</v>
      </c>
      <c r="E165" s="41">
        <v>1168</v>
      </c>
      <c r="F165" s="41">
        <v>0</v>
      </c>
      <c r="G165" s="41">
        <v>75</v>
      </c>
      <c r="H165" s="41">
        <v>400</v>
      </c>
      <c r="I165" s="41">
        <v>1400</v>
      </c>
      <c r="J165" s="41">
        <v>982.6</v>
      </c>
      <c r="K165" s="41">
        <v>0</v>
      </c>
      <c r="L165" s="41">
        <v>250</v>
      </c>
      <c r="M165" s="84">
        <v>0</v>
      </c>
      <c r="N165" s="12">
        <f t="shared" si="2"/>
        <v>4275.6000000000004</v>
      </c>
      <c r="O165" s="11" t="s">
        <v>1381</v>
      </c>
      <c r="P165" s="154" t="s">
        <v>1381</v>
      </c>
    </row>
    <row r="166" spans="1:16" ht="33.75" customHeight="1" x14ac:dyDescent="0.25">
      <c r="A166" s="11">
        <v>159</v>
      </c>
      <c r="B166" s="79" t="s">
        <v>1378</v>
      </c>
      <c r="C166" s="11" t="s">
        <v>1551</v>
      </c>
      <c r="D166" s="11" t="s">
        <v>1426</v>
      </c>
      <c r="E166" s="41">
        <v>1168</v>
      </c>
      <c r="F166" s="41">
        <v>0</v>
      </c>
      <c r="G166" s="41">
        <v>50</v>
      </c>
      <c r="H166" s="41">
        <v>400</v>
      </c>
      <c r="I166" s="41">
        <v>1400</v>
      </c>
      <c r="J166" s="41">
        <v>982.6</v>
      </c>
      <c r="K166" s="41">
        <v>0</v>
      </c>
      <c r="L166" s="41">
        <v>250</v>
      </c>
      <c r="M166" s="84">
        <v>0</v>
      </c>
      <c r="N166" s="12">
        <f t="shared" si="2"/>
        <v>4250.6000000000004</v>
      </c>
      <c r="O166" s="11" t="s">
        <v>1381</v>
      </c>
      <c r="P166" s="154" t="s">
        <v>1381</v>
      </c>
    </row>
    <row r="167" spans="1:16" ht="33.75" customHeight="1" x14ac:dyDescent="0.25">
      <c r="A167" s="11">
        <v>160</v>
      </c>
      <c r="B167" s="79" t="s">
        <v>1378</v>
      </c>
      <c r="C167" s="11" t="s">
        <v>1552</v>
      </c>
      <c r="D167" s="11" t="s">
        <v>1426</v>
      </c>
      <c r="E167" s="41">
        <v>1168</v>
      </c>
      <c r="F167" s="41">
        <v>0</v>
      </c>
      <c r="G167" s="41">
        <v>50</v>
      </c>
      <c r="H167" s="41">
        <v>400</v>
      </c>
      <c r="I167" s="41">
        <v>1400</v>
      </c>
      <c r="J167" s="41">
        <v>982.6</v>
      </c>
      <c r="K167" s="41">
        <v>0</v>
      </c>
      <c r="L167" s="41">
        <v>250</v>
      </c>
      <c r="M167" s="84">
        <v>0</v>
      </c>
      <c r="N167" s="12">
        <f t="shared" si="2"/>
        <v>4250.6000000000004</v>
      </c>
      <c r="O167" s="11" t="s">
        <v>1381</v>
      </c>
      <c r="P167" s="154" t="s">
        <v>1381</v>
      </c>
    </row>
    <row r="168" spans="1:16" ht="33.75" customHeight="1" x14ac:dyDescent="0.25">
      <c r="A168" s="11">
        <v>161</v>
      </c>
      <c r="B168" s="79" t="s">
        <v>1378</v>
      </c>
      <c r="C168" s="11" t="s">
        <v>1553</v>
      </c>
      <c r="D168" s="11" t="s">
        <v>1426</v>
      </c>
      <c r="E168" s="41">
        <v>1168</v>
      </c>
      <c r="F168" s="41">
        <v>0</v>
      </c>
      <c r="G168" s="41">
        <v>50</v>
      </c>
      <c r="H168" s="41">
        <v>400</v>
      </c>
      <c r="I168" s="41">
        <v>1400</v>
      </c>
      <c r="J168" s="41">
        <v>982.6</v>
      </c>
      <c r="K168" s="41">
        <v>0</v>
      </c>
      <c r="L168" s="41">
        <v>250</v>
      </c>
      <c r="M168" s="84">
        <v>0</v>
      </c>
      <c r="N168" s="12">
        <f t="shared" si="2"/>
        <v>4250.6000000000004</v>
      </c>
      <c r="O168" s="11" t="s">
        <v>1381</v>
      </c>
      <c r="P168" s="154" t="s">
        <v>1381</v>
      </c>
    </row>
    <row r="169" spans="1:16" ht="33.75" customHeight="1" x14ac:dyDescent="0.25">
      <c r="A169" s="11">
        <v>162</v>
      </c>
      <c r="B169" s="79" t="s">
        <v>1378</v>
      </c>
      <c r="C169" s="11" t="s">
        <v>1554</v>
      </c>
      <c r="D169" s="11" t="s">
        <v>1426</v>
      </c>
      <c r="E169" s="41">
        <v>1168</v>
      </c>
      <c r="F169" s="41">
        <v>0</v>
      </c>
      <c r="G169" s="41">
        <v>75</v>
      </c>
      <c r="H169" s="41">
        <v>400</v>
      </c>
      <c r="I169" s="41">
        <v>1400</v>
      </c>
      <c r="J169" s="41">
        <v>982.6</v>
      </c>
      <c r="K169" s="41">
        <v>0</v>
      </c>
      <c r="L169" s="41">
        <v>250</v>
      </c>
      <c r="M169" s="84">
        <v>0</v>
      </c>
      <c r="N169" s="12">
        <f t="shared" si="2"/>
        <v>4275.6000000000004</v>
      </c>
      <c r="O169" s="11" t="s">
        <v>1381</v>
      </c>
      <c r="P169" s="154" t="s">
        <v>1381</v>
      </c>
    </row>
    <row r="170" spans="1:16" ht="33.75" customHeight="1" x14ac:dyDescent="0.25">
      <c r="A170" s="11">
        <v>163</v>
      </c>
      <c r="B170" s="79" t="s">
        <v>1378</v>
      </c>
      <c r="C170" s="11" t="s">
        <v>1555</v>
      </c>
      <c r="D170" s="11" t="s">
        <v>1426</v>
      </c>
      <c r="E170" s="41">
        <v>1168</v>
      </c>
      <c r="F170" s="41">
        <v>0</v>
      </c>
      <c r="G170" s="41">
        <v>50</v>
      </c>
      <c r="H170" s="41">
        <v>400</v>
      </c>
      <c r="I170" s="41">
        <v>1400</v>
      </c>
      <c r="J170" s="41">
        <v>982.6</v>
      </c>
      <c r="K170" s="41">
        <v>0</v>
      </c>
      <c r="L170" s="41">
        <v>250</v>
      </c>
      <c r="M170" s="84">
        <v>0</v>
      </c>
      <c r="N170" s="12">
        <f t="shared" si="2"/>
        <v>4250.6000000000004</v>
      </c>
      <c r="O170" s="11" t="s">
        <v>1381</v>
      </c>
      <c r="P170" s="154" t="s">
        <v>1381</v>
      </c>
    </row>
    <row r="171" spans="1:16" ht="33.75" customHeight="1" x14ac:dyDescent="0.25">
      <c r="A171" s="11">
        <v>164</v>
      </c>
      <c r="B171" s="79" t="s">
        <v>1378</v>
      </c>
      <c r="C171" s="11" t="s">
        <v>1556</v>
      </c>
      <c r="D171" s="11" t="s">
        <v>1426</v>
      </c>
      <c r="E171" s="41">
        <v>1168</v>
      </c>
      <c r="F171" s="41">
        <v>0</v>
      </c>
      <c r="G171" s="41">
        <v>50</v>
      </c>
      <c r="H171" s="41">
        <v>400</v>
      </c>
      <c r="I171" s="41">
        <v>1400</v>
      </c>
      <c r="J171" s="41">
        <v>982.6</v>
      </c>
      <c r="K171" s="41">
        <v>0</v>
      </c>
      <c r="L171" s="41">
        <v>250</v>
      </c>
      <c r="M171" s="84">
        <v>0</v>
      </c>
      <c r="N171" s="12">
        <f t="shared" si="2"/>
        <v>4250.6000000000004</v>
      </c>
      <c r="O171" s="11" t="s">
        <v>1381</v>
      </c>
      <c r="P171" s="154" t="s">
        <v>1381</v>
      </c>
    </row>
    <row r="172" spans="1:16" ht="33.75" customHeight="1" x14ac:dyDescent="0.25">
      <c r="A172" s="11">
        <v>165</v>
      </c>
      <c r="B172" s="79" t="s">
        <v>1378</v>
      </c>
      <c r="C172" s="11" t="s">
        <v>1557</v>
      </c>
      <c r="D172" s="11" t="s">
        <v>1426</v>
      </c>
      <c r="E172" s="41">
        <v>1168</v>
      </c>
      <c r="F172" s="41">
        <v>0</v>
      </c>
      <c r="G172" s="41">
        <v>50</v>
      </c>
      <c r="H172" s="41">
        <v>400</v>
      </c>
      <c r="I172" s="41">
        <v>1400</v>
      </c>
      <c r="J172" s="41">
        <v>982.6</v>
      </c>
      <c r="K172" s="41">
        <v>0</v>
      </c>
      <c r="L172" s="41">
        <v>250</v>
      </c>
      <c r="M172" s="84">
        <v>0</v>
      </c>
      <c r="N172" s="12">
        <f t="shared" si="2"/>
        <v>4250.6000000000004</v>
      </c>
      <c r="O172" s="11" t="s">
        <v>1381</v>
      </c>
      <c r="P172" s="154" t="s">
        <v>1381</v>
      </c>
    </row>
    <row r="173" spans="1:16" ht="33.75" customHeight="1" x14ac:dyDescent="0.25">
      <c r="A173" s="11">
        <v>166</v>
      </c>
      <c r="B173" s="79" t="s">
        <v>1378</v>
      </c>
      <c r="C173" s="11" t="s">
        <v>1558</v>
      </c>
      <c r="D173" s="11" t="s">
        <v>1426</v>
      </c>
      <c r="E173" s="41">
        <v>1168</v>
      </c>
      <c r="F173" s="41">
        <v>0</v>
      </c>
      <c r="G173" s="41">
        <v>50</v>
      </c>
      <c r="H173" s="41">
        <v>400</v>
      </c>
      <c r="I173" s="41">
        <v>1400</v>
      </c>
      <c r="J173" s="41">
        <v>982.6</v>
      </c>
      <c r="K173" s="41">
        <v>0</v>
      </c>
      <c r="L173" s="41">
        <v>250</v>
      </c>
      <c r="M173" s="84">
        <v>0</v>
      </c>
      <c r="N173" s="12">
        <f t="shared" si="2"/>
        <v>4250.6000000000004</v>
      </c>
      <c r="O173" s="11" t="s">
        <v>1381</v>
      </c>
      <c r="P173" s="154" t="s">
        <v>1381</v>
      </c>
    </row>
    <row r="174" spans="1:16" ht="33.75" customHeight="1" x14ac:dyDescent="0.25">
      <c r="A174" s="11">
        <v>167</v>
      </c>
      <c r="B174" s="79" t="s">
        <v>1378</v>
      </c>
      <c r="C174" s="11" t="s">
        <v>1559</v>
      </c>
      <c r="D174" s="11" t="s">
        <v>1426</v>
      </c>
      <c r="E174" s="41">
        <v>1168</v>
      </c>
      <c r="F174" s="41">
        <v>0</v>
      </c>
      <c r="G174" s="41">
        <v>50</v>
      </c>
      <c r="H174" s="41">
        <v>400</v>
      </c>
      <c r="I174" s="41">
        <v>1400</v>
      </c>
      <c r="J174" s="41">
        <v>982.6</v>
      </c>
      <c r="K174" s="41">
        <v>0</v>
      </c>
      <c r="L174" s="41">
        <v>250</v>
      </c>
      <c r="M174" s="84">
        <v>0</v>
      </c>
      <c r="N174" s="12">
        <f t="shared" si="2"/>
        <v>4250.6000000000004</v>
      </c>
      <c r="O174" s="11" t="s">
        <v>1381</v>
      </c>
      <c r="P174" s="154" t="s">
        <v>1381</v>
      </c>
    </row>
    <row r="175" spans="1:16" ht="33.75" customHeight="1" x14ac:dyDescent="0.25">
      <c r="A175" s="11">
        <v>168</v>
      </c>
      <c r="B175" s="79" t="s">
        <v>1378</v>
      </c>
      <c r="C175" s="11" t="s">
        <v>1560</v>
      </c>
      <c r="D175" s="11" t="s">
        <v>1426</v>
      </c>
      <c r="E175" s="41">
        <v>1168</v>
      </c>
      <c r="F175" s="41">
        <v>0</v>
      </c>
      <c r="G175" s="41">
        <v>75</v>
      </c>
      <c r="H175" s="41">
        <v>400</v>
      </c>
      <c r="I175" s="41">
        <v>1400</v>
      </c>
      <c r="J175" s="41">
        <v>982.6</v>
      </c>
      <c r="K175" s="41">
        <v>0</v>
      </c>
      <c r="L175" s="41">
        <v>250</v>
      </c>
      <c r="M175" s="84">
        <v>0</v>
      </c>
      <c r="N175" s="12">
        <f t="shared" si="2"/>
        <v>4275.6000000000004</v>
      </c>
      <c r="O175" s="11" t="s">
        <v>1381</v>
      </c>
      <c r="P175" s="154" t="s">
        <v>1381</v>
      </c>
    </row>
    <row r="176" spans="1:16" ht="33.75" customHeight="1" x14ac:dyDescent="0.25">
      <c r="A176" s="11">
        <v>169</v>
      </c>
      <c r="B176" s="79" t="s">
        <v>1378</v>
      </c>
      <c r="C176" s="11" t="s">
        <v>1561</v>
      </c>
      <c r="D176" s="11" t="s">
        <v>1426</v>
      </c>
      <c r="E176" s="41">
        <v>1168</v>
      </c>
      <c r="F176" s="41">
        <v>0</v>
      </c>
      <c r="G176" s="41">
        <v>50</v>
      </c>
      <c r="H176" s="41">
        <v>400</v>
      </c>
      <c r="I176" s="41">
        <v>1400</v>
      </c>
      <c r="J176" s="41">
        <v>982.6</v>
      </c>
      <c r="K176" s="41">
        <v>0</v>
      </c>
      <c r="L176" s="41">
        <v>250</v>
      </c>
      <c r="M176" s="84">
        <v>0</v>
      </c>
      <c r="N176" s="12">
        <f t="shared" si="2"/>
        <v>4250.6000000000004</v>
      </c>
      <c r="O176" s="11" t="s">
        <v>1381</v>
      </c>
      <c r="P176" s="154" t="s">
        <v>1381</v>
      </c>
    </row>
    <row r="177" spans="1:16" ht="33.75" customHeight="1" x14ac:dyDescent="0.25">
      <c r="A177" s="11">
        <v>170</v>
      </c>
      <c r="B177" s="79" t="s">
        <v>1378</v>
      </c>
      <c r="C177" s="11" t="s">
        <v>1562</v>
      </c>
      <c r="D177" s="11" t="s">
        <v>1426</v>
      </c>
      <c r="E177" s="41">
        <v>1168</v>
      </c>
      <c r="F177" s="41">
        <v>0</v>
      </c>
      <c r="G177" s="41">
        <v>50</v>
      </c>
      <c r="H177" s="41">
        <v>400</v>
      </c>
      <c r="I177" s="41">
        <v>1400</v>
      </c>
      <c r="J177" s="41">
        <v>982.6</v>
      </c>
      <c r="K177" s="41">
        <v>0</v>
      </c>
      <c r="L177" s="41">
        <v>250</v>
      </c>
      <c r="M177" s="84">
        <v>0</v>
      </c>
      <c r="N177" s="12">
        <f t="shared" si="2"/>
        <v>4250.6000000000004</v>
      </c>
      <c r="O177" s="11" t="s">
        <v>1381</v>
      </c>
      <c r="P177" s="154" t="s">
        <v>1381</v>
      </c>
    </row>
    <row r="178" spans="1:16" ht="33.75" customHeight="1" x14ac:dyDescent="0.25">
      <c r="A178" s="11">
        <v>171</v>
      </c>
      <c r="B178" s="79" t="s">
        <v>1378</v>
      </c>
      <c r="C178" s="11" t="s">
        <v>1563</v>
      </c>
      <c r="D178" s="11" t="s">
        <v>1426</v>
      </c>
      <c r="E178" s="41">
        <v>1168</v>
      </c>
      <c r="F178" s="41">
        <v>0</v>
      </c>
      <c r="G178" s="41">
        <v>50</v>
      </c>
      <c r="H178" s="41">
        <v>400</v>
      </c>
      <c r="I178" s="41">
        <v>1400</v>
      </c>
      <c r="J178" s="41">
        <v>982.6</v>
      </c>
      <c r="K178" s="41">
        <v>0</v>
      </c>
      <c r="L178" s="41">
        <v>250</v>
      </c>
      <c r="M178" s="84">
        <v>0</v>
      </c>
      <c r="N178" s="12">
        <f t="shared" si="2"/>
        <v>4250.6000000000004</v>
      </c>
      <c r="O178" s="11" t="s">
        <v>1381</v>
      </c>
      <c r="P178" s="154" t="s">
        <v>1381</v>
      </c>
    </row>
    <row r="179" spans="1:16" ht="33.75" customHeight="1" x14ac:dyDescent="0.25">
      <c r="A179" s="11">
        <v>172</v>
      </c>
      <c r="B179" s="79" t="s">
        <v>1378</v>
      </c>
      <c r="C179" s="11" t="s">
        <v>1564</v>
      </c>
      <c r="D179" s="11" t="s">
        <v>1426</v>
      </c>
      <c r="E179" s="41">
        <v>1168</v>
      </c>
      <c r="F179" s="41">
        <v>0</v>
      </c>
      <c r="G179" s="41">
        <v>75</v>
      </c>
      <c r="H179" s="41">
        <v>400</v>
      </c>
      <c r="I179" s="41">
        <v>1400</v>
      </c>
      <c r="J179" s="41">
        <v>982.6</v>
      </c>
      <c r="K179" s="41">
        <v>0</v>
      </c>
      <c r="L179" s="41">
        <v>250</v>
      </c>
      <c r="M179" s="84">
        <v>0</v>
      </c>
      <c r="N179" s="12">
        <f t="shared" si="2"/>
        <v>4275.6000000000004</v>
      </c>
      <c r="O179" s="11" t="s">
        <v>1381</v>
      </c>
      <c r="P179" s="154" t="s">
        <v>1381</v>
      </c>
    </row>
    <row r="180" spans="1:16" ht="33.75" customHeight="1" x14ac:dyDescent="0.25">
      <c r="A180" s="11">
        <v>173</v>
      </c>
      <c r="B180" s="79" t="s">
        <v>1378</v>
      </c>
      <c r="C180" s="11" t="s">
        <v>1565</v>
      </c>
      <c r="D180" s="11" t="s">
        <v>1426</v>
      </c>
      <c r="E180" s="41">
        <v>1168</v>
      </c>
      <c r="F180" s="41">
        <v>0</v>
      </c>
      <c r="G180" s="41">
        <v>75</v>
      </c>
      <c r="H180" s="41">
        <v>400</v>
      </c>
      <c r="I180" s="41">
        <v>1400</v>
      </c>
      <c r="J180" s="41">
        <v>982.6</v>
      </c>
      <c r="K180" s="41">
        <v>0</v>
      </c>
      <c r="L180" s="41">
        <v>250</v>
      </c>
      <c r="M180" s="84">
        <v>0</v>
      </c>
      <c r="N180" s="12">
        <f t="shared" si="2"/>
        <v>4275.6000000000004</v>
      </c>
      <c r="O180" s="11" t="s">
        <v>1381</v>
      </c>
      <c r="P180" s="154" t="s">
        <v>1381</v>
      </c>
    </row>
    <row r="181" spans="1:16" ht="33.75" customHeight="1" x14ac:dyDescent="0.25">
      <c r="A181" s="11">
        <v>174</v>
      </c>
      <c r="B181" s="79" t="s">
        <v>1378</v>
      </c>
      <c r="C181" s="11" t="s">
        <v>1566</v>
      </c>
      <c r="D181" s="11" t="s">
        <v>1426</v>
      </c>
      <c r="E181" s="41">
        <v>1168</v>
      </c>
      <c r="F181" s="41">
        <v>0</v>
      </c>
      <c r="G181" s="41">
        <v>75</v>
      </c>
      <c r="H181" s="41">
        <v>400</v>
      </c>
      <c r="I181" s="41">
        <v>1400</v>
      </c>
      <c r="J181" s="41">
        <v>982.6</v>
      </c>
      <c r="K181" s="41">
        <v>0</v>
      </c>
      <c r="L181" s="41">
        <v>250</v>
      </c>
      <c r="M181" s="84">
        <v>0</v>
      </c>
      <c r="N181" s="12">
        <f t="shared" si="2"/>
        <v>4275.6000000000004</v>
      </c>
      <c r="O181" s="11" t="s">
        <v>1381</v>
      </c>
      <c r="P181" s="154" t="s">
        <v>1381</v>
      </c>
    </row>
    <row r="182" spans="1:16" ht="33.75" customHeight="1" x14ac:dyDescent="0.25">
      <c r="A182" s="11">
        <v>175</v>
      </c>
      <c r="B182" s="79" t="s">
        <v>1378</v>
      </c>
      <c r="C182" s="11" t="s">
        <v>1567</v>
      </c>
      <c r="D182" s="11" t="s">
        <v>1426</v>
      </c>
      <c r="E182" s="41">
        <v>1168</v>
      </c>
      <c r="F182" s="41">
        <v>0</v>
      </c>
      <c r="G182" s="41">
        <v>75</v>
      </c>
      <c r="H182" s="41">
        <v>400</v>
      </c>
      <c r="I182" s="41">
        <v>1400</v>
      </c>
      <c r="J182" s="41">
        <v>982.6</v>
      </c>
      <c r="K182" s="41">
        <v>0</v>
      </c>
      <c r="L182" s="41">
        <v>250</v>
      </c>
      <c r="M182" s="84">
        <v>0</v>
      </c>
      <c r="N182" s="12">
        <f t="shared" ref="N182:N244" si="3">SUM(E182:M182)</f>
        <v>4275.6000000000004</v>
      </c>
      <c r="O182" s="11" t="s">
        <v>1381</v>
      </c>
      <c r="P182" s="154" t="s">
        <v>1381</v>
      </c>
    </row>
    <row r="183" spans="1:16" ht="33.75" customHeight="1" x14ac:dyDescent="0.25">
      <c r="A183" s="11">
        <v>176</v>
      </c>
      <c r="B183" s="79" t="s">
        <v>1378</v>
      </c>
      <c r="C183" s="11" t="s">
        <v>1568</v>
      </c>
      <c r="D183" s="11" t="s">
        <v>1426</v>
      </c>
      <c r="E183" s="41">
        <v>1168</v>
      </c>
      <c r="F183" s="41">
        <v>0</v>
      </c>
      <c r="G183" s="41">
        <v>50</v>
      </c>
      <c r="H183" s="41">
        <v>400</v>
      </c>
      <c r="I183" s="41">
        <v>1400</v>
      </c>
      <c r="J183" s="41">
        <v>982.6</v>
      </c>
      <c r="K183" s="41">
        <v>0</v>
      </c>
      <c r="L183" s="41">
        <v>250</v>
      </c>
      <c r="M183" s="84">
        <v>0</v>
      </c>
      <c r="N183" s="12">
        <f t="shared" si="3"/>
        <v>4250.6000000000004</v>
      </c>
      <c r="O183" s="11" t="s">
        <v>1381</v>
      </c>
      <c r="P183" s="154" t="s">
        <v>1381</v>
      </c>
    </row>
    <row r="184" spans="1:16" ht="33.75" customHeight="1" x14ac:dyDescent="0.25">
      <c r="A184" s="11">
        <v>177</v>
      </c>
      <c r="B184" s="79" t="s">
        <v>1378</v>
      </c>
      <c r="C184" s="69" t="s">
        <v>1569</v>
      </c>
      <c r="D184" s="11" t="s">
        <v>1426</v>
      </c>
      <c r="E184" s="41">
        <v>1168</v>
      </c>
      <c r="F184" s="41">
        <v>0</v>
      </c>
      <c r="G184" s="41">
        <v>50</v>
      </c>
      <c r="H184" s="41">
        <v>400</v>
      </c>
      <c r="I184" s="41">
        <v>1400</v>
      </c>
      <c r="J184" s="41">
        <v>982.6</v>
      </c>
      <c r="K184" s="41">
        <v>0</v>
      </c>
      <c r="L184" s="41">
        <v>250</v>
      </c>
      <c r="M184" s="84">
        <v>0</v>
      </c>
      <c r="N184" s="12">
        <f t="shared" si="3"/>
        <v>4250.6000000000004</v>
      </c>
      <c r="O184" s="11" t="s">
        <v>1381</v>
      </c>
      <c r="P184" s="154" t="s">
        <v>1381</v>
      </c>
    </row>
    <row r="185" spans="1:16" ht="33.75" customHeight="1" x14ac:dyDescent="0.25">
      <c r="A185" s="11">
        <v>178</v>
      </c>
      <c r="B185" s="79" t="s">
        <v>1378</v>
      </c>
      <c r="C185" s="11" t="s">
        <v>1570</v>
      </c>
      <c r="D185" s="11" t="s">
        <v>1426</v>
      </c>
      <c r="E185" s="41">
        <v>1168</v>
      </c>
      <c r="F185" s="41">
        <v>0</v>
      </c>
      <c r="G185" s="41">
        <v>50</v>
      </c>
      <c r="H185" s="41">
        <v>400</v>
      </c>
      <c r="I185" s="41">
        <v>1400</v>
      </c>
      <c r="J185" s="41">
        <v>982.6</v>
      </c>
      <c r="K185" s="41">
        <v>0</v>
      </c>
      <c r="L185" s="41">
        <v>250</v>
      </c>
      <c r="M185" s="84">
        <v>0</v>
      </c>
      <c r="N185" s="12">
        <f t="shared" si="3"/>
        <v>4250.6000000000004</v>
      </c>
      <c r="O185" s="11" t="s">
        <v>1381</v>
      </c>
      <c r="P185" s="154" t="s">
        <v>1381</v>
      </c>
    </row>
    <row r="186" spans="1:16" ht="33.75" customHeight="1" x14ac:dyDescent="0.25">
      <c r="A186" s="11">
        <v>179</v>
      </c>
      <c r="B186" s="79" t="s">
        <v>1378</v>
      </c>
      <c r="C186" s="11" t="s">
        <v>1571</v>
      </c>
      <c r="D186" s="11" t="s">
        <v>1426</v>
      </c>
      <c r="E186" s="41">
        <v>1168</v>
      </c>
      <c r="F186" s="41">
        <v>0</v>
      </c>
      <c r="G186" s="41">
        <v>50</v>
      </c>
      <c r="H186" s="41">
        <v>400</v>
      </c>
      <c r="I186" s="41">
        <v>1400</v>
      </c>
      <c r="J186" s="41">
        <v>982.6</v>
      </c>
      <c r="K186" s="41">
        <v>0</v>
      </c>
      <c r="L186" s="41">
        <v>250</v>
      </c>
      <c r="M186" s="84">
        <v>0</v>
      </c>
      <c r="N186" s="12">
        <f t="shared" si="3"/>
        <v>4250.6000000000004</v>
      </c>
      <c r="O186" s="11" t="s">
        <v>1381</v>
      </c>
      <c r="P186" s="154" t="s">
        <v>1381</v>
      </c>
    </row>
    <row r="187" spans="1:16" ht="33.75" customHeight="1" x14ac:dyDescent="0.25">
      <c r="A187" s="11">
        <v>180</v>
      </c>
      <c r="B187" s="79" t="s">
        <v>1378</v>
      </c>
      <c r="C187" s="69" t="s">
        <v>1572</v>
      </c>
      <c r="D187" s="11" t="s">
        <v>1426</v>
      </c>
      <c r="E187" s="41">
        <v>1168</v>
      </c>
      <c r="F187" s="41">
        <v>0</v>
      </c>
      <c r="G187" s="41">
        <v>50</v>
      </c>
      <c r="H187" s="41">
        <v>400</v>
      </c>
      <c r="I187" s="41">
        <v>1400</v>
      </c>
      <c r="J187" s="41">
        <v>982.6</v>
      </c>
      <c r="K187" s="41">
        <v>0</v>
      </c>
      <c r="L187" s="41">
        <v>250</v>
      </c>
      <c r="M187" s="84">
        <v>0</v>
      </c>
      <c r="N187" s="12">
        <f t="shared" si="3"/>
        <v>4250.6000000000004</v>
      </c>
      <c r="O187" s="11"/>
      <c r="P187" s="154"/>
    </row>
    <row r="188" spans="1:16" ht="33.75" customHeight="1" x14ac:dyDescent="0.25">
      <c r="A188" s="11">
        <v>181</v>
      </c>
      <c r="B188" s="79" t="s">
        <v>1378</v>
      </c>
      <c r="C188" s="11" t="s">
        <v>1573</v>
      </c>
      <c r="D188" s="11" t="s">
        <v>1395</v>
      </c>
      <c r="E188" s="41">
        <v>5835</v>
      </c>
      <c r="F188" s="41">
        <v>0</v>
      </c>
      <c r="G188" s="41">
        <v>0</v>
      </c>
      <c r="H188" s="41"/>
      <c r="I188" s="41">
        <v>3800</v>
      </c>
      <c r="J188" s="41"/>
      <c r="K188" s="41">
        <v>375</v>
      </c>
      <c r="L188" s="41">
        <v>250</v>
      </c>
      <c r="M188" s="84">
        <v>0</v>
      </c>
      <c r="N188" s="12">
        <f t="shared" si="3"/>
        <v>10260</v>
      </c>
      <c r="O188" s="11" t="s">
        <v>1381</v>
      </c>
      <c r="P188" s="154" t="s">
        <v>1381</v>
      </c>
    </row>
    <row r="189" spans="1:16" ht="33.75" customHeight="1" x14ac:dyDescent="0.25">
      <c r="A189" s="11">
        <v>182</v>
      </c>
      <c r="B189" s="79" t="s">
        <v>1378</v>
      </c>
      <c r="C189" s="11" t="s">
        <v>1574</v>
      </c>
      <c r="D189" s="11" t="s">
        <v>1395</v>
      </c>
      <c r="E189" s="41">
        <v>5835</v>
      </c>
      <c r="F189" s="41">
        <v>0</v>
      </c>
      <c r="G189" s="41">
        <v>0</v>
      </c>
      <c r="H189" s="41"/>
      <c r="I189" s="41">
        <v>3800</v>
      </c>
      <c r="J189" s="41"/>
      <c r="K189" s="41">
        <v>375</v>
      </c>
      <c r="L189" s="41">
        <v>250</v>
      </c>
      <c r="M189" s="84">
        <v>0</v>
      </c>
      <c r="N189" s="12">
        <f t="shared" si="3"/>
        <v>10260</v>
      </c>
      <c r="O189" s="11" t="s">
        <v>1381</v>
      </c>
      <c r="P189" s="154" t="s">
        <v>1381</v>
      </c>
    </row>
    <row r="190" spans="1:16" ht="33.75" customHeight="1" x14ac:dyDescent="0.25">
      <c r="A190" s="11">
        <v>183</v>
      </c>
      <c r="B190" s="79" t="s">
        <v>1378</v>
      </c>
      <c r="C190" s="11" t="s">
        <v>1575</v>
      </c>
      <c r="D190" s="11" t="s">
        <v>1395</v>
      </c>
      <c r="E190" s="41">
        <v>5835</v>
      </c>
      <c r="F190" s="41">
        <v>0</v>
      </c>
      <c r="G190" s="41">
        <v>0</v>
      </c>
      <c r="H190" s="41"/>
      <c r="I190" s="41">
        <v>3800</v>
      </c>
      <c r="J190" s="41"/>
      <c r="K190" s="41">
        <v>375</v>
      </c>
      <c r="L190" s="41">
        <v>250</v>
      </c>
      <c r="M190" s="84">
        <v>0</v>
      </c>
      <c r="N190" s="12">
        <f t="shared" si="3"/>
        <v>10260</v>
      </c>
      <c r="O190" s="11" t="s">
        <v>1381</v>
      </c>
      <c r="P190" s="154" t="s">
        <v>1381</v>
      </c>
    </row>
    <row r="191" spans="1:16" ht="33.75" customHeight="1" x14ac:dyDescent="0.25">
      <c r="A191" s="11">
        <v>184</v>
      </c>
      <c r="B191" s="79" t="s">
        <v>1378</v>
      </c>
      <c r="C191" s="11" t="s">
        <v>1576</v>
      </c>
      <c r="D191" s="11" t="s">
        <v>1400</v>
      </c>
      <c r="E191" s="41">
        <v>2441</v>
      </c>
      <c r="F191" s="41">
        <v>0</v>
      </c>
      <c r="G191" s="41">
        <v>35</v>
      </c>
      <c r="H191" s="41">
        <v>500</v>
      </c>
      <c r="I191" s="41">
        <v>2400</v>
      </c>
      <c r="J191" s="41"/>
      <c r="K191" s="41">
        <v>0</v>
      </c>
      <c r="L191" s="41">
        <v>250</v>
      </c>
      <c r="M191" s="84">
        <v>0</v>
      </c>
      <c r="N191" s="12">
        <f t="shared" si="3"/>
        <v>5626</v>
      </c>
      <c r="O191" s="11" t="s">
        <v>1381</v>
      </c>
      <c r="P191" s="154" t="s">
        <v>1381</v>
      </c>
    </row>
    <row r="192" spans="1:16" ht="33.75" customHeight="1" x14ac:dyDescent="0.25">
      <c r="A192" s="11">
        <v>185</v>
      </c>
      <c r="B192" s="79" t="s">
        <v>1378</v>
      </c>
      <c r="C192" s="11" t="s">
        <v>1577</v>
      </c>
      <c r="D192" s="11" t="s">
        <v>1412</v>
      </c>
      <c r="E192" s="41">
        <v>3757</v>
      </c>
      <c r="F192" s="41">
        <v>0</v>
      </c>
      <c r="G192" s="41">
        <v>35</v>
      </c>
      <c r="H192" s="41"/>
      <c r="I192" s="41">
        <v>3000</v>
      </c>
      <c r="J192" s="41"/>
      <c r="K192" s="41">
        <v>375</v>
      </c>
      <c r="L192" s="41">
        <v>250</v>
      </c>
      <c r="M192" s="84">
        <v>0</v>
      </c>
      <c r="N192" s="12">
        <f t="shared" si="3"/>
        <v>7417</v>
      </c>
      <c r="O192" s="11" t="s">
        <v>1381</v>
      </c>
      <c r="P192" s="154" t="s">
        <v>1381</v>
      </c>
    </row>
    <row r="193" spans="1:16" ht="33.75" customHeight="1" x14ac:dyDescent="0.25">
      <c r="A193" s="11">
        <v>186</v>
      </c>
      <c r="B193" s="79" t="s">
        <v>1378</v>
      </c>
      <c r="C193" s="11" t="s">
        <v>1578</v>
      </c>
      <c r="D193" s="11" t="s">
        <v>1390</v>
      </c>
      <c r="E193" s="41">
        <v>1460</v>
      </c>
      <c r="F193" s="41">
        <v>0</v>
      </c>
      <c r="G193" s="41">
        <v>35</v>
      </c>
      <c r="H193" s="41">
        <v>450</v>
      </c>
      <c r="I193" s="41">
        <v>2000</v>
      </c>
      <c r="J193" s="41">
        <v>382.6</v>
      </c>
      <c r="K193" s="41">
        <v>0</v>
      </c>
      <c r="L193" s="41">
        <v>250</v>
      </c>
      <c r="M193" s="84">
        <v>0</v>
      </c>
      <c r="N193" s="12">
        <f t="shared" si="3"/>
        <v>4577.6000000000004</v>
      </c>
      <c r="O193" s="11" t="s">
        <v>1381</v>
      </c>
      <c r="P193" s="154" t="s">
        <v>1381</v>
      </c>
    </row>
    <row r="194" spans="1:16" ht="33.75" customHeight="1" x14ac:dyDescent="0.25">
      <c r="A194" s="11">
        <v>187</v>
      </c>
      <c r="B194" s="79" t="s">
        <v>1378</v>
      </c>
      <c r="C194" s="11" t="s">
        <v>1579</v>
      </c>
      <c r="D194" s="11" t="s">
        <v>1426</v>
      </c>
      <c r="E194" s="41">
        <v>1168</v>
      </c>
      <c r="F194" s="41">
        <v>0</v>
      </c>
      <c r="G194" s="41">
        <v>50</v>
      </c>
      <c r="H194" s="41">
        <v>400</v>
      </c>
      <c r="I194" s="41">
        <v>1400</v>
      </c>
      <c r="J194" s="41">
        <v>982.6</v>
      </c>
      <c r="K194" s="41">
        <v>0</v>
      </c>
      <c r="L194" s="41">
        <v>250</v>
      </c>
      <c r="M194" s="84">
        <v>0</v>
      </c>
      <c r="N194" s="12">
        <f t="shared" si="3"/>
        <v>4250.6000000000004</v>
      </c>
      <c r="O194" s="11" t="s">
        <v>1381</v>
      </c>
      <c r="P194" s="154" t="s">
        <v>1381</v>
      </c>
    </row>
    <row r="195" spans="1:16" ht="33.75" customHeight="1" x14ac:dyDescent="0.25">
      <c r="A195" s="11">
        <v>188</v>
      </c>
      <c r="B195" s="79" t="s">
        <v>1378</v>
      </c>
      <c r="C195" s="11" t="s">
        <v>1580</v>
      </c>
      <c r="D195" s="11" t="s">
        <v>1426</v>
      </c>
      <c r="E195" s="41">
        <v>1168</v>
      </c>
      <c r="F195" s="41">
        <v>0</v>
      </c>
      <c r="G195" s="41">
        <v>35</v>
      </c>
      <c r="H195" s="41">
        <v>400</v>
      </c>
      <c r="I195" s="41">
        <v>1400</v>
      </c>
      <c r="J195" s="41">
        <v>982.6</v>
      </c>
      <c r="K195" s="41">
        <v>0</v>
      </c>
      <c r="L195" s="41">
        <v>250</v>
      </c>
      <c r="M195" s="84">
        <v>0</v>
      </c>
      <c r="N195" s="12">
        <f t="shared" si="3"/>
        <v>4235.6000000000004</v>
      </c>
      <c r="O195" s="11" t="s">
        <v>1381</v>
      </c>
      <c r="P195" s="154" t="s">
        <v>1381</v>
      </c>
    </row>
    <row r="196" spans="1:16" ht="33.75" customHeight="1" x14ac:dyDescent="0.25">
      <c r="A196" s="11">
        <v>189</v>
      </c>
      <c r="B196" s="79" t="s">
        <v>1378</v>
      </c>
      <c r="C196" s="11" t="s">
        <v>1581</v>
      </c>
      <c r="D196" s="11" t="s">
        <v>1426</v>
      </c>
      <c r="E196" s="41">
        <v>1168</v>
      </c>
      <c r="F196" s="41">
        <v>0</v>
      </c>
      <c r="G196" s="41">
        <v>35</v>
      </c>
      <c r="H196" s="41">
        <v>400</v>
      </c>
      <c r="I196" s="41">
        <v>1400</v>
      </c>
      <c r="J196" s="41">
        <v>982.6</v>
      </c>
      <c r="K196" s="41">
        <v>0</v>
      </c>
      <c r="L196" s="41">
        <v>250</v>
      </c>
      <c r="M196" s="84">
        <v>0</v>
      </c>
      <c r="N196" s="12">
        <f t="shared" si="3"/>
        <v>4235.6000000000004</v>
      </c>
      <c r="O196" s="11" t="s">
        <v>1381</v>
      </c>
      <c r="P196" s="154" t="s">
        <v>1381</v>
      </c>
    </row>
    <row r="197" spans="1:16" ht="33.75" customHeight="1" x14ac:dyDescent="0.25">
      <c r="A197" s="11">
        <v>190</v>
      </c>
      <c r="B197" s="79" t="s">
        <v>1378</v>
      </c>
      <c r="C197" s="11" t="s">
        <v>1582</v>
      </c>
      <c r="D197" s="11" t="s">
        <v>1426</v>
      </c>
      <c r="E197" s="41">
        <v>1168</v>
      </c>
      <c r="F197" s="41">
        <v>0</v>
      </c>
      <c r="G197" s="41">
        <v>50</v>
      </c>
      <c r="H197" s="41">
        <v>400</v>
      </c>
      <c r="I197" s="41">
        <v>1400</v>
      </c>
      <c r="J197" s="41">
        <v>982.6</v>
      </c>
      <c r="K197" s="41">
        <v>0</v>
      </c>
      <c r="L197" s="41">
        <v>250</v>
      </c>
      <c r="M197" s="84">
        <v>0</v>
      </c>
      <c r="N197" s="12">
        <f t="shared" si="3"/>
        <v>4250.6000000000004</v>
      </c>
      <c r="O197" s="11" t="s">
        <v>1381</v>
      </c>
      <c r="P197" s="154" t="s">
        <v>1381</v>
      </c>
    </row>
    <row r="198" spans="1:16" ht="33.75" customHeight="1" x14ac:dyDescent="0.25">
      <c r="A198" s="11">
        <v>191</v>
      </c>
      <c r="B198" s="79" t="s">
        <v>1378</v>
      </c>
      <c r="C198" s="11" t="s">
        <v>1583</v>
      </c>
      <c r="D198" s="11" t="s">
        <v>1426</v>
      </c>
      <c r="E198" s="41">
        <v>1168</v>
      </c>
      <c r="F198" s="41">
        <v>0</v>
      </c>
      <c r="G198" s="41">
        <v>35</v>
      </c>
      <c r="H198" s="41">
        <v>400</v>
      </c>
      <c r="I198" s="41">
        <v>1400</v>
      </c>
      <c r="J198" s="41">
        <v>982.6</v>
      </c>
      <c r="K198" s="41">
        <v>0</v>
      </c>
      <c r="L198" s="41">
        <v>250</v>
      </c>
      <c r="M198" s="84">
        <v>0</v>
      </c>
      <c r="N198" s="12">
        <f t="shared" si="3"/>
        <v>4235.6000000000004</v>
      </c>
      <c r="O198" s="11" t="s">
        <v>1381</v>
      </c>
      <c r="P198" s="154" t="s">
        <v>1381</v>
      </c>
    </row>
    <row r="199" spans="1:16" ht="33.75" customHeight="1" x14ac:dyDescent="0.25">
      <c r="A199" s="11">
        <v>192</v>
      </c>
      <c r="B199" s="79" t="s">
        <v>1378</v>
      </c>
      <c r="C199" s="11" t="s">
        <v>1584</v>
      </c>
      <c r="D199" s="11" t="s">
        <v>1426</v>
      </c>
      <c r="E199" s="41">
        <v>1168</v>
      </c>
      <c r="F199" s="41">
        <v>0</v>
      </c>
      <c r="G199" s="41">
        <v>50</v>
      </c>
      <c r="H199" s="41">
        <v>400</v>
      </c>
      <c r="I199" s="41">
        <v>1400</v>
      </c>
      <c r="J199" s="41">
        <v>982.6</v>
      </c>
      <c r="K199" s="41">
        <v>0</v>
      </c>
      <c r="L199" s="41">
        <v>250</v>
      </c>
      <c r="M199" s="84">
        <v>0</v>
      </c>
      <c r="N199" s="12">
        <f t="shared" si="3"/>
        <v>4250.6000000000004</v>
      </c>
      <c r="O199" s="11" t="s">
        <v>1381</v>
      </c>
      <c r="P199" s="154" t="s">
        <v>1381</v>
      </c>
    </row>
    <row r="200" spans="1:16" ht="33.75" customHeight="1" x14ac:dyDescent="0.25">
      <c r="A200" s="11">
        <v>193</v>
      </c>
      <c r="B200" s="79" t="s">
        <v>1378</v>
      </c>
      <c r="C200" s="11" t="s">
        <v>1585</v>
      </c>
      <c r="D200" s="11" t="s">
        <v>1426</v>
      </c>
      <c r="E200" s="41">
        <v>1168</v>
      </c>
      <c r="F200" s="41">
        <v>0</v>
      </c>
      <c r="G200" s="41">
        <v>35</v>
      </c>
      <c r="H200" s="41">
        <v>400</v>
      </c>
      <c r="I200" s="41">
        <v>1400</v>
      </c>
      <c r="J200" s="41">
        <v>982.6</v>
      </c>
      <c r="K200" s="41">
        <v>0</v>
      </c>
      <c r="L200" s="41">
        <v>250</v>
      </c>
      <c r="M200" s="84">
        <v>0</v>
      </c>
      <c r="N200" s="12">
        <f t="shared" si="3"/>
        <v>4235.6000000000004</v>
      </c>
      <c r="O200" s="11" t="s">
        <v>1381</v>
      </c>
      <c r="P200" s="154" t="s">
        <v>1381</v>
      </c>
    </row>
    <row r="201" spans="1:16" ht="33.75" customHeight="1" x14ac:dyDescent="0.25">
      <c r="A201" s="11">
        <v>194</v>
      </c>
      <c r="B201" s="79" t="s">
        <v>1378</v>
      </c>
      <c r="C201" s="11" t="s">
        <v>1586</v>
      </c>
      <c r="D201" s="11" t="s">
        <v>1426</v>
      </c>
      <c r="E201" s="41">
        <v>1168</v>
      </c>
      <c r="F201" s="41">
        <v>0</v>
      </c>
      <c r="G201" s="41">
        <v>50</v>
      </c>
      <c r="H201" s="41">
        <v>400</v>
      </c>
      <c r="I201" s="41">
        <v>1400</v>
      </c>
      <c r="J201" s="41">
        <v>982.6</v>
      </c>
      <c r="K201" s="41">
        <v>0</v>
      </c>
      <c r="L201" s="41">
        <v>250</v>
      </c>
      <c r="M201" s="84">
        <v>0</v>
      </c>
      <c r="N201" s="12">
        <f t="shared" si="3"/>
        <v>4250.6000000000004</v>
      </c>
      <c r="O201" s="11" t="s">
        <v>1381</v>
      </c>
      <c r="P201" s="154" t="s">
        <v>1381</v>
      </c>
    </row>
    <row r="202" spans="1:16" ht="33.75" customHeight="1" x14ac:dyDescent="0.25">
      <c r="A202" s="11">
        <v>195</v>
      </c>
      <c r="B202" s="79" t="s">
        <v>1378</v>
      </c>
      <c r="C202" s="11" t="s">
        <v>1587</v>
      </c>
      <c r="D202" s="11" t="s">
        <v>1426</v>
      </c>
      <c r="E202" s="41">
        <v>1168</v>
      </c>
      <c r="F202" s="41">
        <v>0</v>
      </c>
      <c r="G202" s="41">
        <v>35</v>
      </c>
      <c r="H202" s="41">
        <v>400</v>
      </c>
      <c r="I202" s="41">
        <v>1400</v>
      </c>
      <c r="J202" s="41">
        <v>982.6</v>
      </c>
      <c r="K202" s="41">
        <v>0</v>
      </c>
      <c r="L202" s="41">
        <v>250</v>
      </c>
      <c r="M202" s="84">
        <v>0</v>
      </c>
      <c r="N202" s="12">
        <f t="shared" si="3"/>
        <v>4235.6000000000004</v>
      </c>
      <c r="O202" s="11" t="s">
        <v>1381</v>
      </c>
      <c r="P202" s="154" t="s">
        <v>1381</v>
      </c>
    </row>
    <row r="203" spans="1:16" ht="33.75" customHeight="1" x14ac:dyDescent="0.25">
      <c r="A203" s="11">
        <v>196</v>
      </c>
      <c r="B203" s="79" t="s">
        <v>1378</v>
      </c>
      <c r="C203" s="11" t="s">
        <v>1588</v>
      </c>
      <c r="D203" s="11" t="s">
        <v>1426</v>
      </c>
      <c r="E203" s="41">
        <v>1168</v>
      </c>
      <c r="F203" s="41">
        <v>0</v>
      </c>
      <c r="G203" s="41">
        <v>35</v>
      </c>
      <c r="H203" s="41">
        <v>400</v>
      </c>
      <c r="I203" s="41">
        <v>1400</v>
      </c>
      <c r="J203" s="41">
        <v>982.6</v>
      </c>
      <c r="K203" s="41">
        <v>0</v>
      </c>
      <c r="L203" s="41">
        <v>250</v>
      </c>
      <c r="M203" s="84">
        <v>0</v>
      </c>
      <c r="N203" s="12">
        <f t="shared" si="3"/>
        <v>4235.6000000000004</v>
      </c>
      <c r="O203" s="11" t="s">
        <v>1381</v>
      </c>
      <c r="P203" s="154" t="s">
        <v>1381</v>
      </c>
    </row>
    <row r="204" spans="1:16" ht="33.75" customHeight="1" x14ac:dyDescent="0.25">
      <c r="A204" s="11">
        <v>197</v>
      </c>
      <c r="B204" s="79" t="s">
        <v>1378</v>
      </c>
      <c r="C204" s="11" t="s">
        <v>1589</v>
      </c>
      <c r="D204" s="11" t="s">
        <v>1426</v>
      </c>
      <c r="E204" s="41">
        <v>1168</v>
      </c>
      <c r="F204" s="41">
        <v>0</v>
      </c>
      <c r="G204" s="41">
        <v>35</v>
      </c>
      <c r="H204" s="41">
        <v>400</v>
      </c>
      <c r="I204" s="41">
        <v>1400</v>
      </c>
      <c r="J204" s="41">
        <v>982.6</v>
      </c>
      <c r="K204" s="41">
        <v>0</v>
      </c>
      <c r="L204" s="41">
        <v>250</v>
      </c>
      <c r="M204" s="84">
        <v>0</v>
      </c>
      <c r="N204" s="12">
        <f t="shared" si="3"/>
        <v>4235.6000000000004</v>
      </c>
      <c r="O204" s="11" t="s">
        <v>1381</v>
      </c>
      <c r="P204" s="154" t="s">
        <v>1381</v>
      </c>
    </row>
    <row r="205" spans="1:16" ht="33.75" customHeight="1" x14ac:dyDescent="0.25">
      <c r="A205" s="11">
        <v>198</v>
      </c>
      <c r="B205" s="79" t="s">
        <v>1378</v>
      </c>
      <c r="C205" s="11" t="s">
        <v>1590</v>
      </c>
      <c r="D205" s="11" t="s">
        <v>1426</v>
      </c>
      <c r="E205" s="41">
        <v>1168</v>
      </c>
      <c r="F205" s="41">
        <v>0</v>
      </c>
      <c r="G205" s="41">
        <v>0</v>
      </c>
      <c r="H205" s="41">
        <v>400</v>
      </c>
      <c r="I205" s="41">
        <v>1400</v>
      </c>
      <c r="J205" s="41">
        <v>982.6</v>
      </c>
      <c r="K205" s="41">
        <v>0</v>
      </c>
      <c r="L205" s="41">
        <v>250</v>
      </c>
      <c r="M205" s="84">
        <v>0</v>
      </c>
      <c r="N205" s="12">
        <f t="shared" si="3"/>
        <v>4200.6000000000004</v>
      </c>
      <c r="O205" s="11" t="s">
        <v>1381</v>
      </c>
      <c r="P205" s="154" t="s">
        <v>1381</v>
      </c>
    </row>
    <row r="206" spans="1:16" ht="33.75" customHeight="1" x14ac:dyDescent="0.25">
      <c r="A206" s="11">
        <v>199</v>
      </c>
      <c r="B206" s="79" t="s">
        <v>1378</v>
      </c>
      <c r="C206" s="11" t="s">
        <v>1591</v>
      </c>
      <c r="D206" s="11" t="s">
        <v>1426</v>
      </c>
      <c r="E206" s="41">
        <v>1168</v>
      </c>
      <c r="F206" s="41">
        <v>0</v>
      </c>
      <c r="G206" s="41">
        <v>50</v>
      </c>
      <c r="H206" s="41">
        <v>400</v>
      </c>
      <c r="I206" s="41">
        <v>1400</v>
      </c>
      <c r="J206" s="41">
        <v>982.6</v>
      </c>
      <c r="K206" s="41">
        <v>0</v>
      </c>
      <c r="L206" s="41">
        <v>250</v>
      </c>
      <c r="M206" s="84">
        <v>0</v>
      </c>
      <c r="N206" s="12">
        <f t="shared" si="3"/>
        <v>4250.6000000000004</v>
      </c>
      <c r="O206" s="11" t="s">
        <v>1381</v>
      </c>
      <c r="P206" s="154" t="s">
        <v>1381</v>
      </c>
    </row>
    <row r="207" spans="1:16" ht="33.75" customHeight="1" x14ac:dyDescent="0.25">
      <c r="A207" s="11">
        <v>200</v>
      </c>
      <c r="B207" s="79" t="s">
        <v>1378</v>
      </c>
      <c r="C207" s="11" t="s">
        <v>1592</v>
      </c>
      <c r="D207" s="11" t="s">
        <v>1426</v>
      </c>
      <c r="E207" s="41">
        <v>1168</v>
      </c>
      <c r="F207" s="41">
        <v>0</v>
      </c>
      <c r="G207" s="41">
        <v>35</v>
      </c>
      <c r="H207" s="41">
        <v>400</v>
      </c>
      <c r="I207" s="41">
        <v>1400</v>
      </c>
      <c r="J207" s="41">
        <v>982.6</v>
      </c>
      <c r="K207" s="41">
        <v>0</v>
      </c>
      <c r="L207" s="41">
        <v>250</v>
      </c>
      <c r="M207" s="84">
        <v>0</v>
      </c>
      <c r="N207" s="12">
        <f t="shared" si="3"/>
        <v>4235.6000000000004</v>
      </c>
      <c r="O207" s="11" t="s">
        <v>1381</v>
      </c>
      <c r="P207" s="154" t="s">
        <v>1381</v>
      </c>
    </row>
    <row r="208" spans="1:16" ht="33.75" customHeight="1" x14ac:dyDescent="0.25">
      <c r="A208" s="11">
        <v>201</v>
      </c>
      <c r="B208" s="79" t="s">
        <v>1378</v>
      </c>
      <c r="C208" s="11" t="s">
        <v>1593</v>
      </c>
      <c r="D208" s="11" t="s">
        <v>1426</v>
      </c>
      <c r="E208" s="41">
        <v>1168</v>
      </c>
      <c r="F208" s="41">
        <v>0</v>
      </c>
      <c r="G208" s="41">
        <v>35</v>
      </c>
      <c r="H208" s="41">
        <v>400</v>
      </c>
      <c r="I208" s="41">
        <v>1400</v>
      </c>
      <c r="J208" s="41">
        <v>982.6</v>
      </c>
      <c r="K208" s="41">
        <v>0</v>
      </c>
      <c r="L208" s="41">
        <v>250</v>
      </c>
      <c r="M208" s="84">
        <v>0</v>
      </c>
      <c r="N208" s="12">
        <f t="shared" si="3"/>
        <v>4235.6000000000004</v>
      </c>
      <c r="O208" s="11" t="s">
        <v>1381</v>
      </c>
      <c r="P208" s="154" t="s">
        <v>1381</v>
      </c>
    </row>
    <row r="209" spans="1:16" ht="33.75" customHeight="1" x14ac:dyDescent="0.25">
      <c r="A209" s="11">
        <v>203</v>
      </c>
      <c r="B209" s="79" t="s">
        <v>1378</v>
      </c>
      <c r="C209" s="11" t="s">
        <v>1594</v>
      </c>
      <c r="D209" s="11" t="s">
        <v>1426</v>
      </c>
      <c r="E209" s="41">
        <v>1168</v>
      </c>
      <c r="F209" s="41">
        <v>0</v>
      </c>
      <c r="G209" s="41">
        <v>50</v>
      </c>
      <c r="H209" s="41">
        <v>400</v>
      </c>
      <c r="I209" s="41">
        <v>1400</v>
      </c>
      <c r="J209" s="41">
        <v>982.6</v>
      </c>
      <c r="K209" s="41">
        <v>0</v>
      </c>
      <c r="L209" s="41">
        <v>250</v>
      </c>
      <c r="M209" s="84">
        <v>0</v>
      </c>
      <c r="N209" s="12">
        <f t="shared" si="3"/>
        <v>4250.6000000000004</v>
      </c>
      <c r="O209" s="11" t="s">
        <v>1381</v>
      </c>
      <c r="P209" s="154" t="s">
        <v>1381</v>
      </c>
    </row>
    <row r="210" spans="1:16" ht="33.75" customHeight="1" x14ac:dyDescent="0.25">
      <c r="A210" s="11">
        <v>204</v>
      </c>
      <c r="B210" s="79" t="s">
        <v>1378</v>
      </c>
      <c r="C210" s="11" t="s">
        <v>1595</v>
      </c>
      <c r="D210" s="11" t="s">
        <v>1426</v>
      </c>
      <c r="E210" s="41">
        <v>1168</v>
      </c>
      <c r="F210" s="41">
        <v>0</v>
      </c>
      <c r="G210" s="41">
        <v>75</v>
      </c>
      <c r="H210" s="41">
        <v>400</v>
      </c>
      <c r="I210" s="41">
        <v>1400</v>
      </c>
      <c r="J210" s="41">
        <v>982.6</v>
      </c>
      <c r="K210" s="41">
        <v>0</v>
      </c>
      <c r="L210" s="41">
        <v>250</v>
      </c>
      <c r="M210" s="84">
        <v>0</v>
      </c>
      <c r="N210" s="12">
        <f t="shared" si="3"/>
        <v>4275.6000000000004</v>
      </c>
      <c r="O210" s="11" t="s">
        <v>1381</v>
      </c>
      <c r="P210" s="154" t="s">
        <v>1381</v>
      </c>
    </row>
    <row r="211" spans="1:16" ht="33.75" customHeight="1" x14ac:dyDescent="0.25">
      <c r="A211" s="11">
        <v>205</v>
      </c>
      <c r="B211" s="79" t="s">
        <v>1378</v>
      </c>
      <c r="C211" s="69" t="s">
        <v>1596</v>
      </c>
      <c r="D211" s="11" t="s">
        <v>1426</v>
      </c>
      <c r="E211" s="41">
        <v>1168</v>
      </c>
      <c r="F211" s="41">
        <v>0</v>
      </c>
      <c r="G211" s="41">
        <v>75</v>
      </c>
      <c r="H211" s="41">
        <v>400</v>
      </c>
      <c r="I211" s="41">
        <v>1400</v>
      </c>
      <c r="J211" s="41">
        <v>982.6</v>
      </c>
      <c r="K211" s="41">
        <v>0</v>
      </c>
      <c r="L211" s="41">
        <v>250</v>
      </c>
      <c r="M211" s="84">
        <v>0</v>
      </c>
      <c r="N211" s="12">
        <f t="shared" si="3"/>
        <v>4275.6000000000004</v>
      </c>
      <c r="O211" s="11" t="s">
        <v>1381</v>
      </c>
      <c r="P211" s="154" t="s">
        <v>1381</v>
      </c>
    </row>
    <row r="212" spans="1:16" ht="33.75" customHeight="1" x14ac:dyDescent="0.25">
      <c r="A212" s="11">
        <v>206</v>
      </c>
      <c r="B212" s="79" t="s">
        <v>1378</v>
      </c>
      <c r="C212" s="69" t="s">
        <v>1597</v>
      </c>
      <c r="D212" s="11" t="s">
        <v>1426</v>
      </c>
      <c r="E212" s="41">
        <v>1168</v>
      </c>
      <c r="F212" s="41">
        <v>0</v>
      </c>
      <c r="G212" s="41">
        <v>35</v>
      </c>
      <c r="H212" s="41">
        <v>400</v>
      </c>
      <c r="I212" s="41">
        <v>1400</v>
      </c>
      <c r="J212" s="41">
        <v>982.6</v>
      </c>
      <c r="K212" s="41">
        <v>0</v>
      </c>
      <c r="L212" s="41">
        <v>250</v>
      </c>
      <c r="M212" s="84">
        <v>0</v>
      </c>
      <c r="N212" s="12">
        <f t="shared" si="3"/>
        <v>4235.6000000000004</v>
      </c>
      <c r="O212" s="11" t="s">
        <v>1381</v>
      </c>
      <c r="P212" s="154" t="s">
        <v>1381</v>
      </c>
    </row>
    <row r="213" spans="1:16" ht="33.75" customHeight="1" x14ac:dyDescent="0.25">
      <c r="A213" s="11">
        <v>207</v>
      </c>
      <c r="B213" s="79" t="s">
        <v>1378</v>
      </c>
      <c r="C213" s="11" t="s">
        <v>1598</v>
      </c>
      <c r="D213" s="11" t="s">
        <v>1426</v>
      </c>
      <c r="E213" s="41">
        <v>1168</v>
      </c>
      <c r="F213" s="41">
        <v>0</v>
      </c>
      <c r="G213" s="41">
        <v>75</v>
      </c>
      <c r="H213" s="41">
        <v>400</v>
      </c>
      <c r="I213" s="41">
        <v>1400</v>
      </c>
      <c r="J213" s="41">
        <v>982.6</v>
      </c>
      <c r="K213" s="41">
        <v>0</v>
      </c>
      <c r="L213" s="41">
        <v>250</v>
      </c>
      <c r="M213" s="84">
        <v>0</v>
      </c>
      <c r="N213" s="12">
        <f t="shared" si="3"/>
        <v>4275.6000000000004</v>
      </c>
      <c r="O213" s="11" t="s">
        <v>1381</v>
      </c>
      <c r="P213" s="154" t="s">
        <v>1381</v>
      </c>
    </row>
    <row r="214" spans="1:16" ht="33.75" customHeight="1" x14ac:dyDescent="0.25">
      <c r="A214" s="11">
        <v>208</v>
      </c>
      <c r="B214" s="79" t="s">
        <v>1378</v>
      </c>
      <c r="C214" s="69" t="s">
        <v>1599</v>
      </c>
      <c r="D214" s="11" t="s">
        <v>1426</v>
      </c>
      <c r="E214" s="41">
        <v>1168</v>
      </c>
      <c r="F214" s="41">
        <v>0</v>
      </c>
      <c r="G214" s="41">
        <v>75</v>
      </c>
      <c r="H214" s="41">
        <v>400</v>
      </c>
      <c r="I214" s="41">
        <v>1400</v>
      </c>
      <c r="J214" s="41">
        <v>982.6</v>
      </c>
      <c r="K214" s="41">
        <v>0</v>
      </c>
      <c r="L214" s="41">
        <v>250</v>
      </c>
      <c r="M214" s="84">
        <v>0</v>
      </c>
      <c r="N214" s="12">
        <f t="shared" si="3"/>
        <v>4275.6000000000004</v>
      </c>
      <c r="O214" s="11" t="s">
        <v>1381</v>
      </c>
      <c r="P214" s="154" t="s">
        <v>1381</v>
      </c>
    </row>
    <row r="215" spans="1:16" ht="33.75" customHeight="1" x14ac:dyDescent="0.25">
      <c r="A215" s="11">
        <v>209</v>
      </c>
      <c r="B215" s="79" t="s">
        <v>1378</v>
      </c>
      <c r="C215" s="11" t="s">
        <v>1600</v>
      </c>
      <c r="D215" s="11" t="s">
        <v>1426</v>
      </c>
      <c r="E215" s="41">
        <v>1168</v>
      </c>
      <c r="F215" s="41">
        <v>0</v>
      </c>
      <c r="G215" s="41">
        <v>50</v>
      </c>
      <c r="H215" s="41">
        <v>400</v>
      </c>
      <c r="I215" s="41">
        <v>1400</v>
      </c>
      <c r="J215" s="41">
        <v>982.6</v>
      </c>
      <c r="K215" s="41">
        <v>0</v>
      </c>
      <c r="L215" s="41">
        <v>250</v>
      </c>
      <c r="M215" s="84">
        <v>0</v>
      </c>
      <c r="N215" s="12">
        <f t="shared" si="3"/>
        <v>4250.6000000000004</v>
      </c>
      <c r="O215" s="11" t="s">
        <v>1381</v>
      </c>
      <c r="P215" s="154" t="s">
        <v>1381</v>
      </c>
    </row>
    <row r="216" spans="1:16" ht="33.75" customHeight="1" x14ac:dyDescent="0.25">
      <c r="A216" s="11">
        <v>210</v>
      </c>
      <c r="B216" s="79" t="s">
        <v>1378</v>
      </c>
      <c r="C216" s="11" t="s">
        <v>1601</v>
      </c>
      <c r="D216" s="11" t="s">
        <v>1426</v>
      </c>
      <c r="E216" s="41">
        <v>1168</v>
      </c>
      <c r="F216" s="41">
        <v>0</v>
      </c>
      <c r="G216" s="41">
        <v>50</v>
      </c>
      <c r="H216" s="41">
        <v>400</v>
      </c>
      <c r="I216" s="41">
        <v>1400</v>
      </c>
      <c r="J216" s="41">
        <v>982.6</v>
      </c>
      <c r="K216" s="41">
        <v>0</v>
      </c>
      <c r="L216" s="41">
        <v>250</v>
      </c>
      <c r="M216" s="84">
        <v>0</v>
      </c>
      <c r="N216" s="12">
        <f t="shared" si="3"/>
        <v>4250.6000000000004</v>
      </c>
      <c r="O216" s="11" t="s">
        <v>1381</v>
      </c>
      <c r="P216" s="154" t="s">
        <v>1381</v>
      </c>
    </row>
    <row r="217" spans="1:16" ht="33.75" customHeight="1" x14ac:dyDescent="0.25">
      <c r="A217" s="11">
        <v>211</v>
      </c>
      <c r="B217" s="79" t="s">
        <v>1378</v>
      </c>
      <c r="C217" s="11" t="s">
        <v>1602</v>
      </c>
      <c r="D217" s="11" t="s">
        <v>1426</v>
      </c>
      <c r="E217" s="41">
        <v>1168</v>
      </c>
      <c r="F217" s="41">
        <v>0</v>
      </c>
      <c r="G217" s="41">
        <v>50</v>
      </c>
      <c r="H217" s="41">
        <v>400</v>
      </c>
      <c r="I217" s="41">
        <v>1400</v>
      </c>
      <c r="J217" s="41">
        <v>982.6</v>
      </c>
      <c r="K217" s="41">
        <v>0</v>
      </c>
      <c r="L217" s="41">
        <v>250</v>
      </c>
      <c r="M217" s="84">
        <v>0</v>
      </c>
      <c r="N217" s="12">
        <f t="shared" si="3"/>
        <v>4250.6000000000004</v>
      </c>
      <c r="O217" s="11" t="s">
        <v>1381</v>
      </c>
      <c r="P217" s="154" t="s">
        <v>1381</v>
      </c>
    </row>
    <row r="218" spans="1:16" ht="33.75" customHeight="1" x14ac:dyDescent="0.25">
      <c r="A218" s="11">
        <v>212</v>
      </c>
      <c r="B218" s="79" t="s">
        <v>1378</v>
      </c>
      <c r="C218" s="11" t="s">
        <v>1603</v>
      </c>
      <c r="D218" s="11" t="s">
        <v>1426</v>
      </c>
      <c r="E218" s="41">
        <v>1168</v>
      </c>
      <c r="F218" s="41">
        <v>0</v>
      </c>
      <c r="G218" s="41">
        <v>50</v>
      </c>
      <c r="H218" s="41">
        <v>400</v>
      </c>
      <c r="I218" s="41">
        <v>1400</v>
      </c>
      <c r="J218" s="41">
        <v>982.6</v>
      </c>
      <c r="K218" s="41">
        <v>0</v>
      </c>
      <c r="L218" s="41">
        <v>250</v>
      </c>
      <c r="M218" s="84">
        <v>0</v>
      </c>
      <c r="N218" s="12">
        <f t="shared" si="3"/>
        <v>4250.6000000000004</v>
      </c>
      <c r="O218" s="11" t="s">
        <v>1381</v>
      </c>
      <c r="P218" s="154" t="s">
        <v>1381</v>
      </c>
    </row>
    <row r="219" spans="1:16" ht="33.75" customHeight="1" x14ac:dyDescent="0.25">
      <c r="A219" s="11">
        <v>213</v>
      </c>
      <c r="B219" s="79" t="s">
        <v>1378</v>
      </c>
      <c r="C219" s="11" t="s">
        <v>1604</v>
      </c>
      <c r="D219" s="11" t="s">
        <v>1426</v>
      </c>
      <c r="E219" s="41">
        <v>1168</v>
      </c>
      <c r="F219" s="41">
        <v>0</v>
      </c>
      <c r="G219" s="41">
        <v>75</v>
      </c>
      <c r="H219" s="41">
        <v>400</v>
      </c>
      <c r="I219" s="41">
        <v>1400</v>
      </c>
      <c r="J219" s="41">
        <v>982.6</v>
      </c>
      <c r="K219" s="41">
        <v>0</v>
      </c>
      <c r="L219" s="41">
        <v>250</v>
      </c>
      <c r="M219" s="84">
        <v>0</v>
      </c>
      <c r="N219" s="12">
        <f t="shared" si="3"/>
        <v>4275.6000000000004</v>
      </c>
      <c r="O219" s="11" t="s">
        <v>1381</v>
      </c>
      <c r="P219" s="154" t="s">
        <v>1381</v>
      </c>
    </row>
    <row r="220" spans="1:16" ht="33.75" customHeight="1" x14ac:dyDescent="0.25">
      <c r="A220" s="11">
        <v>215</v>
      </c>
      <c r="B220" s="79" t="s">
        <v>1378</v>
      </c>
      <c r="C220" s="11" t="s">
        <v>1605</v>
      </c>
      <c r="D220" s="11" t="s">
        <v>1426</v>
      </c>
      <c r="E220" s="41">
        <v>1168</v>
      </c>
      <c r="F220" s="41">
        <v>0</v>
      </c>
      <c r="G220" s="41">
        <v>75</v>
      </c>
      <c r="H220" s="41">
        <v>400</v>
      </c>
      <c r="I220" s="41">
        <v>1400</v>
      </c>
      <c r="J220" s="41">
        <v>982.6</v>
      </c>
      <c r="K220" s="41">
        <v>0</v>
      </c>
      <c r="L220" s="41">
        <v>250</v>
      </c>
      <c r="M220" s="84">
        <v>0</v>
      </c>
      <c r="N220" s="12">
        <f t="shared" si="3"/>
        <v>4275.6000000000004</v>
      </c>
      <c r="O220" s="11" t="s">
        <v>1381</v>
      </c>
      <c r="P220" s="154" t="s">
        <v>1381</v>
      </c>
    </row>
    <row r="221" spans="1:16" ht="33.75" customHeight="1" x14ac:dyDescent="0.25">
      <c r="A221" s="11">
        <v>216</v>
      </c>
      <c r="B221" s="79" t="s">
        <v>1378</v>
      </c>
      <c r="C221" s="11" t="s">
        <v>1606</v>
      </c>
      <c r="D221" s="11" t="s">
        <v>1426</v>
      </c>
      <c r="E221" s="41">
        <v>1168</v>
      </c>
      <c r="F221" s="41">
        <v>0</v>
      </c>
      <c r="G221" s="41">
        <v>35</v>
      </c>
      <c r="H221" s="41">
        <v>400</v>
      </c>
      <c r="I221" s="41">
        <v>1400</v>
      </c>
      <c r="J221" s="41">
        <v>982.6</v>
      </c>
      <c r="K221" s="41">
        <v>0</v>
      </c>
      <c r="L221" s="41">
        <v>250</v>
      </c>
      <c r="M221" s="84">
        <v>0</v>
      </c>
      <c r="N221" s="12">
        <f t="shared" si="3"/>
        <v>4235.6000000000004</v>
      </c>
      <c r="O221" s="11"/>
      <c r="P221" s="154"/>
    </row>
    <row r="222" spans="1:16" ht="33.75" customHeight="1" x14ac:dyDescent="0.25">
      <c r="A222" s="11">
        <v>217</v>
      </c>
      <c r="B222" s="79" t="s">
        <v>1378</v>
      </c>
      <c r="C222" s="11" t="s">
        <v>1607</v>
      </c>
      <c r="D222" s="11" t="s">
        <v>1426</v>
      </c>
      <c r="E222" s="41">
        <v>1168</v>
      </c>
      <c r="F222" s="41">
        <v>0</v>
      </c>
      <c r="G222" s="41">
        <v>50</v>
      </c>
      <c r="H222" s="41">
        <v>400</v>
      </c>
      <c r="I222" s="41">
        <v>1400</v>
      </c>
      <c r="J222" s="41">
        <v>982.6</v>
      </c>
      <c r="K222" s="41">
        <v>0</v>
      </c>
      <c r="L222" s="41">
        <v>250</v>
      </c>
      <c r="M222" s="84">
        <v>0</v>
      </c>
      <c r="N222" s="12">
        <f t="shared" si="3"/>
        <v>4250.6000000000004</v>
      </c>
      <c r="O222" s="11" t="s">
        <v>1381</v>
      </c>
      <c r="P222" s="154" t="s">
        <v>1381</v>
      </c>
    </row>
    <row r="223" spans="1:16" ht="33.75" customHeight="1" x14ac:dyDescent="0.25">
      <c r="A223" s="11">
        <v>218</v>
      </c>
      <c r="B223" s="79" t="s">
        <v>1378</v>
      </c>
      <c r="C223" s="11" t="s">
        <v>1608</v>
      </c>
      <c r="D223" s="11" t="s">
        <v>1426</v>
      </c>
      <c r="E223" s="41">
        <v>1168</v>
      </c>
      <c r="F223" s="41">
        <v>0</v>
      </c>
      <c r="G223" s="41">
        <v>50</v>
      </c>
      <c r="H223" s="41">
        <v>400</v>
      </c>
      <c r="I223" s="41">
        <v>1400</v>
      </c>
      <c r="J223" s="41">
        <v>982.6</v>
      </c>
      <c r="K223" s="41">
        <v>0</v>
      </c>
      <c r="L223" s="41">
        <v>250</v>
      </c>
      <c r="M223" s="84">
        <v>0</v>
      </c>
      <c r="N223" s="12">
        <f t="shared" si="3"/>
        <v>4250.6000000000004</v>
      </c>
      <c r="O223" s="11" t="s">
        <v>1381</v>
      </c>
      <c r="P223" s="154" t="s">
        <v>1381</v>
      </c>
    </row>
    <row r="224" spans="1:16" ht="33.75" customHeight="1" x14ac:dyDescent="0.25">
      <c r="A224" s="11">
        <v>219</v>
      </c>
      <c r="B224" s="79" t="s">
        <v>1378</v>
      </c>
      <c r="C224" s="11" t="s">
        <v>1609</v>
      </c>
      <c r="D224" s="11" t="s">
        <v>1426</v>
      </c>
      <c r="E224" s="41">
        <v>1168</v>
      </c>
      <c r="F224" s="41">
        <v>0</v>
      </c>
      <c r="G224" s="41">
        <v>75</v>
      </c>
      <c r="H224" s="41">
        <v>400</v>
      </c>
      <c r="I224" s="41">
        <v>1400</v>
      </c>
      <c r="J224" s="41">
        <v>982.6</v>
      </c>
      <c r="K224" s="41">
        <v>0</v>
      </c>
      <c r="L224" s="41">
        <v>250</v>
      </c>
      <c r="M224" s="84">
        <v>0</v>
      </c>
      <c r="N224" s="12">
        <f t="shared" si="3"/>
        <v>4275.6000000000004</v>
      </c>
      <c r="O224" s="11" t="s">
        <v>1381</v>
      </c>
      <c r="P224" s="154" t="s">
        <v>1381</v>
      </c>
    </row>
    <row r="225" spans="1:16" ht="33.75" customHeight="1" x14ac:dyDescent="0.25">
      <c r="A225" s="11">
        <v>220</v>
      </c>
      <c r="B225" s="79" t="s">
        <v>1378</v>
      </c>
      <c r="C225" s="11" t="s">
        <v>1610</v>
      </c>
      <c r="D225" s="11" t="s">
        <v>1426</v>
      </c>
      <c r="E225" s="41">
        <v>1168</v>
      </c>
      <c r="F225" s="41">
        <v>0</v>
      </c>
      <c r="G225" s="41">
        <v>75</v>
      </c>
      <c r="H225" s="41">
        <v>400</v>
      </c>
      <c r="I225" s="41">
        <v>1400</v>
      </c>
      <c r="J225" s="41">
        <v>982.6</v>
      </c>
      <c r="K225" s="41">
        <v>0</v>
      </c>
      <c r="L225" s="41">
        <v>250</v>
      </c>
      <c r="M225" s="84">
        <v>0</v>
      </c>
      <c r="N225" s="12">
        <f t="shared" si="3"/>
        <v>4275.6000000000004</v>
      </c>
      <c r="O225" s="11" t="s">
        <v>1381</v>
      </c>
      <c r="P225" s="154" t="s">
        <v>1381</v>
      </c>
    </row>
    <row r="226" spans="1:16" ht="33.75" customHeight="1" x14ac:dyDescent="0.25">
      <c r="A226" s="11">
        <v>221</v>
      </c>
      <c r="B226" s="79" t="s">
        <v>1378</v>
      </c>
      <c r="C226" s="11" t="s">
        <v>1611</v>
      </c>
      <c r="D226" s="11" t="s">
        <v>1426</v>
      </c>
      <c r="E226" s="41">
        <v>1168</v>
      </c>
      <c r="F226" s="41">
        <v>0</v>
      </c>
      <c r="G226" s="41">
        <v>50</v>
      </c>
      <c r="H226" s="41">
        <v>400</v>
      </c>
      <c r="I226" s="41">
        <v>1400</v>
      </c>
      <c r="J226" s="41">
        <v>982.6</v>
      </c>
      <c r="K226" s="41">
        <v>0</v>
      </c>
      <c r="L226" s="41">
        <v>250</v>
      </c>
      <c r="M226" s="84">
        <v>0</v>
      </c>
      <c r="N226" s="12">
        <f t="shared" si="3"/>
        <v>4250.6000000000004</v>
      </c>
      <c r="O226" s="11" t="s">
        <v>1381</v>
      </c>
      <c r="P226" s="154" t="s">
        <v>1381</v>
      </c>
    </row>
    <row r="227" spans="1:16" ht="33.75" customHeight="1" x14ac:dyDescent="0.25">
      <c r="A227" s="11">
        <v>222</v>
      </c>
      <c r="B227" s="79" t="s">
        <v>1378</v>
      </c>
      <c r="C227" s="11" t="s">
        <v>1612</v>
      </c>
      <c r="D227" s="11" t="s">
        <v>1426</v>
      </c>
      <c r="E227" s="41">
        <v>1168</v>
      </c>
      <c r="F227" s="41">
        <v>0</v>
      </c>
      <c r="G227" s="41">
        <v>75</v>
      </c>
      <c r="H227" s="41">
        <v>400</v>
      </c>
      <c r="I227" s="41">
        <v>1400</v>
      </c>
      <c r="J227" s="41">
        <v>982.6</v>
      </c>
      <c r="K227" s="41">
        <v>0</v>
      </c>
      <c r="L227" s="41">
        <v>250</v>
      </c>
      <c r="M227" s="84">
        <v>0</v>
      </c>
      <c r="N227" s="12">
        <f t="shared" si="3"/>
        <v>4275.6000000000004</v>
      </c>
      <c r="O227" s="11" t="s">
        <v>1381</v>
      </c>
      <c r="P227" s="154" t="s">
        <v>1381</v>
      </c>
    </row>
    <row r="228" spans="1:16" ht="33.75" customHeight="1" x14ac:dyDescent="0.25">
      <c r="A228" s="11">
        <v>223</v>
      </c>
      <c r="B228" s="79" t="s">
        <v>1378</v>
      </c>
      <c r="C228" s="11" t="s">
        <v>1613</v>
      </c>
      <c r="D228" s="11" t="s">
        <v>1426</v>
      </c>
      <c r="E228" s="41">
        <v>1168</v>
      </c>
      <c r="F228" s="41">
        <v>0</v>
      </c>
      <c r="G228" s="41">
        <v>75</v>
      </c>
      <c r="H228" s="41">
        <v>400</v>
      </c>
      <c r="I228" s="41">
        <v>1400</v>
      </c>
      <c r="J228" s="41">
        <v>982.6</v>
      </c>
      <c r="K228" s="41">
        <v>0</v>
      </c>
      <c r="L228" s="41">
        <v>250</v>
      </c>
      <c r="M228" s="84">
        <v>0</v>
      </c>
      <c r="N228" s="12">
        <f t="shared" si="3"/>
        <v>4275.6000000000004</v>
      </c>
      <c r="O228" s="11" t="s">
        <v>1381</v>
      </c>
      <c r="P228" s="154" t="s">
        <v>1381</v>
      </c>
    </row>
    <row r="229" spans="1:16" ht="33.75" customHeight="1" x14ac:dyDescent="0.25">
      <c r="A229" s="11">
        <v>224</v>
      </c>
      <c r="B229" s="79" t="s">
        <v>1378</v>
      </c>
      <c r="C229" s="11" t="s">
        <v>1614</v>
      </c>
      <c r="D229" s="11" t="s">
        <v>1426</v>
      </c>
      <c r="E229" s="41">
        <v>1168</v>
      </c>
      <c r="F229" s="41">
        <v>0</v>
      </c>
      <c r="G229" s="41">
        <v>75</v>
      </c>
      <c r="H229" s="41">
        <v>400</v>
      </c>
      <c r="I229" s="41">
        <v>1400</v>
      </c>
      <c r="J229" s="41">
        <v>982.6</v>
      </c>
      <c r="K229" s="41">
        <v>0</v>
      </c>
      <c r="L229" s="41">
        <v>250</v>
      </c>
      <c r="M229" s="84">
        <v>0</v>
      </c>
      <c r="N229" s="12">
        <f t="shared" si="3"/>
        <v>4275.6000000000004</v>
      </c>
      <c r="O229" s="11" t="s">
        <v>1381</v>
      </c>
      <c r="P229" s="154" t="s">
        <v>1381</v>
      </c>
    </row>
    <row r="230" spans="1:16" ht="33.75" customHeight="1" x14ac:dyDescent="0.25">
      <c r="A230" s="11">
        <v>225</v>
      </c>
      <c r="B230" s="79" t="s">
        <v>1378</v>
      </c>
      <c r="C230" s="11" t="s">
        <v>1615</v>
      </c>
      <c r="D230" s="11" t="s">
        <v>1426</v>
      </c>
      <c r="E230" s="41">
        <v>1168</v>
      </c>
      <c r="F230" s="41">
        <v>0</v>
      </c>
      <c r="G230" s="41">
        <v>75</v>
      </c>
      <c r="H230" s="41">
        <v>400</v>
      </c>
      <c r="I230" s="41">
        <v>1400</v>
      </c>
      <c r="J230" s="41">
        <v>982.6</v>
      </c>
      <c r="K230" s="41">
        <v>0</v>
      </c>
      <c r="L230" s="41">
        <v>250</v>
      </c>
      <c r="M230" s="84">
        <v>0</v>
      </c>
      <c r="N230" s="12">
        <f t="shared" si="3"/>
        <v>4275.6000000000004</v>
      </c>
      <c r="O230" s="11" t="s">
        <v>1381</v>
      </c>
      <c r="P230" s="154" t="s">
        <v>1381</v>
      </c>
    </row>
    <row r="231" spans="1:16" ht="33.75" customHeight="1" x14ac:dyDescent="0.25">
      <c r="A231" s="11">
        <v>226</v>
      </c>
      <c r="B231" s="79" t="s">
        <v>1378</v>
      </c>
      <c r="C231" s="11" t="s">
        <v>1616</v>
      </c>
      <c r="D231" s="11" t="s">
        <v>1426</v>
      </c>
      <c r="E231" s="41">
        <v>1168</v>
      </c>
      <c r="F231" s="41">
        <v>0</v>
      </c>
      <c r="G231" s="41">
        <v>75</v>
      </c>
      <c r="H231" s="41">
        <v>400</v>
      </c>
      <c r="I231" s="41">
        <v>1400</v>
      </c>
      <c r="J231" s="41">
        <v>982.6</v>
      </c>
      <c r="K231" s="41">
        <v>0</v>
      </c>
      <c r="L231" s="41">
        <v>250</v>
      </c>
      <c r="M231" s="84">
        <v>0</v>
      </c>
      <c r="N231" s="12">
        <f t="shared" si="3"/>
        <v>4275.6000000000004</v>
      </c>
      <c r="O231" s="11" t="s">
        <v>1381</v>
      </c>
      <c r="P231" s="154" t="s">
        <v>1381</v>
      </c>
    </row>
    <row r="232" spans="1:16" ht="33.75" customHeight="1" x14ac:dyDescent="0.25">
      <c r="A232" s="11">
        <v>227</v>
      </c>
      <c r="B232" s="79" t="s">
        <v>1378</v>
      </c>
      <c r="C232" s="11" t="s">
        <v>1617</v>
      </c>
      <c r="D232" s="11" t="s">
        <v>1426</v>
      </c>
      <c r="E232" s="41">
        <v>1168</v>
      </c>
      <c r="F232" s="41">
        <v>0</v>
      </c>
      <c r="G232" s="41">
        <v>75</v>
      </c>
      <c r="H232" s="41">
        <v>400</v>
      </c>
      <c r="I232" s="41">
        <v>1400</v>
      </c>
      <c r="J232" s="41">
        <v>982.6</v>
      </c>
      <c r="K232" s="41">
        <v>0</v>
      </c>
      <c r="L232" s="41">
        <v>250</v>
      </c>
      <c r="M232" s="84">
        <v>0</v>
      </c>
      <c r="N232" s="12">
        <f t="shared" si="3"/>
        <v>4275.6000000000004</v>
      </c>
      <c r="O232" s="11" t="s">
        <v>1381</v>
      </c>
      <c r="P232" s="154" t="s">
        <v>1381</v>
      </c>
    </row>
    <row r="233" spans="1:16" ht="33.75" customHeight="1" x14ac:dyDescent="0.25">
      <c r="A233" s="11">
        <v>228</v>
      </c>
      <c r="B233" s="79" t="s">
        <v>1378</v>
      </c>
      <c r="C233" s="11" t="s">
        <v>1618</v>
      </c>
      <c r="D233" s="11" t="s">
        <v>1426</v>
      </c>
      <c r="E233" s="41">
        <v>1168</v>
      </c>
      <c r="F233" s="41">
        <v>0</v>
      </c>
      <c r="G233" s="41">
        <v>50</v>
      </c>
      <c r="H233" s="41">
        <v>400</v>
      </c>
      <c r="I233" s="41">
        <v>1400</v>
      </c>
      <c r="J233" s="41">
        <v>982.6</v>
      </c>
      <c r="K233" s="41">
        <v>0</v>
      </c>
      <c r="L233" s="41">
        <v>250</v>
      </c>
      <c r="M233" s="84">
        <v>0</v>
      </c>
      <c r="N233" s="12">
        <f t="shared" si="3"/>
        <v>4250.6000000000004</v>
      </c>
      <c r="O233" s="11" t="s">
        <v>1381</v>
      </c>
      <c r="P233" s="154" t="s">
        <v>1381</v>
      </c>
    </row>
    <row r="234" spans="1:16" ht="33.75" customHeight="1" x14ac:dyDescent="0.25">
      <c r="A234" s="11">
        <v>229</v>
      </c>
      <c r="B234" s="79" t="s">
        <v>1378</v>
      </c>
      <c r="C234" s="11" t="s">
        <v>1619</v>
      </c>
      <c r="D234" s="11" t="s">
        <v>1426</v>
      </c>
      <c r="E234" s="41">
        <v>1168</v>
      </c>
      <c r="F234" s="41">
        <v>0</v>
      </c>
      <c r="G234" s="41">
        <v>50</v>
      </c>
      <c r="H234" s="41">
        <v>400</v>
      </c>
      <c r="I234" s="41">
        <v>1400</v>
      </c>
      <c r="J234" s="41">
        <v>982.6</v>
      </c>
      <c r="K234" s="41">
        <v>0</v>
      </c>
      <c r="L234" s="41">
        <v>250</v>
      </c>
      <c r="M234" s="84">
        <v>0</v>
      </c>
      <c r="N234" s="12">
        <f t="shared" si="3"/>
        <v>4250.6000000000004</v>
      </c>
      <c r="O234" s="11" t="s">
        <v>1381</v>
      </c>
      <c r="P234" s="154" t="s">
        <v>1381</v>
      </c>
    </row>
    <row r="235" spans="1:16" ht="33.75" customHeight="1" x14ac:dyDescent="0.25">
      <c r="A235" s="11">
        <v>230</v>
      </c>
      <c r="B235" s="79" t="s">
        <v>1378</v>
      </c>
      <c r="C235" s="11" t="s">
        <v>1620</v>
      </c>
      <c r="D235" s="11" t="s">
        <v>1426</v>
      </c>
      <c r="E235" s="41">
        <v>1168</v>
      </c>
      <c r="F235" s="41">
        <v>0</v>
      </c>
      <c r="G235" s="41">
        <v>50</v>
      </c>
      <c r="H235" s="41">
        <v>400</v>
      </c>
      <c r="I235" s="41">
        <v>1400</v>
      </c>
      <c r="J235" s="41">
        <v>982.6</v>
      </c>
      <c r="K235" s="41">
        <v>0</v>
      </c>
      <c r="L235" s="41">
        <v>250</v>
      </c>
      <c r="M235" s="84">
        <v>0</v>
      </c>
      <c r="N235" s="12">
        <f t="shared" si="3"/>
        <v>4250.6000000000004</v>
      </c>
      <c r="O235" s="11" t="s">
        <v>1381</v>
      </c>
      <c r="P235" s="154" t="s">
        <v>1381</v>
      </c>
    </row>
    <row r="236" spans="1:16" ht="33.75" customHeight="1" x14ac:dyDescent="0.25">
      <c r="A236" s="11">
        <v>231</v>
      </c>
      <c r="B236" s="79" t="s">
        <v>1378</v>
      </c>
      <c r="C236" s="11" t="s">
        <v>1621</v>
      </c>
      <c r="D236" s="11" t="s">
        <v>1426</v>
      </c>
      <c r="E236" s="41">
        <v>1168</v>
      </c>
      <c r="F236" s="41">
        <v>0</v>
      </c>
      <c r="G236" s="41">
        <v>50</v>
      </c>
      <c r="H236" s="41">
        <v>400</v>
      </c>
      <c r="I236" s="41">
        <v>1400</v>
      </c>
      <c r="J236" s="41">
        <v>982.6</v>
      </c>
      <c r="K236" s="41">
        <v>0</v>
      </c>
      <c r="L236" s="41">
        <v>250</v>
      </c>
      <c r="M236" s="84">
        <v>0</v>
      </c>
      <c r="N236" s="12">
        <f t="shared" si="3"/>
        <v>4250.6000000000004</v>
      </c>
      <c r="O236" s="11" t="s">
        <v>1381</v>
      </c>
      <c r="P236" s="154" t="s">
        <v>1381</v>
      </c>
    </row>
    <row r="237" spans="1:16" ht="33.75" customHeight="1" x14ac:dyDescent="0.25">
      <c r="A237" s="11">
        <v>232</v>
      </c>
      <c r="B237" s="79" t="s">
        <v>1378</v>
      </c>
      <c r="C237" s="11" t="s">
        <v>1622</v>
      </c>
      <c r="D237" s="11" t="s">
        <v>1426</v>
      </c>
      <c r="E237" s="41">
        <v>1168</v>
      </c>
      <c r="F237" s="41">
        <v>0</v>
      </c>
      <c r="G237" s="41">
        <v>75</v>
      </c>
      <c r="H237" s="41">
        <v>400</v>
      </c>
      <c r="I237" s="41">
        <v>1400</v>
      </c>
      <c r="J237" s="41">
        <v>982.6</v>
      </c>
      <c r="K237" s="41">
        <v>0</v>
      </c>
      <c r="L237" s="41">
        <v>250</v>
      </c>
      <c r="M237" s="84">
        <v>0</v>
      </c>
      <c r="N237" s="12">
        <f t="shared" si="3"/>
        <v>4275.6000000000004</v>
      </c>
      <c r="O237" s="11" t="s">
        <v>1381</v>
      </c>
      <c r="P237" s="154" t="s">
        <v>1381</v>
      </c>
    </row>
    <row r="238" spans="1:16" ht="33.75" customHeight="1" x14ac:dyDescent="0.25">
      <c r="A238" s="11">
        <v>233</v>
      </c>
      <c r="B238" s="79" t="s">
        <v>1378</v>
      </c>
      <c r="C238" s="11" t="s">
        <v>1623</v>
      </c>
      <c r="D238" s="11" t="s">
        <v>1426</v>
      </c>
      <c r="E238" s="41">
        <v>1168</v>
      </c>
      <c r="F238" s="41">
        <v>0</v>
      </c>
      <c r="G238" s="41">
        <v>50</v>
      </c>
      <c r="H238" s="41">
        <v>400</v>
      </c>
      <c r="I238" s="41">
        <v>1400</v>
      </c>
      <c r="J238" s="41">
        <v>982.6</v>
      </c>
      <c r="K238" s="41">
        <v>0</v>
      </c>
      <c r="L238" s="41">
        <v>250</v>
      </c>
      <c r="M238" s="84">
        <v>0</v>
      </c>
      <c r="N238" s="12">
        <f t="shared" si="3"/>
        <v>4250.6000000000004</v>
      </c>
      <c r="O238" s="11" t="s">
        <v>1381</v>
      </c>
      <c r="P238" s="154" t="s">
        <v>1381</v>
      </c>
    </row>
    <row r="239" spans="1:16" ht="33.75" customHeight="1" x14ac:dyDescent="0.25">
      <c r="A239" s="11">
        <v>234</v>
      </c>
      <c r="B239" s="79" t="s">
        <v>1378</v>
      </c>
      <c r="C239" s="11" t="s">
        <v>1624</v>
      </c>
      <c r="D239" s="11" t="s">
        <v>1426</v>
      </c>
      <c r="E239" s="41">
        <v>1168</v>
      </c>
      <c r="F239" s="41">
        <v>0</v>
      </c>
      <c r="G239" s="41">
        <v>50</v>
      </c>
      <c r="H239" s="41">
        <v>400</v>
      </c>
      <c r="I239" s="41">
        <v>1400</v>
      </c>
      <c r="J239" s="41">
        <v>982.6</v>
      </c>
      <c r="K239" s="41">
        <v>0</v>
      </c>
      <c r="L239" s="41">
        <v>250</v>
      </c>
      <c r="M239" s="84">
        <v>0</v>
      </c>
      <c r="N239" s="12">
        <f t="shared" si="3"/>
        <v>4250.6000000000004</v>
      </c>
      <c r="O239" s="11" t="s">
        <v>1381</v>
      </c>
      <c r="P239" s="154" t="s">
        <v>1381</v>
      </c>
    </row>
    <row r="240" spans="1:16" ht="33.75" customHeight="1" x14ac:dyDescent="0.25">
      <c r="A240" s="11">
        <v>235</v>
      </c>
      <c r="B240" s="79" t="s">
        <v>1378</v>
      </c>
      <c r="C240" s="11" t="s">
        <v>1625</v>
      </c>
      <c r="D240" s="11" t="s">
        <v>1426</v>
      </c>
      <c r="E240" s="41">
        <v>1168</v>
      </c>
      <c r="F240" s="41">
        <v>0</v>
      </c>
      <c r="G240" s="41">
        <v>50</v>
      </c>
      <c r="H240" s="41">
        <v>400</v>
      </c>
      <c r="I240" s="41">
        <v>1400</v>
      </c>
      <c r="J240" s="41">
        <v>982.6</v>
      </c>
      <c r="K240" s="41">
        <v>0</v>
      </c>
      <c r="L240" s="41">
        <v>250</v>
      </c>
      <c r="M240" s="84">
        <v>0</v>
      </c>
      <c r="N240" s="12">
        <f t="shared" si="3"/>
        <v>4250.6000000000004</v>
      </c>
      <c r="O240" s="11" t="s">
        <v>1381</v>
      </c>
      <c r="P240" s="154" t="s">
        <v>1381</v>
      </c>
    </row>
    <row r="241" spans="1:16" ht="33.75" customHeight="1" x14ac:dyDescent="0.25">
      <c r="A241" s="11">
        <v>236</v>
      </c>
      <c r="B241" s="79" t="s">
        <v>1378</v>
      </c>
      <c r="C241" s="11" t="s">
        <v>1626</v>
      </c>
      <c r="D241" s="11" t="s">
        <v>1426</v>
      </c>
      <c r="E241" s="41">
        <v>1168</v>
      </c>
      <c r="F241" s="41">
        <v>0</v>
      </c>
      <c r="G241" s="41">
        <v>50</v>
      </c>
      <c r="H241" s="41">
        <v>400</v>
      </c>
      <c r="I241" s="41">
        <v>1400</v>
      </c>
      <c r="J241" s="41">
        <v>982.6</v>
      </c>
      <c r="K241" s="41">
        <v>0</v>
      </c>
      <c r="L241" s="41">
        <v>250</v>
      </c>
      <c r="M241" s="84">
        <v>0</v>
      </c>
      <c r="N241" s="12">
        <f t="shared" si="3"/>
        <v>4250.6000000000004</v>
      </c>
      <c r="O241" s="11" t="s">
        <v>1381</v>
      </c>
      <c r="P241" s="154" t="s">
        <v>1381</v>
      </c>
    </row>
    <row r="242" spans="1:16" ht="33.75" customHeight="1" x14ac:dyDescent="0.25">
      <c r="A242" s="11">
        <v>237</v>
      </c>
      <c r="B242" s="79" t="s">
        <v>1378</v>
      </c>
      <c r="C242" s="11" t="s">
        <v>1627</v>
      </c>
      <c r="D242" s="11" t="s">
        <v>1426</v>
      </c>
      <c r="E242" s="41">
        <v>1168</v>
      </c>
      <c r="F242" s="41">
        <v>0</v>
      </c>
      <c r="G242" s="41">
        <v>50</v>
      </c>
      <c r="H242" s="41">
        <v>400</v>
      </c>
      <c r="I242" s="41">
        <v>1400</v>
      </c>
      <c r="J242" s="41">
        <v>982.6</v>
      </c>
      <c r="K242" s="41">
        <v>0</v>
      </c>
      <c r="L242" s="41">
        <v>250</v>
      </c>
      <c r="M242" s="84">
        <v>0</v>
      </c>
      <c r="N242" s="12">
        <f t="shared" si="3"/>
        <v>4250.6000000000004</v>
      </c>
      <c r="O242" s="11" t="s">
        <v>1381</v>
      </c>
      <c r="P242" s="154" t="s">
        <v>1381</v>
      </c>
    </row>
    <row r="243" spans="1:16" ht="33.75" customHeight="1" x14ac:dyDescent="0.25">
      <c r="A243" s="11">
        <v>238</v>
      </c>
      <c r="B243" s="79" t="s">
        <v>1378</v>
      </c>
      <c r="C243" s="11" t="s">
        <v>1628</v>
      </c>
      <c r="D243" s="11" t="s">
        <v>1400</v>
      </c>
      <c r="E243" s="41">
        <v>2441</v>
      </c>
      <c r="F243" s="41">
        <v>0</v>
      </c>
      <c r="G243" s="41">
        <v>35</v>
      </c>
      <c r="H243" s="41">
        <v>500</v>
      </c>
      <c r="I243" s="41">
        <v>2400</v>
      </c>
      <c r="J243" s="41">
        <v>0</v>
      </c>
      <c r="K243" s="41">
        <v>0</v>
      </c>
      <c r="L243" s="41">
        <v>250</v>
      </c>
      <c r="M243" s="84">
        <v>0</v>
      </c>
      <c r="N243" s="12">
        <f t="shared" si="3"/>
        <v>5626</v>
      </c>
      <c r="O243" s="11" t="s">
        <v>1381</v>
      </c>
      <c r="P243" s="154" t="s">
        <v>1381</v>
      </c>
    </row>
    <row r="244" spans="1:16" ht="33.75" customHeight="1" x14ac:dyDescent="0.25">
      <c r="A244" s="11">
        <v>239</v>
      </c>
      <c r="B244" s="79" t="s">
        <v>1378</v>
      </c>
      <c r="C244" s="11" t="s">
        <v>1629</v>
      </c>
      <c r="D244" s="11" t="s">
        <v>1400</v>
      </c>
      <c r="E244" s="41">
        <v>2441</v>
      </c>
      <c r="F244" s="41">
        <v>0</v>
      </c>
      <c r="G244" s="41">
        <v>35</v>
      </c>
      <c r="H244" s="41">
        <v>500</v>
      </c>
      <c r="I244" s="41">
        <v>2400</v>
      </c>
      <c r="J244" s="41">
        <v>0</v>
      </c>
      <c r="K244" s="41">
        <v>0</v>
      </c>
      <c r="L244" s="41">
        <v>250</v>
      </c>
      <c r="M244" s="84">
        <v>0</v>
      </c>
      <c r="N244" s="12">
        <f t="shared" si="3"/>
        <v>5626</v>
      </c>
      <c r="O244" s="11" t="s">
        <v>1381</v>
      </c>
      <c r="P244" s="154" t="s">
        <v>1381</v>
      </c>
    </row>
    <row r="245" spans="1:16" ht="33.75" customHeight="1" x14ac:dyDescent="0.25">
      <c r="A245" s="11">
        <v>240</v>
      </c>
      <c r="B245" s="79" t="s">
        <v>1378</v>
      </c>
      <c r="C245" s="11" t="s">
        <v>1630</v>
      </c>
      <c r="D245" s="11" t="s">
        <v>1390</v>
      </c>
      <c r="E245" s="41">
        <v>1460</v>
      </c>
      <c r="F245" s="41">
        <v>0</v>
      </c>
      <c r="G245" s="41">
        <v>35</v>
      </c>
      <c r="H245" s="41">
        <v>450</v>
      </c>
      <c r="I245" s="41">
        <v>2000</v>
      </c>
      <c r="J245" s="41">
        <v>382.6</v>
      </c>
      <c r="K245" s="41">
        <v>0</v>
      </c>
      <c r="L245" s="41">
        <v>250</v>
      </c>
      <c r="M245" s="84">
        <v>0</v>
      </c>
      <c r="N245" s="12">
        <f>SUM(E245:M245)</f>
        <v>4577.6000000000004</v>
      </c>
      <c r="O245" s="11" t="s">
        <v>1381</v>
      </c>
      <c r="P245" s="154" t="s">
        <v>1381</v>
      </c>
    </row>
    <row r="246" spans="1:16" ht="33.75" customHeight="1" x14ac:dyDescent="0.25">
      <c r="A246" s="11">
        <v>241</v>
      </c>
      <c r="B246" s="79" t="s">
        <v>1378</v>
      </c>
      <c r="C246" s="11" t="s">
        <v>1631</v>
      </c>
      <c r="D246" s="11" t="s">
        <v>1390</v>
      </c>
      <c r="E246" s="41">
        <v>1460</v>
      </c>
      <c r="F246" s="41">
        <v>0</v>
      </c>
      <c r="G246" s="41">
        <v>35</v>
      </c>
      <c r="H246" s="41">
        <v>450</v>
      </c>
      <c r="I246" s="41">
        <v>2000</v>
      </c>
      <c r="J246" s="41">
        <v>382.6</v>
      </c>
      <c r="K246" s="41">
        <v>0</v>
      </c>
      <c r="L246" s="41">
        <v>250</v>
      </c>
      <c r="M246" s="84">
        <v>0</v>
      </c>
      <c r="N246" s="12">
        <f t="shared" ref="N246:N309" si="4">SUM(E246:M246)</f>
        <v>4577.6000000000004</v>
      </c>
      <c r="O246" s="11" t="s">
        <v>1381</v>
      </c>
      <c r="P246" s="154" t="s">
        <v>1381</v>
      </c>
    </row>
    <row r="247" spans="1:16" ht="33.75" customHeight="1" x14ac:dyDescent="0.25">
      <c r="A247" s="11">
        <v>242</v>
      </c>
      <c r="B247" s="79" t="s">
        <v>1378</v>
      </c>
      <c r="C247" s="78" t="s">
        <v>1632</v>
      </c>
      <c r="D247" s="11" t="s">
        <v>1426</v>
      </c>
      <c r="E247" s="41">
        <v>1168</v>
      </c>
      <c r="F247" s="41">
        <v>0</v>
      </c>
      <c r="G247" s="41">
        <v>75</v>
      </c>
      <c r="H247" s="41">
        <v>400</v>
      </c>
      <c r="I247" s="41">
        <v>1400</v>
      </c>
      <c r="J247" s="41">
        <v>982.6</v>
      </c>
      <c r="K247" s="41">
        <v>0</v>
      </c>
      <c r="L247" s="41">
        <v>250</v>
      </c>
      <c r="M247" s="84">
        <v>0</v>
      </c>
      <c r="N247" s="12">
        <f t="shared" si="4"/>
        <v>4275.6000000000004</v>
      </c>
      <c r="O247" s="11" t="s">
        <v>1381</v>
      </c>
      <c r="P247" s="154" t="s">
        <v>1381</v>
      </c>
    </row>
    <row r="248" spans="1:16" ht="33.75" customHeight="1" x14ac:dyDescent="0.25">
      <c r="A248" s="11">
        <v>243</v>
      </c>
      <c r="B248" s="79" t="s">
        <v>1378</v>
      </c>
      <c r="C248" s="11" t="s">
        <v>1633</v>
      </c>
      <c r="D248" s="11" t="s">
        <v>1426</v>
      </c>
      <c r="E248" s="41">
        <v>1168</v>
      </c>
      <c r="F248" s="41">
        <v>0</v>
      </c>
      <c r="G248" s="41">
        <v>50</v>
      </c>
      <c r="H248" s="41">
        <v>400</v>
      </c>
      <c r="I248" s="41">
        <v>1400</v>
      </c>
      <c r="J248" s="41">
        <v>982.6</v>
      </c>
      <c r="K248" s="41">
        <v>0</v>
      </c>
      <c r="L248" s="41">
        <v>250</v>
      </c>
      <c r="M248" s="84">
        <v>0</v>
      </c>
      <c r="N248" s="12">
        <f t="shared" si="4"/>
        <v>4250.6000000000004</v>
      </c>
      <c r="O248" s="11" t="s">
        <v>1381</v>
      </c>
      <c r="P248" s="154" t="s">
        <v>1381</v>
      </c>
    </row>
    <row r="249" spans="1:16" ht="33.75" customHeight="1" x14ac:dyDescent="0.25">
      <c r="A249" s="11">
        <v>244</v>
      </c>
      <c r="B249" s="79" t="s">
        <v>1378</v>
      </c>
      <c r="C249" s="11" t="s">
        <v>1634</v>
      </c>
      <c r="D249" s="11" t="s">
        <v>1426</v>
      </c>
      <c r="E249" s="41">
        <v>1168</v>
      </c>
      <c r="F249" s="41">
        <v>0</v>
      </c>
      <c r="G249" s="41">
        <v>50</v>
      </c>
      <c r="H249" s="41">
        <v>400</v>
      </c>
      <c r="I249" s="41">
        <v>1400</v>
      </c>
      <c r="J249" s="41">
        <v>982.6</v>
      </c>
      <c r="K249" s="41">
        <v>0</v>
      </c>
      <c r="L249" s="41">
        <v>250</v>
      </c>
      <c r="M249" s="84">
        <v>0</v>
      </c>
      <c r="N249" s="12">
        <f t="shared" si="4"/>
        <v>4250.6000000000004</v>
      </c>
      <c r="O249" s="11" t="s">
        <v>1381</v>
      </c>
      <c r="P249" s="154" t="s">
        <v>1381</v>
      </c>
    </row>
    <row r="250" spans="1:16" ht="33.75" customHeight="1" x14ac:dyDescent="0.25">
      <c r="A250" s="11">
        <v>245</v>
      </c>
      <c r="B250" s="79" t="s">
        <v>1378</v>
      </c>
      <c r="C250" s="11" t="s">
        <v>1635</v>
      </c>
      <c r="D250" s="11" t="s">
        <v>1426</v>
      </c>
      <c r="E250" s="85">
        <v>1168</v>
      </c>
      <c r="F250" s="86">
        <v>0</v>
      </c>
      <c r="G250" s="41">
        <v>50</v>
      </c>
      <c r="H250" s="41">
        <v>400</v>
      </c>
      <c r="I250" s="41">
        <v>1400</v>
      </c>
      <c r="J250" s="41">
        <v>982.6</v>
      </c>
      <c r="K250" s="41">
        <v>0</v>
      </c>
      <c r="L250" s="41">
        <v>250</v>
      </c>
      <c r="M250" s="84">
        <v>0</v>
      </c>
      <c r="N250" s="12">
        <f t="shared" si="4"/>
        <v>4250.6000000000004</v>
      </c>
      <c r="O250" s="11" t="s">
        <v>1381</v>
      </c>
      <c r="P250" s="154" t="s">
        <v>1381</v>
      </c>
    </row>
    <row r="251" spans="1:16" ht="33.75" customHeight="1" x14ac:dyDescent="0.25">
      <c r="A251" s="11">
        <v>247</v>
      </c>
      <c r="B251" s="79" t="s">
        <v>1378</v>
      </c>
      <c r="C251" s="11" t="s">
        <v>1636</v>
      </c>
      <c r="D251" s="11" t="s">
        <v>1426</v>
      </c>
      <c r="E251" s="41">
        <v>1168</v>
      </c>
      <c r="F251" s="41">
        <v>0</v>
      </c>
      <c r="G251" s="41">
        <v>50</v>
      </c>
      <c r="H251" s="41">
        <v>400</v>
      </c>
      <c r="I251" s="41">
        <v>1400</v>
      </c>
      <c r="J251" s="41">
        <v>982.6</v>
      </c>
      <c r="K251" s="41">
        <v>0</v>
      </c>
      <c r="L251" s="41">
        <v>250</v>
      </c>
      <c r="M251" s="84">
        <v>0</v>
      </c>
      <c r="N251" s="12">
        <f t="shared" si="4"/>
        <v>4250.6000000000004</v>
      </c>
      <c r="O251" s="11" t="s">
        <v>1381</v>
      </c>
      <c r="P251" s="154" t="s">
        <v>1381</v>
      </c>
    </row>
    <row r="252" spans="1:16" ht="33.75" customHeight="1" x14ac:dyDescent="0.25">
      <c r="A252" s="11">
        <v>248</v>
      </c>
      <c r="B252" s="79" t="s">
        <v>1378</v>
      </c>
      <c r="C252" s="11" t="s">
        <v>1637</v>
      </c>
      <c r="D252" s="11" t="s">
        <v>1426</v>
      </c>
      <c r="E252" s="41">
        <v>1168</v>
      </c>
      <c r="F252" s="41">
        <v>0</v>
      </c>
      <c r="G252" s="41">
        <v>50</v>
      </c>
      <c r="H252" s="41">
        <v>400</v>
      </c>
      <c r="I252" s="41">
        <v>1400</v>
      </c>
      <c r="J252" s="41">
        <v>982.6</v>
      </c>
      <c r="K252" s="41">
        <v>0</v>
      </c>
      <c r="L252" s="41">
        <v>250</v>
      </c>
      <c r="M252" s="84">
        <v>0</v>
      </c>
      <c r="N252" s="12">
        <f t="shared" si="4"/>
        <v>4250.6000000000004</v>
      </c>
      <c r="O252" s="11" t="s">
        <v>1381</v>
      </c>
      <c r="P252" s="154" t="s">
        <v>1381</v>
      </c>
    </row>
    <row r="253" spans="1:16" ht="33.75" customHeight="1" x14ac:dyDescent="0.25">
      <c r="A253" s="11">
        <v>249</v>
      </c>
      <c r="B253" s="79" t="s">
        <v>1378</v>
      </c>
      <c r="C253" s="11" t="s">
        <v>1638</v>
      </c>
      <c r="D253" s="11" t="s">
        <v>1426</v>
      </c>
      <c r="E253" s="41">
        <v>1168</v>
      </c>
      <c r="F253" s="41">
        <v>0</v>
      </c>
      <c r="G253" s="41">
        <v>35</v>
      </c>
      <c r="H253" s="41">
        <v>400</v>
      </c>
      <c r="I253" s="41">
        <v>1400</v>
      </c>
      <c r="J253" s="41">
        <v>1155.05</v>
      </c>
      <c r="K253" s="41">
        <v>0</v>
      </c>
      <c r="L253" s="41">
        <v>250</v>
      </c>
      <c r="M253" s="84">
        <v>0</v>
      </c>
      <c r="N253" s="12">
        <f t="shared" si="4"/>
        <v>4408.05</v>
      </c>
      <c r="O253" s="11" t="s">
        <v>1381</v>
      </c>
      <c r="P253" s="154" t="s">
        <v>1381</v>
      </c>
    </row>
    <row r="254" spans="1:16" ht="33.75" customHeight="1" x14ac:dyDescent="0.25">
      <c r="A254" s="11">
        <v>250</v>
      </c>
      <c r="B254" s="79" t="s">
        <v>1378</v>
      </c>
      <c r="C254" s="11" t="s">
        <v>1639</v>
      </c>
      <c r="D254" s="11" t="s">
        <v>1426</v>
      </c>
      <c r="E254" s="41">
        <v>1168</v>
      </c>
      <c r="F254" s="41">
        <v>0</v>
      </c>
      <c r="G254" s="41">
        <v>35</v>
      </c>
      <c r="H254" s="41">
        <v>400</v>
      </c>
      <c r="I254" s="41">
        <v>1400</v>
      </c>
      <c r="J254" s="41">
        <v>1155.05</v>
      </c>
      <c r="K254" s="41">
        <v>0</v>
      </c>
      <c r="L254" s="41">
        <v>250</v>
      </c>
      <c r="M254" s="84">
        <v>0</v>
      </c>
      <c r="N254" s="12">
        <f t="shared" si="4"/>
        <v>4408.05</v>
      </c>
      <c r="O254" s="11" t="s">
        <v>1381</v>
      </c>
      <c r="P254" s="154" t="s">
        <v>1381</v>
      </c>
    </row>
    <row r="255" spans="1:16" ht="33.75" customHeight="1" x14ac:dyDescent="0.25">
      <c r="A255" s="11">
        <v>251</v>
      </c>
      <c r="B255" s="79" t="s">
        <v>1378</v>
      </c>
      <c r="C255" s="11" t="s">
        <v>1640</v>
      </c>
      <c r="D255" s="11" t="s">
        <v>1426</v>
      </c>
      <c r="E255" s="41">
        <v>1168</v>
      </c>
      <c r="F255" s="41">
        <v>0</v>
      </c>
      <c r="G255" s="41">
        <v>35</v>
      </c>
      <c r="H255" s="41">
        <v>400</v>
      </c>
      <c r="I255" s="41">
        <v>1400</v>
      </c>
      <c r="J255" s="41">
        <v>982.6</v>
      </c>
      <c r="K255" s="41">
        <v>0</v>
      </c>
      <c r="L255" s="41">
        <v>250</v>
      </c>
      <c r="M255" s="84">
        <v>0</v>
      </c>
      <c r="N255" s="12">
        <f t="shared" si="4"/>
        <v>4235.6000000000004</v>
      </c>
      <c r="O255" s="11" t="s">
        <v>1381</v>
      </c>
      <c r="P255" s="154" t="s">
        <v>1381</v>
      </c>
    </row>
    <row r="256" spans="1:16" ht="33.75" customHeight="1" x14ac:dyDescent="0.25">
      <c r="A256" s="11">
        <v>252</v>
      </c>
      <c r="B256" s="79" t="s">
        <v>1378</v>
      </c>
      <c r="C256" s="11" t="s">
        <v>1641</v>
      </c>
      <c r="D256" s="11" t="s">
        <v>1426</v>
      </c>
      <c r="E256" s="41">
        <v>1168</v>
      </c>
      <c r="F256" s="41">
        <v>0</v>
      </c>
      <c r="G256" s="41">
        <v>35</v>
      </c>
      <c r="H256" s="41">
        <v>400</v>
      </c>
      <c r="I256" s="41">
        <v>1400</v>
      </c>
      <c r="J256" s="41">
        <v>982.6</v>
      </c>
      <c r="K256" s="41">
        <v>0</v>
      </c>
      <c r="L256" s="41">
        <v>250</v>
      </c>
      <c r="M256" s="84">
        <v>0</v>
      </c>
      <c r="N256" s="12">
        <f t="shared" si="4"/>
        <v>4235.6000000000004</v>
      </c>
      <c r="O256" s="11" t="s">
        <v>1381</v>
      </c>
      <c r="P256" s="154" t="s">
        <v>1381</v>
      </c>
    </row>
    <row r="257" spans="1:16" ht="33.75" customHeight="1" x14ac:dyDescent="0.25">
      <c r="A257" s="11">
        <v>253</v>
      </c>
      <c r="B257" s="79" t="s">
        <v>1378</v>
      </c>
      <c r="C257" s="11" t="s">
        <v>1642</v>
      </c>
      <c r="D257" s="11" t="s">
        <v>1426</v>
      </c>
      <c r="E257" s="41">
        <v>1168</v>
      </c>
      <c r="F257" s="41">
        <v>0</v>
      </c>
      <c r="G257" s="41">
        <v>35</v>
      </c>
      <c r="H257" s="41">
        <v>400</v>
      </c>
      <c r="I257" s="41">
        <v>1400</v>
      </c>
      <c r="J257" s="41">
        <v>982.6</v>
      </c>
      <c r="K257" s="41">
        <v>0</v>
      </c>
      <c r="L257" s="41">
        <v>250</v>
      </c>
      <c r="M257" s="84">
        <v>0</v>
      </c>
      <c r="N257" s="12">
        <f t="shared" si="4"/>
        <v>4235.6000000000004</v>
      </c>
      <c r="O257" s="12" t="s">
        <v>1381</v>
      </c>
      <c r="P257" s="154" t="s">
        <v>1381</v>
      </c>
    </row>
    <row r="258" spans="1:16" ht="33.75" customHeight="1" x14ac:dyDescent="0.25">
      <c r="A258" s="11">
        <v>254</v>
      </c>
      <c r="B258" s="79" t="s">
        <v>1378</v>
      </c>
      <c r="C258" s="11" t="s">
        <v>1643</v>
      </c>
      <c r="D258" s="11" t="s">
        <v>1426</v>
      </c>
      <c r="E258" s="41">
        <v>1168</v>
      </c>
      <c r="F258" s="41">
        <v>0</v>
      </c>
      <c r="G258" s="41">
        <v>35</v>
      </c>
      <c r="H258" s="41">
        <v>400</v>
      </c>
      <c r="I258" s="41">
        <v>1400</v>
      </c>
      <c r="J258" s="41">
        <v>982.6</v>
      </c>
      <c r="K258" s="41">
        <v>0</v>
      </c>
      <c r="L258" s="41">
        <v>250</v>
      </c>
      <c r="M258" s="84">
        <v>0</v>
      </c>
      <c r="N258" s="12">
        <f t="shared" si="4"/>
        <v>4235.6000000000004</v>
      </c>
      <c r="O258" s="11" t="s">
        <v>1381</v>
      </c>
      <c r="P258" s="154" t="s">
        <v>1381</v>
      </c>
    </row>
    <row r="259" spans="1:16" ht="33.75" customHeight="1" x14ac:dyDescent="0.25">
      <c r="A259" s="11">
        <v>255</v>
      </c>
      <c r="B259" s="79" t="s">
        <v>1378</v>
      </c>
      <c r="C259" s="11" t="s">
        <v>1644</v>
      </c>
      <c r="D259" s="11" t="s">
        <v>1426</v>
      </c>
      <c r="E259" s="41">
        <v>1168</v>
      </c>
      <c r="F259" s="41">
        <v>0</v>
      </c>
      <c r="G259" s="41">
        <v>35</v>
      </c>
      <c r="H259" s="41">
        <v>400</v>
      </c>
      <c r="I259" s="41">
        <v>1400</v>
      </c>
      <c r="J259" s="41">
        <v>1155.05</v>
      </c>
      <c r="K259" s="41">
        <v>0</v>
      </c>
      <c r="L259" s="41">
        <v>250</v>
      </c>
      <c r="M259" s="84">
        <v>0</v>
      </c>
      <c r="N259" s="12">
        <f t="shared" si="4"/>
        <v>4408.05</v>
      </c>
      <c r="O259" s="11" t="s">
        <v>1381</v>
      </c>
      <c r="P259" s="154" t="s">
        <v>1381</v>
      </c>
    </row>
    <row r="260" spans="1:16" ht="33.75" customHeight="1" x14ac:dyDescent="0.25">
      <c r="A260" s="11">
        <v>256</v>
      </c>
      <c r="B260" s="79" t="s">
        <v>1378</v>
      </c>
      <c r="C260" s="11" t="s">
        <v>1645</v>
      </c>
      <c r="D260" s="11" t="s">
        <v>1426</v>
      </c>
      <c r="E260" s="41">
        <v>1168</v>
      </c>
      <c r="F260" s="41">
        <v>0</v>
      </c>
      <c r="G260" s="41">
        <v>35</v>
      </c>
      <c r="H260" s="41">
        <v>400</v>
      </c>
      <c r="I260" s="41">
        <v>1400</v>
      </c>
      <c r="J260" s="41">
        <v>982.6</v>
      </c>
      <c r="K260" s="41">
        <v>0</v>
      </c>
      <c r="L260" s="41">
        <v>250</v>
      </c>
      <c r="M260" s="84">
        <v>0</v>
      </c>
      <c r="N260" s="12">
        <f t="shared" si="4"/>
        <v>4235.6000000000004</v>
      </c>
      <c r="O260" s="75" t="s">
        <v>1381</v>
      </c>
      <c r="P260" s="154" t="s">
        <v>1381</v>
      </c>
    </row>
    <row r="261" spans="1:16" ht="33.75" customHeight="1" x14ac:dyDescent="0.25">
      <c r="A261" s="11">
        <v>257</v>
      </c>
      <c r="B261" s="79" t="s">
        <v>1378</v>
      </c>
      <c r="C261" s="11" t="s">
        <v>1646</v>
      </c>
      <c r="D261" s="11" t="s">
        <v>1426</v>
      </c>
      <c r="E261" s="41">
        <v>1168</v>
      </c>
      <c r="F261" s="41">
        <v>0</v>
      </c>
      <c r="G261" s="41">
        <v>35</v>
      </c>
      <c r="H261" s="41">
        <v>400</v>
      </c>
      <c r="I261" s="41">
        <v>1400</v>
      </c>
      <c r="J261" s="41">
        <v>1155.05</v>
      </c>
      <c r="K261" s="41">
        <v>0</v>
      </c>
      <c r="L261" s="41">
        <v>250</v>
      </c>
      <c r="M261" s="84">
        <v>0</v>
      </c>
      <c r="N261" s="12">
        <f t="shared" si="4"/>
        <v>4408.05</v>
      </c>
      <c r="O261" s="11" t="s">
        <v>1381</v>
      </c>
      <c r="P261" s="154" t="s">
        <v>1381</v>
      </c>
    </row>
    <row r="262" spans="1:16" ht="33.75" customHeight="1" x14ac:dyDescent="0.25">
      <c r="A262" s="11">
        <v>258</v>
      </c>
      <c r="B262" s="79" t="s">
        <v>1378</v>
      </c>
      <c r="C262" s="11" t="s">
        <v>1647</v>
      </c>
      <c r="D262" s="11" t="s">
        <v>1426</v>
      </c>
      <c r="E262" s="41">
        <v>1168</v>
      </c>
      <c r="F262" s="41">
        <v>0</v>
      </c>
      <c r="G262" s="41">
        <v>35</v>
      </c>
      <c r="H262" s="41">
        <v>400</v>
      </c>
      <c r="I262" s="41">
        <v>1400</v>
      </c>
      <c r="J262" s="41">
        <v>982.6</v>
      </c>
      <c r="K262" s="41">
        <v>0</v>
      </c>
      <c r="L262" s="41">
        <v>250</v>
      </c>
      <c r="M262" s="84">
        <v>0</v>
      </c>
      <c r="N262" s="12">
        <f t="shared" si="4"/>
        <v>4235.6000000000004</v>
      </c>
      <c r="O262" s="11" t="s">
        <v>1381</v>
      </c>
      <c r="P262" s="154" t="s">
        <v>1381</v>
      </c>
    </row>
    <row r="263" spans="1:16" ht="33.75" customHeight="1" x14ac:dyDescent="0.25">
      <c r="A263" s="11">
        <v>259</v>
      </c>
      <c r="B263" s="79" t="s">
        <v>1378</v>
      </c>
      <c r="C263" s="11" t="s">
        <v>1648</v>
      </c>
      <c r="D263" s="11" t="s">
        <v>1426</v>
      </c>
      <c r="E263" s="41">
        <v>1168</v>
      </c>
      <c r="F263" s="41">
        <v>0</v>
      </c>
      <c r="G263" s="41">
        <v>35</v>
      </c>
      <c r="H263" s="41">
        <v>400</v>
      </c>
      <c r="I263" s="41">
        <v>1400</v>
      </c>
      <c r="J263" s="41">
        <v>1155.05</v>
      </c>
      <c r="K263" s="41">
        <v>0</v>
      </c>
      <c r="L263" s="41">
        <v>250</v>
      </c>
      <c r="M263" s="84">
        <v>0</v>
      </c>
      <c r="N263" s="12">
        <f t="shared" si="4"/>
        <v>4408.05</v>
      </c>
      <c r="O263" s="11" t="s">
        <v>1381</v>
      </c>
      <c r="P263" s="154" t="s">
        <v>1381</v>
      </c>
    </row>
    <row r="264" spans="1:16" ht="33.75" customHeight="1" x14ac:dyDescent="0.25">
      <c r="A264" s="11">
        <v>260</v>
      </c>
      <c r="B264" s="79" t="s">
        <v>1378</v>
      </c>
      <c r="C264" s="11" t="s">
        <v>1649</v>
      </c>
      <c r="D264" s="11" t="s">
        <v>1426</v>
      </c>
      <c r="E264" s="41">
        <v>1168</v>
      </c>
      <c r="F264" s="41">
        <v>0</v>
      </c>
      <c r="G264" s="41">
        <v>35</v>
      </c>
      <c r="H264" s="41">
        <v>400</v>
      </c>
      <c r="I264" s="41">
        <v>1400</v>
      </c>
      <c r="J264" s="41">
        <v>1155.05</v>
      </c>
      <c r="K264" s="41">
        <v>0</v>
      </c>
      <c r="L264" s="41">
        <v>250</v>
      </c>
      <c r="M264" s="84">
        <v>0</v>
      </c>
      <c r="N264" s="12">
        <f t="shared" si="4"/>
        <v>4408.05</v>
      </c>
      <c r="O264" s="11" t="s">
        <v>1381</v>
      </c>
      <c r="P264" s="154" t="s">
        <v>1381</v>
      </c>
    </row>
    <row r="265" spans="1:16" ht="33.75" customHeight="1" x14ac:dyDescent="0.25">
      <c r="A265" s="11">
        <v>261</v>
      </c>
      <c r="B265" s="79" t="s">
        <v>1378</v>
      </c>
      <c r="C265" s="11" t="s">
        <v>1650</v>
      </c>
      <c r="D265" s="11" t="s">
        <v>1426</v>
      </c>
      <c r="E265" s="41">
        <v>1168</v>
      </c>
      <c r="F265" s="41">
        <v>0</v>
      </c>
      <c r="G265" s="41">
        <v>35</v>
      </c>
      <c r="H265" s="41">
        <v>400</v>
      </c>
      <c r="I265" s="41">
        <v>1400</v>
      </c>
      <c r="J265" s="41">
        <v>982.6</v>
      </c>
      <c r="K265" s="41">
        <v>0</v>
      </c>
      <c r="L265" s="41">
        <v>250</v>
      </c>
      <c r="M265" s="84">
        <v>0</v>
      </c>
      <c r="N265" s="12">
        <f t="shared" si="4"/>
        <v>4235.6000000000004</v>
      </c>
      <c r="O265" s="11" t="s">
        <v>1381</v>
      </c>
      <c r="P265" s="154" t="s">
        <v>1381</v>
      </c>
    </row>
    <row r="266" spans="1:16" ht="33.75" customHeight="1" x14ac:dyDescent="0.25">
      <c r="A266" s="11">
        <v>262</v>
      </c>
      <c r="B266" s="79" t="s">
        <v>1378</v>
      </c>
      <c r="C266" s="11" t="s">
        <v>1651</v>
      </c>
      <c r="D266" s="11" t="s">
        <v>1426</v>
      </c>
      <c r="E266" s="41">
        <v>1168</v>
      </c>
      <c r="F266" s="41">
        <v>0</v>
      </c>
      <c r="G266" s="41">
        <v>35</v>
      </c>
      <c r="H266" s="41">
        <v>400</v>
      </c>
      <c r="I266" s="41">
        <v>1400</v>
      </c>
      <c r="J266" s="41">
        <v>982.6</v>
      </c>
      <c r="K266" s="41">
        <v>0</v>
      </c>
      <c r="L266" s="41">
        <v>250</v>
      </c>
      <c r="M266" s="84">
        <v>0</v>
      </c>
      <c r="N266" s="12">
        <f t="shared" si="4"/>
        <v>4235.6000000000004</v>
      </c>
      <c r="O266" s="11" t="s">
        <v>1381</v>
      </c>
      <c r="P266" s="154" t="s">
        <v>1381</v>
      </c>
    </row>
    <row r="267" spans="1:16" ht="33.75" customHeight="1" x14ac:dyDescent="0.25">
      <c r="A267" s="11">
        <v>263</v>
      </c>
      <c r="B267" s="79" t="s">
        <v>1378</v>
      </c>
      <c r="C267" s="11" t="s">
        <v>1652</v>
      </c>
      <c r="D267" s="11" t="s">
        <v>1426</v>
      </c>
      <c r="E267" s="41">
        <v>1168</v>
      </c>
      <c r="F267" s="41">
        <v>0</v>
      </c>
      <c r="G267" s="41">
        <v>35</v>
      </c>
      <c r="H267" s="41">
        <v>400</v>
      </c>
      <c r="I267" s="41">
        <v>1400</v>
      </c>
      <c r="J267" s="41">
        <v>1155.05</v>
      </c>
      <c r="K267" s="41">
        <v>0</v>
      </c>
      <c r="L267" s="41">
        <v>250</v>
      </c>
      <c r="M267" s="84">
        <v>0</v>
      </c>
      <c r="N267" s="12">
        <f t="shared" si="4"/>
        <v>4408.05</v>
      </c>
      <c r="O267" s="11" t="s">
        <v>1381</v>
      </c>
      <c r="P267" s="154" t="s">
        <v>1381</v>
      </c>
    </row>
    <row r="268" spans="1:16" ht="33.75" customHeight="1" x14ac:dyDescent="0.25">
      <c r="A268" s="11">
        <v>264</v>
      </c>
      <c r="B268" s="79" t="s">
        <v>1378</v>
      </c>
      <c r="C268" s="11" t="s">
        <v>1653</v>
      </c>
      <c r="D268" s="11" t="s">
        <v>1426</v>
      </c>
      <c r="E268" s="41">
        <v>1168</v>
      </c>
      <c r="F268" s="41">
        <v>0</v>
      </c>
      <c r="G268" s="41">
        <v>35</v>
      </c>
      <c r="H268" s="41">
        <v>400</v>
      </c>
      <c r="I268" s="41">
        <v>1400</v>
      </c>
      <c r="J268" s="41">
        <v>1155.05</v>
      </c>
      <c r="K268" s="41">
        <v>0</v>
      </c>
      <c r="L268" s="41">
        <v>250</v>
      </c>
      <c r="M268" s="84">
        <v>0</v>
      </c>
      <c r="N268" s="12">
        <f t="shared" si="4"/>
        <v>4408.05</v>
      </c>
      <c r="O268" s="11" t="s">
        <v>1381</v>
      </c>
      <c r="P268" s="154" t="s">
        <v>1381</v>
      </c>
    </row>
    <row r="269" spans="1:16" ht="33.75" customHeight="1" x14ac:dyDescent="0.25">
      <c r="A269" s="11">
        <v>265</v>
      </c>
      <c r="B269" s="79" t="s">
        <v>1378</v>
      </c>
      <c r="C269" s="11" t="s">
        <v>1654</v>
      </c>
      <c r="D269" s="11" t="s">
        <v>1426</v>
      </c>
      <c r="E269" s="41">
        <v>1168</v>
      </c>
      <c r="F269" s="41">
        <v>0</v>
      </c>
      <c r="G269" s="41">
        <v>0</v>
      </c>
      <c r="H269" s="41">
        <v>400</v>
      </c>
      <c r="I269" s="41">
        <v>1400</v>
      </c>
      <c r="J269" s="41">
        <v>982.6</v>
      </c>
      <c r="K269" s="41">
        <v>0</v>
      </c>
      <c r="L269" s="41">
        <v>250</v>
      </c>
      <c r="M269" s="84">
        <v>0</v>
      </c>
      <c r="N269" s="12">
        <f t="shared" si="4"/>
        <v>4200.6000000000004</v>
      </c>
      <c r="O269" s="11" t="s">
        <v>1381</v>
      </c>
      <c r="P269" s="154" t="s">
        <v>1381</v>
      </c>
    </row>
    <row r="270" spans="1:16" ht="33.75" customHeight="1" x14ac:dyDescent="0.25">
      <c r="A270" s="11">
        <v>266</v>
      </c>
      <c r="B270" s="79" t="s">
        <v>1378</v>
      </c>
      <c r="C270" s="11" t="s">
        <v>1655</v>
      </c>
      <c r="D270" s="11" t="s">
        <v>1426</v>
      </c>
      <c r="E270" s="41">
        <v>1168</v>
      </c>
      <c r="F270" s="41">
        <v>0</v>
      </c>
      <c r="G270" s="41">
        <v>35</v>
      </c>
      <c r="H270" s="41">
        <v>400</v>
      </c>
      <c r="I270" s="41">
        <v>1400</v>
      </c>
      <c r="J270" s="41">
        <v>982.6</v>
      </c>
      <c r="K270" s="41">
        <v>0</v>
      </c>
      <c r="L270" s="41">
        <v>250</v>
      </c>
      <c r="M270" s="84">
        <v>0</v>
      </c>
      <c r="N270" s="12">
        <f t="shared" si="4"/>
        <v>4235.6000000000004</v>
      </c>
      <c r="O270" s="11" t="s">
        <v>1381</v>
      </c>
      <c r="P270" s="154" t="s">
        <v>1381</v>
      </c>
    </row>
    <row r="271" spans="1:16" ht="33.75" customHeight="1" x14ac:dyDescent="0.25">
      <c r="A271" s="11">
        <v>267</v>
      </c>
      <c r="B271" s="79" t="s">
        <v>1378</v>
      </c>
      <c r="C271" s="11" t="s">
        <v>1656</v>
      </c>
      <c r="D271" s="11" t="s">
        <v>1426</v>
      </c>
      <c r="E271" s="41">
        <v>1168</v>
      </c>
      <c r="F271" s="41">
        <v>0</v>
      </c>
      <c r="G271" s="41">
        <v>35</v>
      </c>
      <c r="H271" s="41">
        <v>400</v>
      </c>
      <c r="I271" s="41">
        <v>1400</v>
      </c>
      <c r="J271" s="41">
        <v>1155.05</v>
      </c>
      <c r="K271" s="41">
        <v>0</v>
      </c>
      <c r="L271" s="41">
        <v>250</v>
      </c>
      <c r="M271" s="84">
        <v>0</v>
      </c>
      <c r="N271" s="12">
        <f t="shared" si="4"/>
        <v>4408.05</v>
      </c>
      <c r="O271" s="11" t="s">
        <v>1381</v>
      </c>
      <c r="P271" s="154" t="s">
        <v>1381</v>
      </c>
    </row>
    <row r="272" spans="1:16" ht="33.75" customHeight="1" x14ac:dyDescent="0.25">
      <c r="A272" s="11">
        <v>268</v>
      </c>
      <c r="B272" s="79" t="s">
        <v>1378</v>
      </c>
      <c r="C272" s="11" t="s">
        <v>1657</v>
      </c>
      <c r="D272" s="11" t="s">
        <v>1426</v>
      </c>
      <c r="E272" s="41">
        <v>1168</v>
      </c>
      <c r="F272" s="41">
        <v>0</v>
      </c>
      <c r="G272" s="41">
        <v>35</v>
      </c>
      <c r="H272" s="41">
        <v>400</v>
      </c>
      <c r="I272" s="41">
        <v>1400</v>
      </c>
      <c r="J272" s="41">
        <v>1155.05</v>
      </c>
      <c r="K272" s="41">
        <v>0</v>
      </c>
      <c r="L272" s="41">
        <v>250</v>
      </c>
      <c r="M272" s="84">
        <v>0</v>
      </c>
      <c r="N272" s="12">
        <f t="shared" si="4"/>
        <v>4408.05</v>
      </c>
      <c r="O272" s="11" t="s">
        <v>1381</v>
      </c>
      <c r="P272" s="154" t="s">
        <v>1381</v>
      </c>
    </row>
    <row r="273" spans="1:16" ht="33.75" customHeight="1" x14ac:dyDescent="0.25">
      <c r="A273" s="11">
        <v>269</v>
      </c>
      <c r="B273" s="79" t="s">
        <v>1378</v>
      </c>
      <c r="C273" s="11" t="s">
        <v>1658</v>
      </c>
      <c r="D273" s="11" t="s">
        <v>1426</v>
      </c>
      <c r="E273" s="41">
        <v>1168</v>
      </c>
      <c r="F273" s="41">
        <v>0</v>
      </c>
      <c r="G273" s="41">
        <v>35</v>
      </c>
      <c r="H273" s="41">
        <v>400</v>
      </c>
      <c r="I273" s="41">
        <v>1400</v>
      </c>
      <c r="J273" s="41">
        <v>1155.05</v>
      </c>
      <c r="K273" s="41">
        <v>0</v>
      </c>
      <c r="L273" s="41">
        <v>250</v>
      </c>
      <c r="M273" s="84">
        <v>0</v>
      </c>
      <c r="N273" s="12">
        <f t="shared" si="4"/>
        <v>4408.05</v>
      </c>
      <c r="O273" s="11" t="s">
        <v>1381</v>
      </c>
      <c r="P273" s="154" t="s">
        <v>1381</v>
      </c>
    </row>
    <row r="274" spans="1:16" ht="33.75" customHeight="1" x14ac:dyDescent="0.25">
      <c r="A274" s="11">
        <v>270</v>
      </c>
      <c r="B274" s="79" t="s">
        <v>1378</v>
      </c>
      <c r="C274" s="11" t="s">
        <v>1659</v>
      </c>
      <c r="D274" s="11" t="s">
        <v>1426</v>
      </c>
      <c r="E274" s="41">
        <v>1168</v>
      </c>
      <c r="F274" s="41">
        <v>0</v>
      </c>
      <c r="G274" s="41"/>
      <c r="H274" s="41">
        <v>400</v>
      </c>
      <c r="I274" s="41">
        <v>1400</v>
      </c>
      <c r="J274" s="41">
        <v>1155.05</v>
      </c>
      <c r="K274" s="41">
        <v>0</v>
      </c>
      <c r="L274" s="41">
        <v>250</v>
      </c>
      <c r="M274" s="84">
        <v>0</v>
      </c>
      <c r="N274" s="12">
        <f t="shared" si="4"/>
        <v>4373.05</v>
      </c>
      <c r="O274" s="11" t="s">
        <v>1381</v>
      </c>
      <c r="P274" s="154" t="s">
        <v>1381</v>
      </c>
    </row>
    <row r="275" spans="1:16" ht="33.75" customHeight="1" x14ac:dyDescent="0.25">
      <c r="A275" s="11">
        <v>271</v>
      </c>
      <c r="B275" s="79" t="s">
        <v>1378</v>
      </c>
      <c r="C275" s="11" t="s">
        <v>1660</v>
      </c>
      <c r="D275" s="11" t="s">
        <v>1426</v>
      </c>
      <c r="E275" s="41">
        <v>1168</v>
      </c>
      <c r="F275" s="41">
        <v>0</v>
      </c>
      <c r="G275" s="41">
        <v>35</v>
      </c>
      <c r="H275" s="41">
        <v>400</v>
      </c>
      <c r="I275" s="41">
        <v>1400</v>
      </c>
      <c r="J275" s="41">
        <v>982.6</v>
      </c>
      <c r="K275" s="41">
        <v>0</v>
      </c>
      <c r="L275" s="41">
        <v>250</v>
      </c>
      <c r="M275" s="84">
        <v>0</v>
      </c>
      <c r="N275" s="12">
        <f t="shared" si="4"/>
        <v>4235.6000000000004</v>
      </c>
      <c r="O275" s="11" t="s">
        <v>1381</v>
      </c>
      <c r="P275" s="154" t="s">
        <v>1381</v>
      </c>
    </row>
    <row r="276" spans="1:16" ht="33.75" customHeight="1" x14ac:dyDescent="0.25">
      <c r="A276" s="11">
        <v>272</v>
      </c>
      <c r="B276" s="79" t="s">
        <v>1378</v>
      </c>
      <c r="C276" s="11" t="s">
        <v>1661</v>
      </c>
      <c r="D276" s="11" t="s">
        <v>1426</v>
      </c>
      <c r="E276" s="41">
        <v>1168</v>
      </c>
      <c r="F276" s="41">
        <v>0</v>
      </c>
      <c r="G276" s="41">
        <v>35</v>
      </c>
      <c r="H276" s="41">
        <v>400</v>
      </c>
      <c r="I276" s="41">
        <v>1400</v>
      </c>
      <c r="J276" s="41">
        <v>982.6</v>
      </c>
      <c r="K276" s="41">
        <v>0</v>
      </c>
      <c r="L276" s="41">
        <v>250</v>
      </c>
      <c r="M276" s="84">
        <v>0</v>
      </c>
      <c r="N276" s="12">
        <f t="shared" si="4"/>
        <v>4235.6000000000004</v>
      </c>
      <c r="O276" s="11" t="s">
        <v>1381</v>
      </c>
      <c r="P276" s="154" t="s">
        <v>1381</v>
      </c>
    </row>
    <row r="277" spans="1:16" ht="33.75" customHeight="1" x14ac:dyDescent="0.25">
      <c r="A277" s="11">
        <v>273</v>
      </c>
      <c r="B277" s="79" t="s">
        <v>1378</v>
      </c>
      <c r="C277" s="11" t="s">
        <v>1662</v>
      </c>
      <c r="D277" s="11" t="s">
        <v>1426</v>
      </c>
      <c r="E277" s="41">
        <v>1168</v>
      </c>
      <c r="F277" s="41">
        <v>0</v>
      </c>
      <c r="G277" s="41">
        <v>35</v>
      </c>
      <c r="H277" s="41">
        <v>400</v>
      </c>
      <c r="I277" s="41">
        <v>1400</v>
      </c>
      <c r="J277" s="41">
        <v>1155.05</v>
      </c>
      <c r="K277" s="41">
        <v>0</v>
      </c>
      <c r="L277" s="41">
        <v>250</v>
      </c>
      <c r="M277" s="84">
        <v>0</v>
      </c>
      <c r="N277" s="12">
        <f t="shared" si="4"/>
        <v>4408.05</v>
      </c>
      <c r="O277" s="11" t="s">
        <v>1381</v>
      </c>
      <c r="P277" s="154" t="s">
        <v>1381</v>
      </c>
    </row>
    <row r="278" spans="1:16" ht="33.75" customHeight="1" x14ac:dyDescent="0.25">
      <c r="A278" s="11">
        <v>274</v>
      </c>
      <c r="B278" s="79" t="s">
        <v>1378</v>
      </c>
      <c r="C278" s="11" t="s">
        <v>1663</v>
      </c>
      <c r="D278" s="11" t="s">
        <v>1426</v>
      </c>
      <c r="E278" s="41">
        <v>1168</v>
      </c>
      <c r="F278" s="41">
        <v>0</v>
      </c>
      <c r="G278" s="41">
        <v>50</v>
      </c>
      <c r="H278" s="41">
        <v>400</v>
      </c>
      <c r="I278" s="41">
        <v>1400</v>
      </c>
      <c r="J278" s="41">
        <v>982.6</v>
      </c>
      <c r="K278" s="41">
        <v>0</v>
      </c>
      <c r="L278" s="41">
        <v>250</v>
      </c>
      <c r="M278" s="84">
        <v>0</v>
      </c>
      <c r="N278" s="12">
        <f t="shared" si="4"/>
        <v>4250.6000000000004</v>
      </c>
      <c r="O278" s="11" t="s">
        <v>1381</v>
      </c>
      <c r="P278" s="154" t="s">
        <v>1381</v>
      </c>
    </row>
    <row r="279" spans="1:16" ht="33.75" customHeight="1" x14ac:dyDescent="0.25">
      <c r="A279" s="11">
        <v>275</v>
      </c>
      <c r="B279" s="79" t="s">
        <v>1378</v>
      </c>
      <c r="C279" s="11" t="s">
        <v>1664</v>
      </c>
      <c r="D279" s="11" t="s">
        <v>1426</v>
      </c>
      <c r="E279" s="41">
        <v>1168</v>
      </c>
      <c r="F279" s="41">
        <v>0</v>
      </c>
      <c r="G279" s="41">
        <v>50</v>
      </c>
      <c r="H279" s="41">
        <v>400</v>
      </c>
      <c r="I279" s="41">
        <v>1400</v>
      </c>
      <c r="J279" s="41">
        <v>982.6</v>
      </c>
      <c r="K279" s="41">
        <v>0</v>
      </c>
      <c r="L279" s="41">
        <v>250</v>
      </c>
      <c r="M279" s="84">
        <v>0</v>
      </c>
      <c r="N279" s="12">
        <f t="shared" si="4"/>
        <v>4250.6000000000004</v>
      </c>
      <c r="O279" s="11" t="s">
        <v>1381</v>
      </c>
      <c r="P279" s="154" t="s">
        <v>1381</v>
      </c>
    </row>
    <row r="280" spans="1:16" ht="33.75" customHeight="1" x14ac:dyDescent="0.25">
      <c r="A280" s="11">
        <v>276</v>
      </c>
      <c r="B280" s="79" t="s">
        <v>1378</v>
      </c>
      <c r="C280" s="11" t="s">
        <v>1665</v>
      </c>
      <c r="D280" s="11" t="s">
        <v>1426</v>
      </c>
      <c r="E280" s="41">
        <v>1168</v>
      </c>
      <c r="F280" s="41">
        <v>0</v>
      </c>
      <c r="G280" s="41">
        <v>35</v>
      </c>
      <c r="H280" s="41">
        <v>400</v>
      </c>
      <c r="I280" s="41">
        <v>1400</v>
      </c>
      <c r="J280" s="41">
        <v>982.6</v>
      </c>
      <c r="K280" s="41">
        <v>0</v>
      </c>
      <c r="L280" s="41">
        <v>250</v>
      </c>
      <c r="M280" s="84">
        <v>0</v>
      </c>
      <c r="N280" s="12">
        <f t="shared" si="4"/>
        <v>4235.6000000000004</v>
      </c>
      <c r="O280" s="11" t="s">
        <v>1381</v>
      </c>
      <c r="P280" s="154" t="s">
        <v>1381</v>
      </c>
    </row>
    <row r="281" spans="1:16" ht="33.75" customHeight="1" x14ac:dyDescent="0.25">
      <c r="A281" s="11">
        <v>277</v>
      </c>
      <c r="B281" s="79" t="s">
        <v>1378</v>
      </c>
      <c r="C281" s="11" t="s">
        <v>1666</v>
      </c>
      <c r="D281" s="11" t="s">
        <v>1426</v>
      </c>
      <c r="E281" s="41">
        <v>1168</v>
      </c>
      <c r="F281" s="41">
        <v>0</v>
      </c>
      <c r="G281" s="41">
        <v>35</v>
      </c>
      <c r="H281" s="41">
        <v>400</v>
      </c>
      <c r="I281" s="41">
        <v>1400</v>
      </c>
      <c r="J281" s="41">
        <v>982.6</v>
      </c>
      <c r="K281" s="41">
        <v>0</v>
      </c>
      <c r="L281" s="41">
        <v>250</v>
      </c>
      <c r="M281" s="41">
        <v>0</v>
      </c>
      <c r="N281" s="12">
        <f t="shared" si="4"/>
        <v>4235.6000000000004</v>
      </c>
      <c r="O281" s="11" t="s">
        <v>1381</v>
      </c>
      <c r="P281" s="154" t="s">
        <v>1381</v>
      </c>
    </row>
    <row r="282" spans="1:16" ht="33.75" customHeight="1" x14ac:dyDescent="0.25">
      <c r="A282" s="11">
        <v>278</v>
      </c>
      <c r="B282" s="79" t="s">
        <v>1378</v>
      </c>
      <c r="C282" s="11" t="s">
        <v>1667</v>
      </c>
      <c r="D282" s="11" t="s">
        <v>1426</v>
      </c>
      <c r="E282" s="41">
        <v>1168</v>
      </c>
      <c r="F282" s="41">
        <v>0</v>
      </c>
      <c r="G282" s="41">
        <v>50</v>
      </c>
      <c r="H282" s="41">
        <v>400</v>
      </c>
      <c r="I282" s="41">
        <v>1400</v>
      </c>
      <c r="J282" s="41">
        <v>982.6</v>
      </c>
      <c r="K282" s="41">
        <v>0</v>
      </c>
      <c r="L282" s="41">
        <v>250</v>
      </c>
      <c r="M282" s="84">
        <v>0</v>
      </c>
      <c r="N282" s="12">
        <f t="shared" si="4"/>
        <v>4250.6000000000004</v>
      </c>
      <c r="O282" s="11" t="s">
        <v>1381</v>
      </c>
      <c r="P282" s="154" t="s">
        <v>1381</v>
      </c>
    </row>
    <row r="283" spans="1:16" ht="33.75" customHeight="1" x14ac:dyDescent="0.25">
      <c r="A283" s="11">
        <v>279</v>
      </c>
      <c r="B283" s="79" t="s">
        <v>1378</v>
      </c>
      <c r="C283" s="11" t="s">
        <v>1668</v>
      </c>
      <c r="D283" s="11" t="s">
        <v>1426</v>
      </c>
      <c r="E283" s="41">
        <v>1168</v>
      </c>
      <c r="F283" s="41">
        <v>0</v>
      </c>
      <c r="G283" s="41">
        <v>50</v>
      </c>
      <c r="H283" s="41">
        <v>400</v>
      </c>
      <c r="I283" s="41">
        <v>1400</v>
      </c>
      <c r="J283" s="41">
        <v>982.6</v>
      </c>
      <c r="K283" s="41">
        <v>0</v>
      </c>
      <c r="L283" s="41">
        <v>250</v>
      </c>
      <c r="M283" s="84">
        <v>0</v>
      </c>
      <c r="N283" s="12">
        <f t="shared" si="4"/>
        <v>4250.6000000000004</v>
      </c>
      <c r="O283" s="11" t="s">
        <v>1381</v>
      </c>
      <c r="P283" s="154" t="s">
        <v>1381</v>
      </c>
    </row>
    <row r="284" spans="1:16" ht="33.75" customHeight="1" x14ac:dyDescent="0.25">
      <c r="A284" s="11">
        <v>280</v>
      </c>
      <c r="B284" s="79" t="s">
        <v>1378</v>
      </c>
      <c r="C284" s="11" t="s">
        <v>1669</v>
      </c>
      <c r="D284" s="11" t="s">
        <v>1426</v>
      </c>
      <c r="E284" s="41">
        <v>1168</v>
      </c>
      <c r="F284" s="41">
        <v>0</v>
      </c>
      <c r="G284" s="41">
        <v>50</v>
      </c>
      <c r="H284" s="41">
        <v>400</v>
      </c>
      <c r="I284" s="41">
        <v>1400</v>
      </c>
      <c r="J284" s="41">
        <v>982.6</v>
      </c>
      <c r="K284" s="41">
        <v>0</v>
      </c>
      <c r="L284" s="41">
        <v>250</v>
      </c>
      <c r="M284" s="84">
        <v>0</v>
      </c>
      <c r="N284" s="12">
        <f t="shared" si="4"/>
        <v>4250.6000000000004</v>
      </c>
      <c r="O284" s="11" t="s">
        <v>1381</v>
      </c>
      <c r="P284" s="154" t="s">
        <v>1381</v>
      </c>
    </row>
    <row r="285" spans="1:16" ht="33.75" customHeight="1" x14ac:dyDescent="0.25">
      <c r="A285" s="11">
        <v>281</v>
      </c>
      <c r="B285" s="79" t="s">
        <v>1378</v>
      </c>
      <c r="C285" s="11" t="s">
        <v>1670</v>
      </c>
      <c r="D285" s="11" t="s">
        <v>1426</v>
      </c>
      <c r="E285" s="41">
        <v>1168</v>
      </c>
      <c r="F285" s="41">
        <v>0</v>
      </c>
      <c r="G285" s="41">
        <v>50</v>
      </c>
      <c r="H285" s="41">
        <v>400</v>
      </c>
      <c r="I285" s="41">
        <v>1400</v>
      </c>
      <c r="J285" s="41">
        <v>982.6</v>
      </c>
      <c r="K285" s="41">
        <v>0</v>
      </c>
      <c r="L285" s="41">
        <v>250</v>
      </c>
      <c r="M285" s="84">
        <v>0</v>
      </c>
      <c r="N285" s="12">
        <f t="shared" si="4"/>
        <v>4250.6000000000004</v>
      </c>
      <c r="O285" s="11" t="s">
        <v>1381</v>
      </c>
      <c r="P285" s="154" t="s">
        <v>1381</v>
      </c>
    </row>
    <row r="286" spans="1:16" ht="33.75" customHeight="1" x14ac:dyDescent="0.25">
      <c r="A286" s="11">
        <v>282</v>
      </c>
      <c r="B286" s="79" t="s">
        <v>1378</v>
      </c>
      <c r="C286" s="11" t="s">
        <v>1671</v>
      </c>
      <c r="D286" s="11" t="s">
        <v>1426</v>
      </c>
      <c r="E286" s="41">
        <v>1168</v>
      </c>
      <c r="F286" s="41">
        <v>0</v>
      </c>
      <c r="G286" s="41">
        <v>50</v>
      </c>
      <c r="H286" s="41">
        <v>400</v>
      </c>
      <c r="I286" s="41">
        <v>1400</v>
      </c>
      <c r="J286" s="41">
        <v>982.6</v>
      </c>
      <c r="K286" s="41">
        <v>0</v>
      </c>
      <c r="L286" s="41">
        <v>250</v>
      </c>
      <c r="M286" s="84">
        <v>0</v>
      </c>
      <c r="N286" s="12">
        <f t="shared" si="4"/>
        <v>4250.6000000000004</v>
      </c>
      <c r="O286" s="11" t="s">
        <v>1381</v>
      </c>
      <c r="P286" s="154" t="s">
        <v>1381</v>
      </c>
    </row>
    <row r="287" spans="1:16" ht="33.75" customHeight="1" x14ac:dyDescent="0.25">
      <c r="A287" s="11">
        <v>283</v>
      </c>
      <c r="B287" s="79" t="s">
        <v>1378</v>
      </c>
      <c r="C287" s="11" t="s">
        <v>1672</v>
      </c>
      <c r="D287" s="11" t="s">
        <v>1426</v>
      </c>
      <c r="E287" s="41">
        <v>1168</v>
      </c>
      <c r="F287" s="41">
        <v>0</v>
      </c>
      <c r="G287" s="41">
        <v>35</v>
      </c>
      <c r="H287" s="41">
        <v>400</v>
      </c>
      <c r="I287" s="41">
        <v>1400</v>
      </c>
      <c r="J287" s="41">
        <v>982.6</v>
      </c>
      <c r="K287" s="41">
        <v>0</v>
      </c>
      <c r="L287" s="41">
        <v>250</v>
      </c>
      <c r="M287" s="84">
        <v>0</v>
      </c>
      <c r="N287" s="12">
        <f t="shared" si="4"/>
        <v>4235.6000000000004</v>
      </c>
      <c r="O287" s="11" t="s">
        <v>1381</v>
      </c>
      <c r="P287" s="154" t="s">
        <v>1381</v>
      </c>
    </row>
    <row r="288" spans="1:16" ht="33.75" customHeight="1" x14ac:dyDescent="0.25">
      <c r="A288" s="11">
        <v>284</v>
      </c>
      <c r="B288" s="79" t="s">
        <v>1378</v>
      </c>
      <c r="C288" s="11" t="s">
        <v>1673</v>
      </c>
      <c r="D288" s="11" t="s">
        <v>1426</v>
      </c>
      <c r="E288" s="41">
        <v>1168</v>
      </c>
      <c r="F288" s="41">
        <v>0</v>
      </c>
      <c r="G288" s="41">
        <v>0</v>
      </c>
      <c r="H288" s="41">
        <v>400</v>
      </c>
      <c r="I288" s="41">
        <v>1400</v>
      </c>
      <c r="J288" s="41">
        <v>982.6</v>
      </c>
      <c r="K288" s="41">
        <v>0</v>
      </c>
      <c r="L288" s="41">
        <v>250</v>
      </c>
      <c r="M288" s="84">
        <v>0</v>
      </c>
      <c r="N288" s="12">
        <f t="shared" si="4"/>
        <v>4200.6000000000004</v>
      </c>
      <c r="O288" s="11" t="s">
        <v>1381</v>
      </c>
      <c r="P288" s="154" t="s">
        <v>1381</v>
      </c>
    </row>
    <row r="289" spans="1:16" ht="33.75" customHeight="1" x14ac:dyDescent="0.25">
      <c r="A289" s="11">
        <v>285</v>
      </c>
      <c r="B289" s="79" t="s">
        <v>1378</v>
      </c>
      <c r="C289" s="11" t="s">
        <v>1674</v>
      </c>
      <c r="D289" s="11" t="s">
        <v>1426</v>
      </c>
      <c r="E289" s="41">
        <v>1168</v>
      </c>
      <c r="F289" s="41">
        <v>0</v>
      </c>
      <c r="G289" s="41">
        <v>35</v>
      </c>
      <c r="H289" s="41">
        <v>400</v>
      </c>
      <c r="I289" s="41">
        <v>1400</v>
      </c>
      <c r="J289" s="41">
        <v>982.6</v>
      </c>
      <c r="K289" s="41">
        <v>0</v>
      </c>
      <c r="L289" s="41">
        <v>250</v>
      </c>
      <c r="M289" s="84">
        <v>0</v>
      </c>
      <c r="N289" s="12">
        <f t="shared" si="4"/>
        <v>4235.6000000000004</v>
      </c>
      <c r="O289" s="11" t="s">
        <v>1381</v>
      </c>
      <c r="P289" s="154" t="s">
        <v>1381</v>
      </c>
    </row>
    <row r="290" spans="1:16" ht="33.75" customHeight="1" x14ac:dyDescent="0.25">
      <c r="A290" s="11">
        <v>286</v>
      </c>
      <c r="B290" s="79" t="s">
        <v>1378</v>
      </c>
      <c r="C290" s="11" t="s">
        <v>1675</v>
      </c>
      <c r="D290" s="11" t="s">
        <v>1426</v>
      </c>
      <c r="E290" s="41">
        <v>1168</v>
      </c>
      <c r="F290" s="41">
        <v>0</v>
      </c>
      <c r="G290" s="41">
        <v>50</v>
      </c>
      <c r="H290" s="41">
        <v>400</v>
      </c>
      <c r="I290" s="41">
        <v>1400</v>
      </c>
      <c r="J290" s="41">
        <v>982.6</v>
      </c>
      <c r="K290" s="41">
        <v>0</v>
      </c>
      <c r="L290" s="41">
        <v>250</v>
      </c>
      <c r="M290" s="41">
        <v>0</v>
      </c>
      <c r="N290" s="12">
        <f t="shared" si="4"/>
        <v>4250.6000000000004</v>
      </c>
      <c r="O290" s="11"/>
      <c r="P290" s="154"/>
    </row>
    <row r="291" spans="1:16" ht="33.75" customHeight="1" x14ac:dyDescent="0.25">
      <c r="A291" s="11">
        <v>287</v>
      </c>
      <c r="B291" s="79" t="s">
        <v>1378</v>
      </c>
      <c r="C291" s="11" t="s">
        <v>1676</v>
      </c>
      <c r="D291" s="11" t="s">
        <v>1426</v>
      </c>
      <c r="E291" s="41">
        <v>1168</v>
      </c>
      <c r="F291" s="41">
        <v>0</v>
      </c>
      <c r="G291" s="41">
        <v>75</v>
      </c>
      <c r="H291" s="41">
        <v>400</v>
      </c>
      <c r="I291" s="41">
        <v>1400</v>
      </c>
      <c r="J291" s="41">
        <v>982.6</v>
      </c>
      <c r="K291" s="41">
        <v>0</v>
      </c>
      <c r="L291" s="41">
        <v>250</v>
      </c>
      <c r="M291" s="84">
        <v>0</v>
      </c>
      <c r="N291" s="12">
        <f t="shared" si="4"/>
        <v>4275.6000000000004</v>
      </c>
      <c r="O291" s="11" t="s">
        <v>1381</v>
      </c>
      <c r="P291" s="154" t="s">
        <v>1381</v>
      </c>
    </row>
    <row r="292" spans="1:16" ht="33.75" customHeight="1" x14ac:dyDescent="0.25">
      <c r="A292" s="11">
        <v>288</v>
      </c>
      <c r="B292" s="79" t="s">
        <v>1378</v>
      </c>
      <c r="C292" s="11" t="s">
        <v>1677</v>
      </c>
      <c r="D292" s="11" t="s">
        <v>1426</v>
      </c>
      <c r="E292" s="41">
        <v>1168</v>
      </c>
      <c r="F292" s="41">
        <v>0</v>
      </c>
      <c r="G292" s="41">
        <v>35</v>
      </c>
      <c r="H292" s="41">
        <v>400</v>
      </c>
      <c r="I292" s="41">
        <v>1400</v>
      </c>
      <c r="J292" s="41">
        <v>982.6</v>
      </c>
      <c r="K292" s="41">
        <v>0</v>
      </c>
      <c r="L292" s="41">
        <v>250</v>
      </c>
      <c r="M292" s="84">
        <v>0</v>
      </c>
      <c r="N292" s="12">
        <f t="shared" si="4"/>
        <v>4235.6000000000004</v>
      </c>
      <c r="O292" s="11" t="s">
        <v>1381</v>
      </c>
      <c r="P292" s="154" t="s">
        <v>1381</v>
      </c>
    </row>
    <row r="293" spans="1:16" ht="33.75" customHeight="1" x14ac:dyDescent="0.25">
      <c r="A293" s="11">
        <v>289</v>
      </c>
      <c r="B293" s="79" t="s">
        <v>1378</v>
      </c>
      <c r="C293" s="11" t="s">
        <v>1678</v>
      </c>
      <c r="D293" s="11" t="s">
        <v>1426</v>
      </c>
      <c r="E293" s="41">
        <v>1168</v>
      </c>
      <c r="F293" s="41">
        <v>0</v>
      </c>
      <c r="G293" s="41">
        <v>35</v>
      </c>
      <c r="H293" s="41">
        <v>400</v>
      </c>
      <c r="I293" s="41">
        <v>1400</v>
      </c>
      <c r="J293" s="41">
        <v>982.6</v>
      </c>
      <c r="K293" s="41">
        <v>0</v>
      </c>
      <c r="L293" s="41">
        <v>250</v>
      </c>
      <c r="M293" s="84">
        <v>0</v>
      </c>
      <c r="N293" s="12">
        <f t="shared" si="4"/>
        <v>4235.6000000000004</v>
      </c>
      <c r="O293" s="11" t="s">
        <v>1381</v>
      </c>
      <c r="P293" s="154" t="s">
        <v>1381</v>
      </c>
    </row>
    <row r="294" spans="1:16" ht="33.75" customHeight="1" x14ac:dyDescent="0.25">
      <c r="A294" s="11">
        <v>290</v>
      </c>
      <c r="B294" s="79" t="s">
        <v>1378</v>
      </c>
      <c r="C294" s="11" t="s">
        <v>1679</v>
      </c>
      <c r="D294" s="11" t="s">
        <v>1412</v>
      </c>
      <c r="E294" s="41">
        <v>3757</v>
      </c>
      <c r="F294" s="41"/>
      <c r="G294" s="41">
        <v>0</v>
      </c>
      <c r="H294" s="41"/>
      <c r="I294" s="41">
        <v>3000</v>
      </c>
      <c r="J294" s="41"/>
      <c r="K294" s="41">
        <v>0</v>
      </c>
      <c r="L294" s="41">
        <v>250</v>
      </c>
      <c r="M294" s="84"/>
      <c r="N294" s="12">
        <f t="shared" si="4"/>
        <v>7007</v>
      </c>
      <c r="O294" s="11" t="s">
        <v>1381</v>
      </c>
      <c r="P294" s="154" t="s">
        <v>1381</v>
      </c>
    </row>
    <row r="295" spans="1:16" ht="33.75" customHeight="1" x14ac:dyDescent="0.25">
      <c r="A295" s="11">
        <v>291</v>
      </c>
      <c r="B295" s="79" t="s">
        <v>1378</v>
      </c>
      <c r="C295" s="11" t="s">
        <v>1680</v>
      </c>
      <c r="D295" s="11" t="s">
        <v>1426</v>
      </c>
      <c r="E295" s="41">
        <v>1168</v>
      </c>
      <c r="F295" s="41">
        <v>0</v>
      </c>
      <c r="G295" s="41">
        <v>35</v>
      </c>
      <c r="H295" s="41">
        <v>400</v>
      </c>
      <c r="I295" s="41">
        <v>1400</v>
      </c>
      <c r="J295" s="41">
        <v>982.6</v>
      </c>
      <c r="K295" s="41">
        <v>0</v>
      </c>
      <c r="L295" s="41">
        <v>250</v>
      </c>
      <c r="M295" s="84">
        <v>0</v>
      </c>
      <c r="N295" s="12">
        <f t="shared" si="4"/>
        <v>4235.6000000000004</v>
      </c>
      <c r="O295" s="11" t="s">
        <v>1381</v>
      </c>
      <c r="P295" s="154" t="s">
        <v>1381</v>
      </c>
    </row>
    <row r="296" spans="1:16" ht="33.75" customHeight="1" x14ac:dyDescent="0.25">
      <c r="A296" s="11">
        <v>292</v>
      </c>
      <c r="B296" s="79" t="s">
        <v>1378</v>
      </c>
      <c r="C296" s="11" t="s">
        <v>1681</v>
      </c>
      <c r="D296" s="11" t="s">
        <v>1426</v>
      </c>
      <c r="E296" s="41">
        <v>1168</v>
      </c>
      <c r="F296" s="41">
        <v>0</v>
      </c>
      <c r="G296" s="41">
        <v>0</v>
      </c>
      <c r="H296" s="41">
        <v>400</v>
      </c>
      <c r="I296" s="41">
        <v>1400</v>
      </c>
      <c r="J296" s="41">
        <v>982.6</v>
      </c>
      <c r="K296" s="41">
        <v>0</v>
      </c>
      <c r="L296" s="41">
        <v>250</v>
      </c>
      <c r="M296" s="84">
        <v>0</v>
      </c>
      <c r="N296" s="12">
        <f t="shared" si="4"/>
        <v>4200.6000000000004</v>
      </c>
      <c r="O296" s="11" t="s">
        <v>1381</v>
      </c>
      <c r="P296" s="154" t="s">
        <v>1381</v>
      </c>
    </row>
    <row r="297" spans="1:16" ht="33.75" customHeight="1" x14ac:dyDescent="0.25">
      <c r="A297" s="11">
        <v>293</v>
      </c>
      <c r="B297" s="79" t="s">
        <v>1378</v>
      </c>
      <c r="C297" s="11" t="s">
        <v>1682</v>
      </c>
      <c r="D297" s="11" t="s">
        <v>1426</v>
      </c>
      <c r="E297" s="41">
        <v>1168</v>
      </c>
      <c r="F297" s="41">
        <v>0</v>
      </c>
      <c r="G297" s="41">
        <v>0</v>
      </c>
      <c r="H297" s="41">
        <v>400</v>
      </c>
      <c r="I297" s="41">
        <v>1400</v>
      </c>
      <c r="J297" s="41">
        <v>982.6</v>
      </c>
      <c r="K297" s="41">
        <v>0</v>
      </c>
      <c r="L297" s="41">
        <v>250</v>
      </c>
      <c r="M297" s="84">
        <v>0</v>
      </c>
      <c r="N297" s="12">
        <f t="shared" si="4"/>
        <v>4200.6000000000004</v>
      </c>
      <c r="O297" s="11" t="s">
        <v>1381</v>
      </c>
      <c r="P297" s="154" t="s">
        <v>1381</v>
      </c>
    </row>
    <row r="298" spans="1:16" ht="33.75" customHeight="1" x14ac:dyDescent="0.25">
      <c r="A298" s="11">
        <v>294</v>
      </c>
      <c r="B298" s="79" t="s">
        <v>1378</v>
      </c>
      <c r="C298" s="11" t="s">
        <v>1683</v>
      </c>
      <c r="D298" s="11" t="s">
        <v>1426</v>
      </c>
      <c r="E298" s="41">
        <v>1168</v>
      </c>
      <c r="F298" s="41">
        <v>0</v>
      </c>
      <c r="G298" s="41">
        <v>0</v>
      </c>
      <c r="H298" s="41">
        <v>400</v>
      </c>
      <c r="I298" s="41">
        <v>1400</v>
      </c>
      <c r="J298" s="41">
        <v>982.6</v>
      </c>
      <c r="K298" s="41">
        <v>0</v>
      </c>
      <c r="L298" s="41">
        <v>250</v>
      </c>
      <c r="M298" s="84">
        <v>0</v>
      </c>
      <c r="N298" s="12">
        <f t="shared" si="4"/>
        <v>4200.6000000000004</v>
      </c>
      <c r="O298" s="11" t="s">
        <v>1381</v>
      </c>
      <c r="P298" s="154" t="s">
        <v>1381</v>
      </c>
    </row>
    <row r="299" spans="1:16" ht="33.75" customHeight="1" x14ac:dyDescent="0.25">
      <c r="A299" s="11">
        <v>295</v>
      </c>
      <c r="B299" s="79" t="s">
        <v>1378</v>
      </c>
      <c r="C299" s="11" t="s">
        <v>1684</v>
      </c>
      <c r="D299" s="11" t="s">
        <v>1426</v>
      </c>
      <c r="E299" s="41">
        <v>1168</v>
      </c>
      <c r="F299" s="41">
        <v>0</v>
      </c>
      <c r="G299" s="41">
        <v>75</v>
      </c>
      <c r="H299" s="41">
        <v>400</v>
      </c>
      <c r="I299" s="41">
        <v>1400</v>
      </c>
      <c r="J299" s="41">
        <v>982.6</v>
      </c>
      <c r="K299" s="41">
        <v>0</v>
      </c>
      <c r="L299" s="41">
        <v>250</v>
      </c>
      <c r="M299" s="84">
        <v>0</v>
      </c>
      <c r="N299" s="12">
        <f t="shared" si="4"/>
        <v>4275.6000000000004</v>
      </c>
      <c r="O299" s="11" t="s">
        <v>1381</v>
      </c>
      <c r="P299" s="154" t="s">
        <v>1381</v>
      </c>
    </row>
    <row r="300" spans="1:16" ht="33.75" customHeight="1" x14ac:dyDescent="0.25">
      <c r="A300" s="11">
        <v>296</v>
      </c>
      <c r="B300" s="79" t="s">
        <v>1378</v>
      </c>
      <c r="C300" s="11" t="s">
        <v>1685</v>
      </c>
      <c r="D300" s="11" t="s">
        <v>1426</v>
      </c>
      <c r="E300" s="41">
        <v>1168</v>
      </c>
      <c r="F300" s="41">
        <v>0</v>
      </c>
      <c r="G300" s="41">
        <v>35</v>
      </c>
      <c r="H300" s="41">
        <v>400</v>
      </c>
      <c r="I300" s="41">
        <v>1400</v>
      </c>
      <c r="J300" s="41">
        <v>982.6</v>
      </c>
      <c r="K300" s="41">
        <v>0</v>
      </c>
      <c r="L300" s="41">
        <v>250</v>
      </c>
      <c r="M300" s="84">
        <v>0</v>
      </c>
      <c r="N300" s="12">
        <f t="shared" si="4"/>
        <v>4235.6000000000004</v>
      </c>
      <c r="O300" s="11" t="s">
        <v>1381</v>
      </c>
      <c r="P300" s="154" t="s">
        <v>1381</v>
      </c>
    </row>
    <row r="301" spans="1:16" ht="33.75" customHeight="1" x14ac:dyDescent="0.25">
      <c r="A301" s="11">
        <v>297</v>
      </c>
      <c r="B301" s="79" t="s">
        <v>1378</v>
      </c>
      <c r="C301" s="11" t="s">
        <v>1686</v>
      </c>
      <c r="D301" s="11" t="s">
        <v>1426</v>
      </c>
      <c r="E301" s="41">
        <v>1168</v>
      </c>
      <c r="F301" s="41">
        <v>0</v>
      </c>
      <c r="G301" s="41">
        <v>35</v>
      </c>
      <c r="H301" s="41">
        <v>400</v>
      </c>
      <c r="I301" s="41">
        <v>1400</v>
      </c>
      <c r="J301" s="41">
        <v>982.6</v>
      </c>
      <c r="K301" s="41">
        <v>0</v>
      </c>
      <c r="L301" s="41">
        <v>250</v>
      </c>
      <c r="M301" s="84">
        <v>0</v>
      </c>
      <c r="N301" s="12">
        <f t="shared" si="4"/>
        <v>4235.6000000000004</v>
      </c>
      <c r="O301" s="11" t="s">
        <v>1381</v>
      </c>
      <c r="P301" s="154" t="s">
        <v>1381</v>
      </c>
    </row>
    <row r="302" spans="1:16" ht="33.75" customHeight="1" x14ac:dyDescent="0.25">
      <c r="A302" s="11">
        <v>298</v>
      </c>
      <c r="B302" s="79" t="s">
        <v>1378</v>
      </c>
      <c r="C302" s="11" t="s">
        <v>1687</v>
      </c>
      <c r="D302" s="11" t="s">
        <v>1426</v>
      </c>
      <c r="E302" s="41">
        <v>1168</v>
      </c>
      <c r="F302" s="41">
        <v>0</v>
      </c>
      <c r="G302" s="41">
        <v>0</v>
      </c>
      <c r="H302" s="41">
        <v>400</v>
      </c>
      <c r="I302" s="41">
        <v>1400</v>
      </c>
      <c r="J302" s="41">
        <v>982.6</v>
      </c>
      <c r="K302" s="41">
        <v>0</v>
      </c>
      <c r="L302" s="41">
        <v>250</v>
      </c>
      <c r="M302" s="84">
        <v>0</v>
      </c>
      <c r="N302" s="12">
        <f t="shared" si="4"/>
        <v>4200.6000000000004</v>
      </c>
      <c r="O302" s="11" t="s">
        <v>1381</v>
      </c>
      <c r="P302" s="154" t="s">
        <v>1381</v>
      </c>
    </row>
    <row r="303" spans="1:16" ht="33.75" customHeight="1" x14ac:dyDescent="0.25">
      <c r="A303" s="11">
        <v>299</v>
      </c>
      <c r="B303" s="79" t="s">
        <v>1378</v>
      </c>
      <c r="C303" s="11" t="s">
        <v>1688</v>
      </c>
      <c r="D303" s="11" t="s">
        <v>1426</v>
      </c>
      <c r="E303" s="41">
        <v>1168</v>
      </c>
      <c r="F303" s="41">
        <v>0</v>
      </c>
      <c r="G303" s="41">
        <v>0</v>
      </c>
      <c r="H303" s="41">
        <v>400</v>
      </c>
      <c r="I303" s="41">
        <v>1400</v>
      </c>
      <c r="J303" s="41">
        <v>982.6</v>
      </c>
      <c r="K303" s="41">
        <v>0</v>
      </c>
      <c r="L303" s="41">
        <v>250</v>
      </c>
      <c r="M303" s="84">
        <v>0</v>
      </c>
      <c r="N303" s="12">
        <f t="shared" si="4"/>
        <v>4200.6000000000004</v>
      </c>
      <c r="O303" s="11" t="s">
        <v>1381</v>
      </c>
      <c r="P303" s="154" t="s">
        <v>1381</v>
      </c>
    </row>
    <row r="304" spans="1:16" ht="33.75" customHeight="1" x14ac:dyDescent="0.25">
      <c r="A304" s="11">
        <v>300</v>
      </c>
      <c r="B304" s="79" t="s">
        <v>1378</v>
      </c>
      <c r="C304" s="11" t="s">
        <v>1689</v>
      </c>
      <c r="D304" s="11" t="s">
        <v>1426</v>
      </c>
      <c r="E304" s="41">
        <v>1168</v>
      </c>
      <c r="F304" s="41">
        <v>0</v>
      </c>
      <c r="G304" s="41">
        <v>35</v>
      </c>
      <c r="H304" s="41">
        <v>400</v>
      </c>
      <c r="I304" s="41">
        <v>1400</v>
      </c>
      <c r="J304" s="41">
        <v>982.6</v>
      </c>
      <c r="K304" s="41">
        <v>0</v>
      </c>
      <c r="L304" s="41">
        <v>250</v>
      </c>
      <c r="M304" s="84">
        <v>0</v>
      </c>
      <c r="N304" s="12">
        <f t="shared" si="4"/>
        <v>4235.6000000000004</v>
      </c>
      <c r="O304" s="11" t="s">
        <v>1381</v>
      </c>
      <c r="P304" s="154" t="s">
        <v>1381</v>
      </c>
    </row>
    <row r="305" spans="1:16" ht="33.75" customHeight="1" x14ac:dyDescent="0.25">
      <c r="A305" s="11">
        <v>301</v>
      </c>
      <c r="B305" s="79" t="s">
        <v>1378</v>
      </c>
      <c r="C305" s="11" t="s">
        <v>1690</v>
      </c>
      <c r="D305" s="11" t="s">
        <v>1426</v>
      </c>
      <c r="E305" s="41">
        <v>1168</v>
      </c>
      <c r="F305" s="41">
        <v>0</v>
      </c>
      <c r="G305" s="41">
        <v>35</v>
      </c>
      <c r="H305" s="41">
        <v>400</v>
      </c>
      <c r="I305" s="41">
        <v>1400</v>
      </c>
      <c r="J305" s="41">
        <v>982.6</v>
      </c>
      <c r="K305" s="41">
        <v>0</v>
      </c>
      <c r="L305" s="41">
        <v>250</v>
      </c>
      <c r="M305" s="84">
        <v>0</v>
      </c>
      <c r="N305" s="12">
        <f t="shared" si="4"/>
        <v>4235.6000000000004</v>
      </c>
      <c r="O305" s="11" t="s">
        <v>1381</v>
      </c>
      <c r="P305" s="154" t="s">
        <v>1381</v>
      </c>
    </row>
    <row r="306" spans="1:16" ht="33.75" customHeight="1" x14ac:dyDescent="0.25">
      <c r="A306" s="11">
        <v>302</v>
      </c>
      <c r="B306" s="79" t="s">
        <v>1378</v>
      </c>
      <c r="C306" s="11" t="s">
        <v>1691</v>
      </c>
      <c r="D306" s="11" t="s">
        <v>1426</v>
      </c>
      <c r="E306" s="41">
        <v>1168</v>
      </c>
      <c r="F306" s="41">
        <v>0</v>
      </c>
      <c r="G306" s="41">
        <v>0</v>
      </c>
      <c r="H306" s="41">
        <v>400</v>
      </c>
      <c r="I306" s="41">
        <v>1400</v>
      </c>
      <c r="J306" s="41">
        <v>982.6</v>
      </c>
      <c r="K306" s="41">
        <v>0</v>
      </c>
      <c r="L306" s="41">
        <v>250</v>
      </c>
      <c r="M306" s="84">
        <v>0</v>
      </c>
      <c r="N306" s="12">
        <f t="shared" si="4"/>
        <v>4200.6000000000004</v>
      </c>
      <c r="O306" s="11" t="s">
        <v>1381</v>
      </c>
      <c r="P306" s="154" t="s">
        <v>1381</v>
      </c>
    </row>
    <row r="307" spans="1:16" ht="33.75" customHeight="1" x14ac:dyDescent="0.25">
      <c r="A307" s="11">
        <v>303</v>
      </c>
      <c r="B307" s="79" t="s">
        <v>1378</v>
      </c>
      <c r="C307" s="11" t="s">
        <v>1692</v>
      </c>
      <c r="D307" s="11" t="s">
        <v>1426</v>
      </c>
      <c r="E307" s="41">
        <v>1168</v>
      </c>
      <c r="F307" s="41">
        <v>0</v>
      </c>
      <c r="G307" s="41">
        <v>0</v>
      </c>
      <c r="H307" s="41">
        <v>400</v>
      </c>
      <c r="I307" s="41">
        <v>1400</v>
      </c>
      <c r="J307" s="41">
        <v>982.6</v>
      </c>
      <c r="K307" s="41">
        <v>0</v>
      </c>
      <c r="L307" s="41">
        <v>250</v>
      </c>
      <c r="M307" s="84">
        <v>0</v>
      </c>
      <c r="N307" s="12">
        <f t="shared" si="4"/>
        <v>4200.6000000000004</v>
      </c>
      <c r="O307" s="11" t="s">
        <v>1381</v>
      </c>
      <c r="P307" s="154" t="s">
        <v>1381</v>
      </c>
    </row>
    <row r="308" spans="1:16" ht="33.75" customHeight="1" x14ac:dyDescent="0.25">
      <c r="A308" s="11">
        <v>304</v>
      </c>
      <c r="B308" s="79" t="s">
        <v>1378</v>
      </c>
      <c r="C308" s="11" t="s">
        <v>1693</v>
      </c>
      <c r="D308" s="11" t="s">
        <v>1426</v>
      </c>
      <c r="E308" s="41">
        <v>1168</v>
      </c>
      <c r="F308" s="41">
        <v>0</v>
      </c>
      <c r="G308" s="41">
        <v>35</v>
      </c>
      <c r="H308" s="41">
        <v>400</v>
      </c>
      <c r="I308" s="41">
        <v>1400</v>
      </c>
      <c r="J308" s="41">
        <v>982.6</v>
      </c>
      <c r="K308" s="41">
        <v>0</v>
      </c>
      <c r="L308" s="41">
        <v>250</v>
      </c>
      <c r="M308" s="84">
        <v>0</v>
      </c>
      <c r="N308" s="12">
        <f t="shared" si="4"/>
        <v>4235.6000000000004</v>
      </c>
      <c r="O308" s="11" t="s">
        <v>1381</v>
      </c>
      <c r="P308" s="154" t="s">
        <v>1381</v>
      </c>
    </row>
    <row r="309" spans="1:16" ht="33.75" customHeight="1" x14ac:dyDescent="0.25">
      <c r="A309" s="11">
        <v>305</v>
      </c>
      <c r="B309" s="79" t="s">
        <v>1378</v>
      </c>
      <c r="C309" s="11" t="s">
        <v>1694</v>
      </c>
      <c r="D309" s="11" t="s">
        <v>1426</v>
      </c>
      <c r="E309" s="41">
        <v>1168</v>
      </c>
      <c r="F309" s="41">
        <v>0</v>
      </c>
      <c r="G309" s="41">
        <v>35</v>
      </c>
      <c r="H309" s="41">
        <v>400</v>
      </c>
      <c r="I309" s="41">
        <v>1400</v>
      </c>
      <c r="J309" s="41">
        <v>982.6</v>
      </c>
      <c r="K309" s="41">
        <v>0</v>
      </c>
      <c r="L309" s="41">
        <v>250</v>
      </c>
      <c r="M309" s="84">
        <v>0</v>
      </c>
      <c r="N309" s="12">
        <f t="shared" si="4"/>
        <v>4235.6000000000004</v>
      </c>
      <c r="O309" s="11" t="s">
        <v>1381</v>
      </c>
      <c r="P309" s="154" t="s">
        <v>1381</v>
      </c>
    </row>
    <row r="310" spans="1:16" ht="33.75" customHeight="1" x14ac:dyDescent="0.25">
      <c r="A310" s="11">
        <v>306</v>
      </c>
      <c r="B310" s="79" t="s">
        <v>1378</v>
      </c>
      <c r="C310" s="11" t="s">
        <v>1695</v>
      </c>
      <c r="D310" s="11" t="s">
        <v>1426</v>
      </c>
      <c r="E310" s="41">
        <v>1168</v>
      </c>
      <c r="F310" s="41">
        <v>0</v>
      </c>
      <c r="G310" s="41">
        <v>35</v>
      </c>
      <c r="H310" s="41">
        <v>400</v>
      </c>
      <c r="I310" s="41">
        <v>1400</v>
      </c>
      <c r="J310" s="41">
        <v>982.6</v>
      </c>
      <c r="K310" s="41">
        <v>0</v>
      </c>
      <c r="L310" s="41">
        <v>250</v>
      </c>
      <c r="M310" s="84">
        <v>0</v>
      </c>
      <c r="N310" s="12">
        <f t="shared" ref="N310:N333" si="5">SUM(E310:M310)</f>
        <v>4235.6000000000004</v>
      </c>
      <c r="O310" s="11" t="s">
        <v>1381</v>
      </c>
      <c r="P310" s="154" t="s">
        <v>1381</v>
      </c>
    </row>
    <row r="311" spans="1:16" ht="33.75" customHeight="1" x14ac:dyDescent="0.25">
      <c r="A311" s="11">
        <v>307</v>
      </c>
      <c r="B311" s="79" t="s">
        <v>1378</v>
      </c>
      <c r="C311" s="11" t="s">
        <v>1696</v>
      </c>
      <c r="D311" s="11" t="s">
        <v>1426</v>
      </c>
      <c r="E311" s="41">
        <v>1168</v>
      </c>
      <c r="F311" s="41">
        <v>0</v>
      </c>
      <c r="G311" s="41">
        <v>0</v>
      </c>
      <c r="H311" s="41">
        <v>400</v>
      </c>
      <c r="I311" s="41">
        <v>1400</v>
      </c>
      <c r="J311" s="41">
        <v>982.6</v>
      </c>
      <c r="K311" s="41">
        <v>0</v>
      </c>
      <c r="L311" s="41">
        <v>250</v>
      </c>
      <c r="M311" s="84">
        <v>0</v>
      </c>
      <c r="N311" s="12">
        <f t="shared" si="5"/>
        <v>4200.6000000000004</v>
      </c>
      <c r="O311" s="11" t="s">
        <v>1381</v>
      </c>
      <c r="P311" s="154" t="s">
        <v>1381</v>
      </c>
    </row>
    <row r="312" spans="1:16" ht="33.75" customHeight="1" x14ac:dyDescent="0.25">
      <c r="A312" s="11">
        <v>308</v>
      </c>
      <c r="B312" s="79" t="s">
        <v>1378</v>
      </c>
      <c r="C312" s="11" t="s">
        <v>1697</v>
      </c>
      <c r="D312" s="11" t="s">
        <v>1426</v>
      </c>
      <c r="E312" s="41">
        <v>1168</v>
      </c>
      <c r="F312" s="41">
        <v>0</v>
      </c>
      <c r="G312" s="41">
        <v>0</v>
      </c>
      <c r="H312" s="41">
        <v>400</v>
      </c>
      <c r="I312" s="41">
        <v>1400</v>
      </c>
      <c r="J312" s="41">
        <v>982.6</v>
      </c>
      <c r="K312" s="41">
        <v>0</v>
      </c>
      <c r="L312" s="41">
        <v>250</v>
      </c>
      <c r="M312" s="84">
        <v>0</v>
      </c>
      <c r="N312" s="12">
        <f t="shared" si="5"/>
        <v>4200.6000000000004</v>
      </c>
      <c r="O312" s="11" t="s">
        <v>1381</v>
      </c>
      <c r="P312" s="154" t="s">
        <v>1381</v>
      </c>
    </row>
    <row r="313" spans="1:16" ht="33.75" customHeight="1" x14ac:dyDescent="0.25">
      <c r="A313" s="11">
        <v>309</v>
      </c>
      <c r="B313" s="79" t="s">
        <v>1378</v>
      </c>
      <c r="C313" s="11" t="s">
        <v>1698</v>
      </c>
      <c r="D313" s="11" t="s">
        <v>1426</v>
      </c>
      <c r="E313" s="41">
        <v>1168</v>
      </c>
      <c r="F313" s="41">
        <v>0</v>
      </c>
      <c r="G313" s="41">
        <v>35</v>
      </c>
      <c r="H313" s="41">
        <v>400</v>
      </c>
      <c r="I313" s="41">
        <v>1400</v>
      </c>
      <c r="J313" s="41">
        <v>982.6</v>
      </c>
      <c r="K313" s="41">
        <v>0</v>
      </c>
      <c r="L313" s="41">
        <v>250</v>
      </c>
      <c r="M313" s="84">
        <v>0</v>
      </c>
      <c r="N313" s="12">
        <f t="shared" si="5"/>
        <v>4235.6000000000004</v>
      </c>
      <c r="O313" s="11" t="s">
        <v>1381</v>
      </c>
      <c r="P313" s="154" t="s">
        <v>1381</v>
      </c>
    </row>
    <row r="314" spans="1:16" ht="33.75" customHeight="1" x14ac:dyDescent="0.25">
      <c r="A314" s="11">
        <v>310</v>
      </c>
      <c r="B314" s="79" t="s">
        <v>1378</v>
      </c>
      <c r="C314" s="11" t="s">
        <v>1699</v>
      </c>
      <c r="D314" s="11" t="s">
        <v>1400</v>
      </c>
      <c r="E314" s="41">
        <v>2441</v>
      </c>
      <c r="F314" s="41">
        <v>0</v>
      </c>
      <c r="G314" s="41">
        <v>75</v>
      </c>
      <c r="H314" s="41">
        <v>500</v>
      </c>
      <c r="I314" s="41">
        <v>2400</v>
      </c>
      <c r="J314" s="41"/>
      <c r="K314" s="41">
        <v>0</v>
      </c>
      <c r="L314" s="41">
        <v>250</v>
      </c>
      <c r="M314" s="84">
        <v>0</v>
      </c>
      <c r="N314" s="12">
        <f t="shared" si="5"/>
        <v>5666</v>
      </c>
      <c r="O314" s="11" t="s">
        <v>1381</v>
      </c>
      <c r="P314" s="154" t="s">
        <v>1381</v>
      </c>
    </row>
    <row r="315" spans="1:16" ht="33.75" customHeight="1" x14ac:dyDescent="0.25">
      <c r="A315" s="11">
        <v>311</v>
      </c>
      <c r="B315" s="79" t="s">
        <v>1378</v>
      </c>
      <c r="C315" s="11" t="s">
        <v>1700</v>
      </c>
      <c r="D315" s="11" t="s">
        <v>1426</v>
      </c>
      <c r="E315" s="41">
        <v>1168</v>
      </c>
      <c r="F315" s="41">
        <v>0</v>
      </c>
      <c r="G315" s="41">
        <v>35</v>
      </c>
      <c r="H315" s="41">
        <v>400</v>
      </c>
      <c r="I315" s="41">
        <v>1400</v>
      </c>
      <c r="J315" s="41">
        <v>982.6</v>
      </c>
      <c r="K315" s="41">
        <v>0</v>
      </c>
      <c r="L315" s="41">
        <v>250</v>
      </c>
      <c r="M315" s="84">
        <v>0</v>
      </c>
      <c r="N315" s="12">
        <f t="shared" si="5"/>
        <v>4235.6000000000004</v>
      </c>
      <c r="O315" s="11" t="s">
        <v>1381</v>
      </c>
      <c r="P315" s="154" t="s">
        <v>1381</v>
      </c>
    </row>
    <row r="316" spans="1:16" ht="33.75" customHeight="1" x14ac:dyDescent="0.25">
      <c r="A316" s="11">
        <v>312</v>
      </c>
      <c r="B316" s="79" t="s">
        <v>1378</v>
      </c>
      <c r="C316" s="11" t="s">
        <v>1701</v>
      </c>
      <c r="D316" s="11" t="s">
        <v>1426</v>
      </c>
      <c r="E316" s="41">
        <v>1168</v>
      </c>
      <c r="F316" s="41">
        <v>0</v>
      </c>
      <c r="G316" s="41">
        <v>35</v>
      </c>
      <c r="H316" s="41">
        <v>400</v>
      </c>
      <c r="I316" s="41">
        <v>1400</v>
      </c>
      <c r="J316" s="41">
        <v>982.6</v>
      </c>
      <c r="K316" s="41">
        <v>0</v>
      </c>
      <c r="L316" s="41">
        <v>250</v>
      </c>
      <c r="M316" s="84">
        <v>0</v>
      </c>
      <c r="N316" s="12">
        <f t="shared" si="5"/>
        <v>4235.6000000000004</v>
      </c>
      <c r="O316" s="11" t="s">
        <v>1381</v>
      </c>
      <c r="P316" s="154" t="s">
        <v>1381</v>
      </c>
    </row>
    <row r="317" spans="1:16" ht="33.75" customHeight="1" x14ac:dyDescent="0.25">
      <c r="A317" s="11">
        <v>313</v>
      </c>
      <c r="B317" s="79" t="s">
        <v>1378</v>
      </c>
      <c r="C317" s="11" t="s">
        <v>1702</v>
      </c>
      <c r="D317" s="11" t="s">
        <v>1426</v>
      </c>
      <c r="E317" s="41">
        <v>1168</v>
      </c>
      <c r="F317" s="41">
        <v>0</v>
      </c>
      <c r="G317" s="41">
        <v>50</v>
      </c>
      <c r="H317" s="41">
        <v>400</v>
      </c>
      <c r="I317" s="41">
        <v>1400</v>
      </c>
      <c r="J317" s="41">
        <v>982.6</v>
      </c>
      <c r="K317" s="41">
        <v>0</v>
      </c>
      <c r="L317" s="41">
        <v>250</v>
      </c>
      <c r="M317" s="84">
        <v>0</v>
      </c>
      <c r="N317" s="12">
        <f t="shared" si="5"/>
        <v>4250.6000000000004</v>
      </c>
      <c r="O317" s="11" t="s">
        <v>1381</v>
      </c>
      <c r="P317" s="154" t="s">
        <v>1381</v>
      </c>
    </row>
    <row r="318" spans="1:16" ht="33.75" customHeight="1" x14ac:dyDescent="0.25">
      <c r="A318" s="11">
        <v>314</v>
      </c>
      <c r="B318" s="79" t="s">
        <v>1378</v>
      </c>
      <c r="C318" s="78" t="s">
        <v>1703</v>
      </c>
      <c r="D318" s="11" t="s">
        <v>1426</v>
      </c>
      <c r="E318" s="41">
        <v>1168</v>
      </c>
      <c r="F318" s="41">
        <v>0</v>
      </c>
      <c r="G318" s="41">
        <v>50</v>
      </c>
      <c r="H318" s="41">
        <v>400</v>
      </c>
      <c r="I318" s="41">
        <v>1400</v>
      </c>
      <c r="J318" s="41">
        <v>982.6</v>
      </c>
      <c r="K318" s="41">
        <v>0</v>
      </c>
      <c r="L318" s="41">
        <v>250</v>
      </c>
      <c r="M318" s="84">
        <v>0</v>
      </c>
      <c r="N318" s="12">
        <f t="shared" si="5"/>
        <v>4250.6000000000004</v>
      </c>
      <c r="O318" s="11"/>
      <c r="P318" s="154"/>
    </row>
    <row r="319" spans="1:16" ht="33.75" customHeight="1" x14ac:dyDescent="0.25">
      <c r="A319" s="11">
        <v>315</v>
      </c>
      <c r="B319" s="79" t="s">
        <v>1378</v>
      </c>
      <c r="C319" s="11" t="s">
        <v>1704</v>
      </c>
      <c r="D319" s="11" t="s">
        <v>1426</v>
      </c>
      <c r="E319" s="41">
        <v>1168</v>
      </c>
      <c r="F319" s="41">
        <v>0</v>
      </c>
      <c r="G319" s="41">
        <v>50</v>
      </c>
      <c r="H319" s="41">
        <v>400</v>
      </c>
      <c r="I319" s="41">
        <v>1400</v>
      </c>
      <c r="J319" s="41">
        <v>982.6</v>
      </c>
      <c r="K319" s="41">
        <v>0</v>
      </c>
      <c r="L319" s="41">
        <v>250</v>
      </c>
      <c r="M319" s="41">
        <v>0</v>
      </c>
      <c r="N319" s="12">
        <f t="shared" si="5"/>
        <v>4250.6000000000004</v>
      </c>
      <c r="O319" s="11" t="s">
        <v>1381</v>
      </c>
      <c r="P319" s="154" t="s">
        <v>1381</v>
      </c>
    </row>
    <row r="320" spans="1:16" ht="33.75" customHeight="1" x14ac:dyDescent="0.25">
      <c r="A320" s="11">
        <v>316</v>
      </c>
      <c r="B320" s="79" t="s">
        <v>1378</v>
      </c>
      <c r="C320" s="11" t="s">
        <v>1705</v>
      </c>
      <c r="D320" s="11" t="s">
        <v>1426</v>
      </c>
      <c r="E320" s="41">
        <v>1168</v>
      </c>
      <c r="F320" s="41"/>
      <c r="G320" s="41">
        <v>50</v>
      </c>
      <c r="H320" s="41">
        <v>400</v>
      </c>
      <c r="I320" s="41">
        <v>1400</v>
      </c>
      <c r="J320" s="41">
        <v>982.6</v>
      </c>
      <c r="K320" s="41">
        <v>0</v>
      </c>
      <c r="L320" s="41">
        <v>250</v>
      </c>
      <c r="M320" s="84">
        <v>0</v>
      </c>
      <c r="N320" s="12">
        <f t="shared" si="5"/>
        <v>4250.6000000000004</v>
      </c>
      <c r="O320" s="11" t="s">
        <v>1381</v>
      </c>
      <c r="P320" s="154" t="s">
        <v>1381</v>
      </c>
    </row>
    <row r="321" spans="1:16" ht="33.75" customHeight="1" x14ac:dyDescent="0.25">
      <c r="A321" s="11">
        <v>317</v>
      </c>
      <c r="B321" s="79" t="s">
        <v>1378</v>
      </c>
      <c r="C321" s="11" t="s">
        <v>1706</v>
      </c>
      <c r="D321" s="11" t="s">
        <v>1426</v>
      </c>
      <c r="E321" s="41">
        <v>1168</v>
      </c>
      <c r="F321" s="41">
        <v>0</v>
      </c>
      <c r="G321" s="41">
        <v>35</v>
      </c>
      <c r="H321" s="41">
        <v>400</v>
      </c>
      <c r="I321" s="41">
        <v>1400</v>
      </c>
      <c r="J321" s="41">
        <v>982.6</v>
      </c>
      <c r="K321" s="41">
        <v>0</v>
      </c>
      <c r="L321" s="41">
        <v>250</v>
      </c>
      <c r="M321" s="41">
        <v>0</v>
      </c>
      <c r="N321" s="12">
        <f t="shared" si="5"/>
        <v>4235.6000000000004</v>
      </c>
      <c r="O321" s="11" t="s">
        <v>1381</v>
      </c>
      <c r="P321" s="154" t="s">
        <v>1381</v>
      </c>
    </row>
    <row r="322" spans="1:16" ht="33.75" customHeight="1" x14ac:dyDescent="0.25">
      <c r="A322" s="11">
        <v>318</v>
      </c>
      <c r="B322" s="79" t="s">
        <v>1378</v>
      </c>
      <c r="C322" s="11" t="s">
        <v>1707</v>
      </c>
      <c r="D322" s="11" t="s">
        <v>1426</v>
      </c>
      <c r="E322" s="41">
        <v>1168</v>
      </c>
      <c r="F322" s="41">
        <v>0</v>
      </c>
      <c r="G322" s="41">
        <v>35</v>
      </c>
      <c r="H322" s="41">
        <v>400</v>
      </c>
      <c r="I322" s="41">
        <v>1400</v>
      </c>
      <c r="J322" s="41">
        <v>982.6</v>
      </c>
      <c r="K322" s="41">
        <v>0</v>
      </c>
      <c r="L322" s="41">
        <v>250</v>
      </c>
      <c r="M322" s="84">
        <v>0</v>
      </c>
      <c r="N322" s="12">
        <f t="shared" si="5"/>
        <v>4235.6000000000004</v>
      </c>
      <c r="O322" s="11" t="s">
        <v>1381</v>
      </c>
      <c r="P322" s="154" t="s">
        <v>1381</v>
      </c>
    </row>
    <row r="323" spans="1:16" ht="33.75" customHeight="1" x14ac:dyDescent="0.25">
      <c r="A323" s="11">
        <v>319</v>
      </c>
      <c r="B323" s="79" t="s">
        <v>1378</v>
      </c>
      <c r="C323" s="11" t="s">
        <v>1708</v>
      </c>
      <c r="D323" s="11" t="s">
        <v>1709</v>
      </c>
      <c r="E323" s="41">
        <v>3525</v>
      </c>
      <c r="F323" s="41">
        <v>0</v>
      </c>
      <c r="G323" s="41">
        <v>0</v>
      </c>
      <c r="H323" s="41"/>
      <c r="I323" s="41">
        <v>2000</v>
      </c>
      <c r="J323" s="84">
        <v>0</v>
      </c>
      <c r="K323" s="41">
        <v>375</v>
      </c>
      <c r="L323" s="41">
        <v>250</v>
      </c>
      <c r="M323" s="84">
        <v>0</v>
      </c>
      <c r="N323" s="12">
        <f t="shared" si="5"/>
        <v>6150</v>
      </c>
      <c r="O323" s="11" t="s">
        <v>1381</v>
      </c>
      <c r="P323" s="154" t="s">
        <v>1381</v>
      </c>
    </row>
    <row r="324" spans="1:16" ht="33.75" customHeight="1" x14ac:dyDescent="0.25">
      <c r="A324" s="11">
        <v>320</v>
      </c>
      <c r="B324" s="79" t="s">
        <v>1378</v>
      </c>
      <c r="C324" s="78" t="s">
        <v>1710</v>
      </c>
      <c r="D324" s="11" t="s">
        <v>1426</v>
      </c>
      <c r="E324" s="85">
        <v>1168</v>
      </c>
      <c r="F324" s="41">
        <v>0</v>
      </c>
      <c r="G324" s="41">
        <v>50</v>
      </c>
      <c r="H324" s="41">
        <v>400</v>
      </c>
      <c r="I324" s="41">
        <v>1400</v>
      </c>
      <c r="J324" s="41">
        <v>1155.05</v>
      </c>
      <c r="K324" s="41">
        <v>0</v>
      </c>
      <c r="L324" s="41">
        <v>250</v>
      </c>
      <c r="M324" s="84">
        <v>0</v>
      </c>
      <c r="N324" s="12">
        <f t="shared" si="5"/>
        <v>4423.05</v>
      </c>
      <c r="O324" s="11" t="s">
        <v>1381</v>
      </c>
      <c r="P324" s="154" t="s">
        <v>1381</v>
      </c>
    </row>
    <row r="325" spans="1:16" ht="33.75" customHeight="1" thickBot="1" x14ac:dyDescent="0.3">
      <c r="A325" s="11">
        <v>321</v>
      </c>
      <c r="B325" s="79" t="s">
        <v>1378</v>
      </c>
      <c r="C325" s="11" t="s">
        <v>1711</v>
      </c>
      <c r="D325" s="11" t="s">
        <v>1392</v>
      </c>
      <c r="E325" s="85">
        <v>10261</v>
      </c>
      <c r="F325" s="41">
        <v>0</v>
      </c>
      <c r="G325" s="41"/>
      <c r="H325" s="41"/>
      <c r="I325" s="41">
        <v>4000</v>
      </c>
      <c r="J325" s="41"/>
      <c r="K325" s="41">
        <v>375</v>
      </c>
      <c r="L325" s="41">
        <v>250</v>
      </c>
      <c r="M325" s="84">
        <v>0</v>
      </c>
      <c r="N325" s="12">
        <f t="shared" si="5"/>
        <v>14886</v>
      </c>
      <c r="O325" s="76" t="s">
        <v>1381</v>
      </c>
      <c r="P325" s="155">
        <v>10688.66</v>
      </c>
    </row>
    <row r="326" spans="1:16" ht="33.75" customHeight="1" x14ac:dyDescent="0.25">
      <c r="A326" s="11">
        <v>322</v>
      </c>
      <c r="B326" s="79" t="s">
        <v>1378</v>
      </c>
      <c r="C326" s="78" t="s">
        <v>1712</v>
      </c>
      <c r="D326" s="11" t="s">
        <v>1395</v>
      </c>
      <c r="E326" s="41">
        <v>5835</v>
      </c>
      <c r="F326" s="41"/>
      <c r="G326" s="41"/>
      <c r="H326" s="41"/>
      <c r="I326" s="41">
        <v>3800</v>
      </c>
      <c r="J326" s="41"/>
      <c r="K326" s="41">
        <v>375</v>
      </c>
      <c r="L326" s="41">
        <v>250</v>
      </c>
      <c r="M326" s="84"/>
      <c r="N326" s="12">
        <f t="shared" si="5"/>
        <v>10260</v>
      </c>
      <c r="O326" s="11"/>
      <c r="P326" s="154"/>
    </row>
    <row r="327" spans="1:16" ht="33.75" customHeight="1" x14ac:dyDescent="0.25">
      <c r="A327" s="11">
        <v>323</v>
      </c>
      <c r="B327" s="79" t="s">
        <v>1378</v>
      </c>
      <c r="C327" s="78" t="s">
        <v>1713</v>
      </c>
      <c r="D327" s="11" t="s">
        <v>1412</v>
      </c>
      <c r="E327" s="85">
        <v>3757</v>
      </c>
      <c r="F327" s="41">
        <v>3000</v>
      </c>
      <c r="G327" s="41">
        <v>0</v>
      </c>
      <c r="H327" s="41"/>
      <c r="I327" s="84">
        <v>0</v>
      </c>
      <c r="J327" s="84">
        <v>0</v>
      </c>
      <c r="K327" s="84">
        <v>0</v>
      </c>
      <c r="L327" s="41">
        <v>250</v>
      </c>
      <c r="M327" s="84">
        <v>0</v>
      </c>
      <c r="N327" s="12">
        <f t="shared" si="5"/>
        <v>7007</v>
      </c>
      <c r="O327" s="11" t="s">
        <v>1381</v>
      </c>
      <c r="P327" s="154"/>
    </row>
    <row r="328" spans="1:16" ht="33.75" customHeight="1" x14ac:dyDescent="0.25">
      <c r="A328" s="11">
        <v>324</v>
      </c>
      <c r="B328" s="79" t="s">
        <v>1378</v>
      </c>
      <c r="C328" s="11" t="s">
        <v>1714</v>
      </c>
      <c r="D328" s="11" t="s">
        <v>1426</v>
      </c>
      <c r="E328" s="85">
        <v>1168</v>
      </c>
      <c r="F328" s="41"/>
      <c r="G328" s="41">
        <v>50</v>
      </c>
      <c r="H328" s="41">
        <v>400</v>
      </c>
      <c r="I328" s="41">
        <v>1400</v>
      </c>
      <c r="J328" s="41">
        <v>1155.05</v>
      </c>
      <c r="K328" s="41">
        <v>0</v>
      </c>
      <c r="L328" s="41">
        <v>250</v>
      </c>
      <c r="M328" s="84">
        <v>0</v>
      </c>
      <c r="N328" s="12">
        <f t="shared" si="5"/>
        <v>4423.05</v>
      </c>
      <c r="O328" s="11" t="s">
        <v>1381</v>
      </c>
      <c r="P328" s="154" t="s">
        <v>1381</v>
      </c>
    </row>
    <row r="329" spans="1:16" ht="33.75" customHeight="1" x14ac:dyDescent="0.25">
      <c r="A329" s="11">
        <v>325</v>
      </c>
      <c r="B329" s="79" t="s">
        <v>1378</v>
      </c>
      <c r="C329" s="69" t="s">
        <v>1715</v>
      </c>
      <c r="D329" s="11" t="s">
        <v>1426</v>
      </c>
      <c r="E329" s="41">
        <v>1168</v>
      </c>
      <c r="F329" s="41">
        <v>0</v>
      </c>
      <c r="G329" s="41"/>
      <c r="H329" s="41">
        <v>400</v>
      </c>
      <c r="I329" s="41">
        <v>1400</v>
      </c>
      <c r="J329" s="41">
        <v>982.6</v>
      </c>
      <c r="K329" s="41">
        <v>0</v>
      </c>
      <c r="L329" s="41">
        <v>250</v>
      </c>
      <c r="M329" s="84">
        <v>0</v>
      </c>
      <c r="N329" s="12">
        <f t="shared" si="5"/>
        <v>4200.6000000000004</v>
      </c>
      <c r="O329" s="11" t="s">
        <v>1381</v>
      </c>
      <c r="P329" s="154" t="s">
        <v>1381</v>
      </c>
    </row>
    <row r="330" spans="1:16" ht="33.75" customHeight="1" x14ac:dyDescent="0.25">
      <c r="A330" s="11">
        <v>326</v>
      </c>
      <c r="B330" s="79" t="s">
        <v>1378</v>
      </c>
      <c r="C330" s="78" t="s">
        <v>1716</v>
      </c>
      <c r="D330" s="11" t="s">
        <v>1426</v>
      </c>
      <c r="E330" s="85">
        <v>1168</v>
      </c>
      <c r="F330" s="41"/>
      <c r="G330" s="41"/>
      <c r="H330" s="41">
        <v>400</v>
      </c>
      <c r="I330" s="41">
        <v>1400</v>
      </c>
      <c r="J330" s="41">
        <v>982.6</v>
      </c>
      <c r="K330" s="41"/>
      <c r="L330" s="41">
        <v>250</v>
      </c>
      <c r="M330" s="84"/>
      <c r="N330" s="12">
        <f t="shared" si="5"/>
        <v>4200.6000000000004</v>
      </c>
      <c r="O330" s="77"/>
      <c r="P330" s="156"/>
    </row>
    <row r="331" spans="1:16" ht="33.75" customHeight="1" x14ac:dyDescent="0.25">
      <c r="A331" s="11">
        <v>327</v>
      </c>
      <c r="B331" s="79" t="s">
        <v>1378</v>
      </c>
      <c r="C331" s="78" t="s">
        <v>1717</v>
      </c>
      <c r="D331" s="11" t="s">
        <v>1426</v>
      </c>
      <c r="E331" s="41">
        <v>1168</v>
      </c>
      <c r="F331" s="41">
        <v>0</v>
      </c>
      <c r="G331" s="41">
        <v>35</v>
      </c>
      <c r="H331" s="41">
        <v>400</v>
      </c>
      <c r="I331" s="41">
        <v>1400</v>
      </c>
      <c r="J331" s="41">
        <v>982.6</v>
      </c>
      <c r="K331" s="41">
        <v>0</v>
      </c>
      <c r="L331" s="41">
        <v>250</v>
      </c>
      <c r="M331" s="84">
        <v>0</v>
      </c>
      <c r="N331" s="12">
        <f t="shared" si="5"/>
        <v>4235.6000000000004</v>
      </c>
      <c r="O331" s="77"/>
      <c r="P331" s="156"/>
    </row>
    <row r="332" spans="1:16" ht="33.75" customHeight="1" x14ac:dyDescent="0.25">
      <c r="A332" s="11">
        <v>328</v>
      </c>
      <c r="B332" s="79" t="s">
        <v>1378</v>
      </c>
      <c r="C332" s="11" t="s">
        <v>1718</v>
      </c>
      <c r="D332" s="11" t="s">
        <v>1426</v>
      </c>
      <c r="E332" s="85">
        <v>1168</v>
      </c>
      <c r="F332" s="41">
        <v>0</v>
      </c>
      <c r="G332" s="41">
        <v>35</v>
      </c>
      <c r="H332" s="41">
        <v>400</v>
      </c>
      <c r="I332" s="41">
        <v>1400</v>
      </c>
      <c r="J332" s="41">
        <v>982.6</v>
      </c>
      <c r="K332" s="41">
        <v>0</v>
      </c>
      <c r="L332" s="41">
        <v>250</v>
      </c>
      <c r="M332" s="84">
        <v>0</v>
      </c>
      <c r="N332" s="12">
        <f t="shared" si="5"/>
        <v>4235.6000000000004</v>
      </c>
      <c r="O332" s="11" t="s">
        <v>1381</v>
      </c>
      <c r="P332" s="163" t="s">
        <v>1381</v>
      </c>
    </row>
    <row r="333" spans="1:16" ht="33.75" customHeight="1" x14ac:dyDescent="0.25">
      <c r="A333" s="11">
        <v>329</v>
      </c>
      <c r="B333" s="79" t="s">
        <v>1378</v>
      </c>
      <c r="C333" s="69" t="s">
        <v>1719</v>
      </c>
      <c r="D333" s="11" t="s">
        <v>1426</v>
      </c>
      <c r="E333" s="85">
        <v>1168</v>
      </c>
      <c r="F333" s="41"/>
      <c r="G333" s="41">
        <v>35</v>
      </c>
      <c r="H333" s="41">
        <v>400</v>
      </c>
      <c r="I333" s="41">
        <v>1400</v>
      </c>
      <c r="J333" s="41">
        <v>1155.05</v>
      </c>
      <c r="K333" s="41"/>
      <c r="L333" s="41">
        <v>250</v>
      </c>
      <c r="M333" s="84"/>
      <c r="N333" s="12">
        <f t="shared" si="5"/>
        <v>4408.05</v>
      </c>
      <c r="O333" s="164"/>
      <c r="P333" s="165"/>
    </row>
    <row r="334" spans="1:16" x14ac:dyDescent="0.25">
      <c r="A334" s="40"/>
      <c r="B334" s="40"/>
      <c r="C334" s="40"/>
      <c r="D334" s="43"/>
      <c r="E334" s="40"/>
      <c r="F334" s="40"/>
      <c r="G334" s="45"/>
      <c r="H334" s="45"/>
      <c r="I334" s="40"/>
      <c r="J334" s="40"/>
      <c r="K334" s="40"/>
      <c r="L334" s="40"/>
      <c r="M334" s="40"/>
      <c r="N334" s="40"/>
      <c r="O334" s="43"/>
      <c r="P334" s="44"/>
    </row>
  </sheetData>
  <mergeCells count="3">
    <mergeCell ref="A1:D6"/>
    <mergeCell ref="A7:P8"/>
    <mergeCell ref="E1:P6"/>
  </mergeCells>
  <conditionalFormatting sqref="C9 C335:C1048576">
    <cfRule type="duplicateValues" dxfId="42" priority="2"/>
  </conditionalFormatting>
  <conditionalFormatting sqref="C10:C332 C334">
    <cfRule type="duplicateValues" dxfId="41" priority="1"/>
  </conditionalFormatting>
  <pageMargins left="0.7" right="0.7" top="0.75" bottom="0.75" header="0.3" footer="0.3"/>
  <pageSetup paperSize="5"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C0B22-8867-449F-958D-86B99D7B6A9F}">
  <sheetPr>
    <tabColor rgb="FF92D050"/>
  </sheetPr>
  <dimension ref="A1:XFA39"/>
  <sheetViews>
    <sheetView zoomScaleNormal="100" workbookViewId="0">
      <selection activeCell="L4" sqref="L4"/>
    </sheetView>
  </sheetViews>
  <sheetFormatPr baseColWidth="10" defaultColWidth="11" defaultRowHeight="15" x14ac:dyDescent="0.25"/>
  <cols>
    <col min="1" max="1" width="6.85546875" customWidth="1"/>
    <col min="2" max="2" width="12" customWidth="1"/>
    <col min="3" max="3" width="37" customWidth="1"/>
    <col min="4" max="4" width="35" customWidth="1"/>
    <col min="5" max="5" width="19.28515625" customWidth="1"/>
    <col min="6" max="6" width="20" customWidth="1"/>
    <col min="7" max="9" width="18.28515625" customWidth="1"/>
    <col min="10" max="10" width="55.7109375" customWidth="1"/>
  </cols>
  <sheetData>
    <row r="1" spans="1:1023 1028:2045 2050:4096 4101:5118 5123:6140 6145:8191 8196:9213 9218:11264 11269:12286 12291:13308 13313:15359 15364:16381" s="47" customFormat="1" ht="30.75" customHeight="1" x14ac:dyDescent="0.25">
      <c r="A1" s="113"/>
      <c r="B1" s="113"/>
      <c r="C1" s="113"/>
      <c r="D1" s="113"/>
      <c r="E1" s="120" t="s">
        <v>0</v>
      </c>
      <c r="F1" s="120"/>
      <c r="G1" s="120"/>
      <c r="H1" s="120"/>
      <c r="I1" s="120"/>
      <c r="J1" s="120"/>
      <c r="K1" s="120"/>
    </row>
    <row r="2" spans="1:1023 1028:2045 2050:4096 4101:5118 5123:6140 6145:8191 8196:9213 9218:11264 11269:12286 12291:13308 13313:15359 15364:16381" s="47" customFormat="1" ht="30.75" customHeight="1" x14ac:dyDescent="0.25">
      <c r="A2" s="113"/>
      <c r="B2" s="113"/>
      <c r="C2" s="113"/>
      <c r="D2" s="113"/>
      <c r="E2" s="120"/>
      <c r="F2" s="120"/>
      <c r="G2" s="120"/>
      <c r="H2" s="120"/>
      <c r="I2" s="120"/>
      <c r="J2" s="120"/>
      <c r="K2" s="120"/>
    </row>
    <row r="3" spans="1:1023 1028:2045 2050:4096 4101:5118 5123:6140 6145:8191 8196:9213 9218:11264 11269:12286 12291:13308 13313:15359 15364:16381" s="47" customFormat="1" ht="30.75" customHeight="1" x14ac:dyDescent="0.25">
      <c r="A3" s="113"/>
      <c r="B3" s="113"/>
      <c r="C3" s="113"/>
      <c r="D3" s="113"/>
      <c r="E3" s="120"/>
      <c r="F3" s="120"/>
      <c r="G3" s="120"/>
      <c r="H3" s="120"/>
      <c r="I3" s="120"/>
      <c r="J3" s="120"/>
      <c r="K3" s="120"/>
    </row>
    <row r="4" spans="1:1023 1028:2045 2050:4096 4101:5118 5123:6140 6145:8191 8196:9213 9218:11264 11269:12286 12291:13308 13313:15359 15364:16381" s="47" customFormat="1" ht="30.75" customHeight="1" x14ac:dyDescent="0.25">
      <c r="A4" s="113"/>
      <c r="B4" s="113"/>
      <c r="C4" s="113"/>
      <c r="D4" s="113"/>
      <c r="E4" s="120"/>
      <c r="F4" s="120"/>
      <c r="G4" s="120"/>
      <c r="H4" s="120"/>
      <c r="I4" s="120"/>
      <c r="J4" s="120"/>
      <c r="K4" s="120"/>
    </row>
    <row r="5" spans="1:1023 1028:2045 2050:4096 4101:5118 5123:6140 6145:8191 8196:9213 9218:11264 11269:12286 12291:13308 13313:15359 15364:16381" s="47" customFormat="1" ht="30.75" customHeight="1" x14ac:dyDescent="0.25">
      <c r="A5" s="113"/>
      <c r="B5" s="113"/>
      <c r="C5" s="113"/>
      <c r="D5" s="113"/>
      <c r="E5" s="120"/>
      <c r="F5" s="120"/>
      <c r="G5" s="120"/>
      <c r="H5" s="120"/>
      <c r="I5" s="120"/>
      <c r="J5" s="120"/>
      <c r="K5" s="120"/>
    </row>
    <row r="6" spans="1:1023 1028:2045 2050:4096 4101:5118 5123:6140 6145:8191 8196:9213 9218:11264 11269:12286 12291:13308 13313:15359 15364:16381" s="47" customFormat="1" ht="18.75" customHeight="1" thickBot="1" x14ac:dyDescent="0.3">
      <c r="A6" s="122"/>
      <c r="B6" s="122"/>
      <c r="C6" s="122"/>
      <c r="D6" s="122"/>
      <c r="E6" s="121"/>
      <c r="F6" s="121"/>
      <c r="G6" s="121"/>
      <c r="H6" s="121"/>
      <c r="I6" s="121"/>
      <c r="J6" s="121"/>
      <c r="K6" s="121"/>
    </row>
    <row r="7" spans="1:1023 1028:2045 2050:4096 4101:5118 5123:6140 6145:8191 8196:9213 9218:11264 11269:12286 12291:13308 13313:15359 15364:16381" s="47" customFormat="1" ht="30.75" customHeight="1" x14ac:dyDescent="0.25">
      <c r="A7" s="114" t="s">
        <v>1720</v>
      </c>
      <c r="B7" s="115"/>
      <c r="C7" s="115"/>
      <c r="D7" s="115"/>
      <c r="E7" s="115"/>
      <c r="F7" s="115"/>
      <c r="G7" s="115"/>
      <c r="H7" s="115"/>
      <c r="I7" s="115"/>
      <c r="J7" s="115"/>
      <c r="K7" s="116"/>
    </row>
    <row r="8" spans="1:1023 1028:2045 2050:4096 4101:5118 5123:6140 6145:8191 8196:9213 9218:11264 11269:12286 12291:13308 13313:15359 15364:16381" s="47" customFormat="1" ht="3" customHeight="1" thickBot="1" x14ac:dyDescent="0.3">
      <c r="A8" s="117"/>
      <c r="B8" s="118"/>
      <c r="C8" s="118"/>
      <c r="D8" s="118"/>
      <c r="E8" s="118"/>
      <c r="F8" s="118"/>
      <c r="G8" s="118"/>
      <c r="H8" s="118"/>
      <c r="I8" s="118"/>
      <c r="J8" s="118"/>
      <c r="K8" s="119"/>
    </row>
    <row r="9" spans="1:1023 1028:2045 2050:4096 4101:5118 5123:6140 6145:8191 8196:9213 9218:11264 11269:12286 12291:13308 13313:15359 15364:16381" s="47" customFormat="1" ht="30.75" customHeight="1" thickBot="1" x14ac:dyDescent="0.3">
      <c r="A9" s="46"/>
      <c r="B9" s="46"/>
      <c r="C9" s="46"/>
      <c r="D9" s="46"/>
      <c r="E9" s="46"/>
      <c r="F9" s="46"/>
      <c r="G9" s="46"/>
      <c r="H9" s="46"/>
      <c r="I9" s="46"/>
      <c r="J9" s="46"/>
    </row>
    <row r="10" spans="1:1023 1028:2045 2050:4096 4101:5118 5123:6140 6145:8191 8196:9213 9218:11264 11269:12286 12291:13308 13313:15359 15364:16381" s="50" customFormat="1" ht="45" x14ac:dyDescent="0.25">
      <c r="A10" s="48" t="s">
        <v>2</v>
      </c>
      <c r="B10" s="17" t="s">
        <v>3</v>
      </c>
      <c r="C10" s="17" t="s">
        <v>4</v>
      </c>
      <c r="D10" s="17" t="s">
        <v>1369</v>
      </c>
      <c r="E10" s="17" t="s">
        <v>1370</v>
      </c>
      <c r="F10" s="18" t="s">
        <v>1372</v>
      </c>
      <c r="G10" s="19" t="s">
        <v>1721</v>
      </c>
      <c r="H10" s="48" t="s">
        <v>1722</v>
      </c>
      <c r="I10" s="17" t="s">
        <v>13</v>
      </c>
      <c r="J10" s="49" t="s">
        <v>14</v>
      </c>
      <c r="K10" s="49" t="s">
        <v>1377</v>
      </c>
      <c r="M10" s="51"/>
      <c r="N10" s="51"/>
      <c r="O10" s="52"/>
      <c r="T10" s="51"/>
      <c r="U10" s="51"/>
      <c r="V10" s="52"/>
      <c r="AA10" s="51"/>
      <c r="AB10" s="51"/>
      <c r="AC10" s="52"/>
      <c r="AH10" s="51"/>
      <c r="AI10" s="51"/>
      <c r="AJ10" s="52"/>
      <c r="AO10" s="51"/>
      <c r="AP10" s="51"/>
      <c r="AQ10" s="52"/>
      <c r="AV10" s="51"/>
      <c r="AW10" s="51"/>
      <c r="AX10" s="52"/>
      <c r="BC10" s="51"/>
      <c r="BD10" s="51"/>
      <c r="BE10" s="52"/>
      <c r="BJ10" s="51"/>
      <c r="BK10" s="51"/>
      <c r="BL10" s="52"/>
      <c r="BQ10" s="51"/>
      <c r="BR10" s="51"/>
      <c r="BS10" s="52"/>
      <c r="BX10" s="51"/>
      <c r="BY10" s="51"/>
      <c r="BZ10" s="52"/>
      <c r="CE10" s="51"/>
      <c r="CF10" s="51"/>
      <c r="CG10" s="52"/>
      <c r="CL10" s="51"/>
      <c r="CM10" s="51"/>
      <c r="CN10" s="52"/>
      <c r="CS10" s="51"/>
      <c r="CT10" s="51"/>
      <c r="CU10" s="52"/>
      <c r="CZ10" s="51"/>
      <c r="DA10" s="51"/>
      <c r="DB10" s="52"/>
      <c r="DG10" s="51"/>
      <c r="DH10" s="51"/>
      <c r="DI10" s="52"/>
      <c r="DN10" s="51"/>
      <c r="DO10" s="51"/>
      <c r="DP10" s="52"/>
      <c r="DU10" s="51"/>
      <c r="DV10" s="51"/>
      <c r="DW10" s="52"/>
      <c r="EB10" s="51"/>
      <c r="EC10" s="51"/>
      <c r="ED10" s="52"/>
      <c r="EI10" s="51"/>
      <c r="EJ10" s="51"/>
      <c r="EK10" s="52"/>
      <c r="EP10" s="51"/>
      <c r="EQ10" s="51"/>
      <c r="ER10" s="52"/>
      <c r="EW10" s="51"/>
      <c r="EX10" s="51"/>
      <c r="EY10" s="52"/>
      <c r="FD10" s="51"/>
      <c r="FE10" s="51"/>
      <c r="FF10" s="52"/>
      <c r="FK10" s="51"/>
      <c r="FL10" s="51"/>
      <c r="FM10" s="52"/>
      <c r="FR10" s="51"/>
      <c r="FS10" s="51"/>
      <c r="FT10" s="52"/>
      <c r="FY10" s="51"/>
      <c r="FZ10" s="51"/>
      <c r="GA10" s="52"/>
      <c r="GF10" s="51"/>
      <c r="GG10" s="51"/>
      <c r="GH10" s="52"/>
      <c r="GM10" s="51"/>
      <c r="GN10" s="51"/>
      <c r="GO10" s="52"/>
      <c r="GT10" s="51"/>
      <c r="GU10" s="51"/>
      <c r="GV10" s="52"/>
      <c r="HA10" s="51"/>
      <c r="HB10" s="51"/>
      <c r="HC10" s="52"/>
      <c r="HH10" s="51"/>
      <c r="HI10" s="51"/>
      <c r="HJ10" s="52"/>
      <c r="HO10" s="51"/>
      <c r="HP10" s="51"/>
      <c r="HQ10" s="52"/>
      <c r="HV10" s="51"/>
      <c r="HW10" s="51"/>
      <c r="HX10" s="52"/>
      <c r="IC10" s="51"/>
      <c r="ID10" s="51"/>
      <c r="IE10" s="52"/>
      <c r="IJ10" s="51"/>
      <c r="IK10" s="51"/>
      <c r="IL10" s="52"/>
      <c r="IQ10" s="51"/>
      <c r="IR10" s="51"/>
      <c r="IS10" s="52"/>
      <c r="IX10" s="51"/>
      <c r="IY10" s="51"/>
      <c r="IZ10" s="52"/>
      <c r="JE10" s="51"/>
      <c r="JF10" s="51"/>
      <c r="JG10" s="52"/>
      <c r="JL10" s="51"/>
      <c r="JM10" s="51"/>
      <c r="JN10" s="52"/>
      <c r="JS10" s="51"/>
      <c r="JT10" s="51"/>
      <c r="JU10" s="52"/>
      <c r="JZ10" s="51"/>
      <c r="KA10" s="51"/>
      <c r="KB10" s="52"/>
      <c r="KG10" s="51"/>
      <c r="KH10" s="51"/>
      <c r="KI10" s="52"/>
      <c r="KN10" s="51"/>
      <c r="KO10" s="51"/>
      <c r="KP10" s="52"/>
      <c r="KU10" s="51"/>
      <c r="KV10" s="51"/>
      <c r="KW10" s="52"/>
      <c r="LB10" s="51"/>
      <c r="LC10" s="51"/>
      <c r="LD10" s="52"/>
      <c r="LI10" s="51"/>
      <c r="LJ10" s="51"/>
      <c r="LK10" s="52"/>
      <c r="LP10" s="51"/>
      <c r="LQ10" s="51"/>
      <c r="LR10" s="52"/>
      <c r="LW10" s="51"/>
      <c r="LX10" s="51"/>
      <c r="LY10" s="52"/>
      <c r="MD10" s="51"/>
      <c r="ME10" s="51"/>
      <c r="MF10" s="52"/>
      <c r="MK10" s="51"/>
      <c r="ML10" s="51"/>
      <c r="MM10" s="52"/>
      <c r="MR10" s="51"/>
      <c r="MS10" s="51"/>
      <c r="MT10" s="52"/>
      <c r="MY10" s="51"/>
      <c r="MZ10" s="51"/>
      <c r="NA10" s="52"/>
      <c r="NF10" s="51"/>
      <c r="NG10" s="51"/>
      <c r="NH10" s="52"/>
      <c r="NM10" s="51"/>
      <c r="NN10" s="51"/>
      <c r="NO10" s="52"/>
      <c r="NT10" s="51"/>
      <c r="NU10" s="51"/>
      <c r="NV10" s="52"/>
      <c r="OA10" s="51"/>
      <c r="OB10" s="51"/>
      <c r="OC10" s="52"/>
      <c r="OH10" s="51"/>
      <c r="OI10" s="51"/>
      <c r="OJ10" s="52"/>
      <c r="OO10" s="51"/>
      <c r="OP10" s="51"/>
      <c r="OQ10" s="52"/>
      <c r="OV10" s="51"/>
      <c r="OW10" s="51"/>
      <c r="OX10" s="52"/>
      <c r="PC10" s="51"/>
      <c r="PD10" s="51"/>
      <c r="PE10" s="52"/>
      <c r="PJ10" s="51"/>
      <c r="PK10" s="51"/>
      <c r="PL10" s="52"/>
      <c r="PQ10" s="51"/>
      <c r="PR10" s="51"/>
      <c r="PS10" s="52"/>
      <c r="PX10" s="51"/>
      <c r="PY10" s="51"/>
      <c r="PZ10" s="52"/>
      <c r="QE10" s="51"/>
      <c r="QF10" s="51"/>
      <c r="QG10" s="52"/>
      <c r="QL10" s="51"/>
      <c r="QM10" s="51"/>
      <c r="QN10" s="52"/>
      <c r="QS10" s="51"/>
      <c r="QT10" s="51"/>
      <c r="QU10" s="52"/>
      <c r="QZ10" s="51"/>
      <c r="RA10" s="51"/>
      <c r="RB10" s="52"/>
      <c r="RG10" s="51"/>
      <c r="RH10" s="51"/>
      <c r="RI10" s="52"/>
      <c r="RN10" s="51"/>
      <c r="RO10" s="51"/>
      <c r="RP10" s="52"/>
      <c r="RU10" s="51"/>
      <c r="RV10" s="51"/>
      <c r="RW10" s="52"/>
      <c r="SB10" s="51"/>
      <c r="SC10" s="51"/>
      <c r="SD10" s="52"/>
      <c r="SI10" s="51"/>
      <c r="SJ10" s="51"/>
      <c r="SK10" s="52"/>
      <c r="SP10" s="51"/>
      <c r="SQ10" s="51"/>
      <c r="SR10" s="52"/>
      <c r="SW10" s="51"/>
      <c r="SX10" s="51"/>
      <c r="SY10" s="52"/>
      <c r="TD10" s="51"/>
      <c r="TE10" s="51"/>
      <c r="TF10" s="52"/>
      <c r="TK10" s="51"/>
      <c r="TL10" s="51"/>
      <c r="TM10" s="52"/>
      <c r="TR10" s="51"/>
      <c r="TS10" s="51"/>
      <c r="TT10" s="52"/>
      <c r="TY10" s="51"/>
      <c r="TZ10" s="51"/>
      <c r="UA10" s="52"/>
      <c r="UF10" s="51"/>
      <c r="UG10" s="51"/>
      <c r="UH10" s="52"/>
      <c r="UM10" s="51"/>
      <c r="UN10" s="51"/>
      <c r="UO10" s="52"/>
      <c r="UT10" s="51"/>
      <c r="UU10" s="51"/>
      <c r="UV10" s="52"/>
      <c r="VA10" s="51"/>
      <c r="VB10" s="51"/>
      <c r="VC10" s="52"/>
      <c r="VH10" s="51"/>
      <c r="VI10" s="51"/>
      <c r="VJ10" s="52"/>
      <c r="VO10" s="51"/>
      <c r="VP10" s="51"/>
      <c r="VQ10" s="52"/>
      <c r="VV10" s="51"/>
      <c r="VW10" s="51"/>
      <c r="VX10" s="52"/>
      <c r="WC10" s="51"/>
      <c r="WD10" s="51"/>
      <c r="WE10" s="52"/>
      <c r="WJ10" s="51"/>
      <c r="WK10" s="51"/>
      <c r="WL10" s="52"/>
      <c r="WQ10" s="51"/>
      <c r="WR10" s="51"/>
      <c r="WS10" s="52"/>
      <c r="WX10" s="51"/>
      <c r="WY10" s="51"/>
      <c r="WZ10" s="52"/>
      <c r="XE10" s="51"/>
      <c r="XF10" s="51"/>
      <c r="XG10" s="52"/>
      <c r="XL10" s="51"/>
      <c r="XM10" s="51"/>
      <c r="XN10" s="52"/>
      <c r="XS10" s="51"/>
      <c r="XT10" s="51"/>
      <c r="XU10" s="52"/>
      <c r="XZ10" s="51"/>
      <c r="YA10" s="51"/>
      <c r="YB10" s="52"/>
      <c r="YG10" s="51"/>
      <c r="YH10" s="51"/>
      <c r="YI10" s="52"/>
      <c r="YN10" s="51"/>
      <c r="YO10" s="51"/>
      <c r="YP10" s="52"/>
      <c r="YU10" s="51"/>
      <c r="YV10" s="51"/>
      <c r="YW10" s="52"/>
      <c r="ZB10" s="51"/>
      <c r="ZC10" s="51"/>
      <c r="ZD10" s="52"/>
      <c r="ZI10" s="51"/>
      <c r="ZJ10" s="51"/>
      <c r="ZK10" s="52"/>
      <c r="ZP10" s="51"/>
      <c r="ZQ10" s="51"/>
      <c r="ZR10" s="52"/>
      <c r="ZW10" s="51"/>
      <c r="ZX10" s="51"/>
      <c r="ZY10" s="52"/>
      <c r="AAD10" s="51"/>
      <c r="AAE10" s="51"/>
      <c r="AAF10" s="52"/>
      <c r="AAK10" s="51"/>
      <c r="AAL10" s="51"/>
      <c r="AAM10" s="52"/>
      <c r="AAR10" s="51"/>
      <c r="AAS10" s="51"/>
      <c r="AAT10" s="52"/>
      <c r="AAY10" s="51"/>
      <c r="AAZ10" s="51"/>
      <c r="ABA10" s="52"/>
      <c r="ABF10" s="51"/>
      <c r="ABG10" s="51"/>
      <c r="ABH10" s="52"/>
      <c r="ABM10" s="51"/>
      <c r="ABN10" s="51"/>
      <c r="ABO10" s="52"/>
      <c r="ABT10" s="51"/>
      <c r="ABU10" s="51"/>
      <c r="ABV10" s="52"/>
      <c r="ACA10" s="51"/>
      <c r="ACB10" s="51"/>
      <c r="ACC10" s="52"/>
      <c r="ACH10" s="51"/>
      <c r="ACI10" s="51"/>
      <c r="ACJ10" s="52"/>
      <c r="ACO10" s="51"/>
      <c r="ACP10" s="51"/>
      <c r="ACQ10" s="52"/>
      <c r="ACV10" s="51"/>
      <c r="ACW10" s="51"/>
      <c r="ACX10" s="52"/>
      <c r="ADC10" s="51"/>
      <c r="ADD10" s="51"/>
      <c r="ADE10" s="52"/>
      <c r="ADJ10" s="51"/>
      <c r="ADK10" s="51"/>
      <c r="ADL10" s="52"/>
      <c r="ADQ10" s="51"/>
      <c r="ADR10" s="51"/>
      <c r="ADS10" s="52"/>
      <c r="ADX10" s="51"/>
      <c r="ADY10" s="51"/>
      <c r="ADZ10" s="52"/>
      <c r="AEE10" s="51"/>
      <c r="AEF10" s="51"/>
      <c r="AEG10" s="52"/>
      <c r="AEL10" s="51"/>
      <c r="AEM10" s="51"/>
      <c r="AEN10" s="52"/>
      <c r="AES10" s="51"/>
      <c r="AET10" s="51"/>
      <c r="AEU10" s="52"/>
      <c r="AEZ10" s="51"/>
      <c r="AFA10" s="51"/>
      <c r="AFB10" s="52"/>
      <c r="AFG10" s="51"/>
      <c r="AFH10" s="51"/>
      <c r="AFI10" s="52"/>
      <c r="AFN10" s="51"/>
      <c r="AFO10" s="51"/>
      <c r="AFP10" s="52"/>
      <c r="AFU10" s="51"/>
      <c r="AFV10" s="51"/>
      <c r="AFW10" s="52"/>
      <c r="AGB10" s="51"/>
      <c r="AGC10" s="51"/>
      <c r="AGD10" s="52"/>
      <c r="AGI10" s="51"/>
      <c r="AGJ10" s="51"/>
      <c r="AGK10" s="52"/>
      <c r="AGP10" s="51"/>
      <c r="AGQ10" s="51"/>
      <c r="AGR10" s="52"/>
      <c r="AGW10" s="51"/>
      <c r="AGX10" s="51"/>
      <c r="AGY10" s="52"/>
      <c r="AHD10" s="51"/>
      <c r="AHE10" s="51"/>
      <c r="AHF10" s="52"/>
      <c r="AHK10" s="51"/>
      <c r="AHL10" s="51"/>
      <c r="AHM10" s="52"/>
      <c r="AHR10" s="51"/>
      <c r="AHS10" s="51"/>
      <c r="AHT10" s="52"/>
      <c r="AHY10" s="51"/>
      <c r="AHZ10" s="51"/>
      <c r="AIA10" s="52"/>
      <c r="AIF10" s="51"/>
      <c r="AIG10" s="51"/>
      <c r="AIH10" s="52"/>
      <c r="AIM10" s="51"/>
      <c r="AIN10" s="51"/>
      <c r="AIO10" s="52"/>
      <c r="AIT10" s="51"/>
      <c r="AIU10" s="51"/>
      <c r="AIV10" s="52"/>
      <c r="AJA10" s="51"/>
      <c r="AJB10" s="51"/>
      <c r="AJC10" s="52"/>
      <c r="AJH10" s="51"/>
      <c r="AJI10" s="51"/>
      <c r="AJJ10" s="52"/>
      <c r="AJO10" s="51"/>
      <c r="AJP10" s="51"/>
      <c r="AJQ10" s="52"/>
      <c r="AJV10" s="51"/>
      <c r="AJW10" s="51"/>
      <c r="AJX10" s="52"/>
      <c r="AKC10" s="51"/>
      <c r="AKD10" s="51"/>
      <c r="AKE10" s="52"/>
      <c r="AKJ10" s="51"/>
      <c r="AKK10" s="51"/>
      <c r="AKL10" s="52"/>
      <c r="AKQ10" s="51"/>
      <c r="AKR10" s="51"/>
      <c r="AKS10" s="52"/>
      <c r="AKX10" s="51"/>
      <c r="AKY10" s="51"/>
      <c r="AKZ10" s="52"/>
      <c r="ALE10" s="51"/>
      <c r="ALF10" s="51"/>
      <c r="ALG10" s="52"/>
      <c r="ALL10" s="51"/>
      <c r="ALM10" s="51"/>
      <c r="ALN10" s="52"/>
      <c r="ALS10" s="51"/>
      <c r="ALT10" s="51"/>
      <c r="ALU10" s="52"/>
      <c r="ALZ10" s="51"/>
      <c r="AMA10" s="51"/>
      <c r="AMB10" s="52"/>
      <c r="AMG10" s="51"/>
      <c r="AMH10" s="51"/>
      <c r="AMI10" s="52"/>
      <c r="AMN10" s="51"/>
      <c r="AMO10" s="51"/>
      <c r="AMP10" s="52"/>
      <c r="AMU10" s="51"/>
      <c r="AMV10" s="51"/>
      <c r="AMW10" s="52"/>
      <c r="ANB10" s="51"/>
      <c r="ANC10" s="51"/>
      <c r="AND10" s="52"/>
      <c r="ANI10" s="51"/>
      <c r="ANJ10" s="51"/>
      <c r="ANK10" s="52"/>
      <c r="ANP10" s="51"/>
      <c r="ANQ10" s="51"/>
      <c r="ANR10" s="52"/>
      <c r="ANW10" s="51"/>
      <c r="ANX10" s="51"/>
      <c r="ANY10" s="52"/>
      <c r="AOD10" s="51"/>
      <c r="AOE10" s="51"/>
      <c r="AOF10" s="52"/>
      <c r="AOK10" s="51"/>
      <c r="AOL10" s="51"/>
      <c r="AOM10" s="52"/>
      <c r="AOR10" s="51"/>
      <c r="AOS10" s="51"/>
      <c r="AOT10" s="52"/>
      <c r="AOY10" s="51"/>
      <c r="AOZ10" s="51"/>
      <c r="APA10" s="52"/>
      <c r="APF10" s="51"/>
      <c r="APG10" s="51"/>
      <c r="APH10" s="52"/>
      <c r="APM10" s="51"/>
      <c r="APN10" s="51"/>
      <c r="APO10" s="52"/>
      <c r="APT10" s="51"/>
      <c r="APU10" s="51"/>
      <c r="APV10" s="52"/>
      <c r="AQA10" s="51"/>
      <c r="AQB10" s="51"/>
      <c r="AQC10" s="52"/>
      <c r="AQH10" s="51"/>
      <c r="AQI10" s="51"/>
      <c r="AQJ10" s="52"/>
      <c r="AQO10" s="51"/>
      <c r="AQP10" s="51"/>
      <c r="AQQ10" s="52"/>
      <c r="AQV10" s="51"/>
      <c r="AQW10" s="51"/>
      <c r="AQX10" s="52"/>
      <c r="ARC10" s="51"/>
      <c r="ARD10" s="51"/>
      <c r="ARE10" s="52"/>
      <c r="ARJ10" s="51"/>
      <c r="ARK10" s="51"/>
      <c r="ARL10" s="52"/>
      <c r="ARQ10" s="51"/>
      <c r="ARR10" s="51"/>
      <c r="ARS10" s="52"/>
      <c r="ARX10" s="51"/>
      <c r="ARY10" s="51"/>
      <c r="ARZ10" s="52"/>
      <c r="ASE10" s="51"/>
      <c r="ASF10" s="51"/>
      <c r="ASG10" s="52"/>
      <c r="ASL10" s="51"/>
      <c r="ASM10" s="51"/>
      <c r="ASN10" s="52"/>
      <c r="ASS10" s="51"/>
      <c r="AST10" s="51"/>
      <c r="ASU10" s="52"/>
      <c r="ASZ10" s="51"/>
      <c r="ATA10" s="51"/>
      <c r="ATB10" s="52"/>
      <c r="ATG10" s="51"/>
      <c r="ATH10" s="51"/>
      <c r="ATI10" s="52"/>
      <c r="ATN10" s="51"/>
      <c r="ATO10" s="51"/>
      <c r="ATP10" s="52"/>
      <c r="ATU10" s="51"/>
      <c r="ATV10" s="51"/>
      <c r="ATW10" s="52"/>
      <c r="AUB10" s="51"/>
      <c r="AUC10" s="51"/>
      <c r="AUD10" s="52"/>
      <c r="AUI10" s="51"/>
      <c r="AUJ10" s="51"/>
      <c r="AUK10" s="52"/>
      <c r="AUP10" s="51"/>
      <c r="AUQ10" s="51"/>
      <c r="AUR10" s="52"/>
      <c r="AUW10" s="51"/>
      <c r="AUX10" s="51"/>
      <c r="AUY10" s="52"/>
      <c r="AVD10" s="51"/>
      <c r="AVE10" s="51"/>
      <c r="AVF10" s="52"/>
      <c r="AVK10" s="51"/>
      <c r="AVL10" s="51"/>
      <c r="AVM10" s="52"/>
      <c r="AVR10" s="51"/>
      <c r="AVS10" s="51"/>
      <c r="AVT10" s="52"/>
      <c r="AVY10" s="51"/>
      <c r="AVZ10" s="51"/>
      <c r="AWA10" s="52"/>
      <c r="AWF10" s="51"/>
      <c r="AWG10" s="51"/>
      <c r="AWH10" s="52"/>
      <c r="AWM10" s="51"/>
      <c r="AWN10" s="51"/>
      <c r="AWO10" s="52"/>
      <c r="AWT10" s="51"/>
      <c r="AWU10" s="51"/>
      <c r="AWV10" s="52"/>
      <c r="AXA10" s="51"/>
      <c r="AXB10" s="51"/>
      <c r="AXC10" s="52"/>
      <c r="AXH10" s="51"/>
      <c r="AXI10" s="51"/>
      <c r="AXJ10" s="52"/>
      <c r="AXO10" s="51"/>
      <c r="AXP10" s="51"/>
      <c r="AXQ10" s="52"/>
      <c r="AXV10" s="51"/>
      <c r="AXW10" s="51"/>
      <c r="AXX10" s="52"/>
      <c r="AYC10" s="51"/>
      <c r="AYD10" s="51"/>
      <c r="AYE10" s="52"/>
      <c r="AYJ10" s="51"/>
      <c r="AYK10" s="51"/>
      <c r="AYL10" s="52"/>
      <c r="AYQ10" s="51"/>
      <c r="AYR10" s="51"/>
      <c r="AYS10" s="52"/>
      <c r="AYX10" s="51"/>
      <c r="AYY10" s="51"/>
      <c r="AYZ10" s="52"/>
      <c r="AZE10" s="51"/>
      <c r="AZF10" s="51"/>
      <c r="AZG10" s="52"/>
      <c r="AZL10" s="51"/>
      <c r="AZM10" s="51"/>
      <c r="AZN10" s="52"/>
      <c r="AZS10" s="51"/>
      <c r="AZT10" s="51"/>
      <c r="AZU10" s="52"/>
      <c r="AZZ10" s="51"/>
      <c r="BAA10" s="51"/>
      <c r="BAB10" s="52"/>
      <c r="BAG10" s="51"/>
      <c r="BAH10" s="51"/>
      <c r="BAI10" s="52"/>
      <c r="BAN10" s="51"/>
      <c r="BAO10" s="51"/>
      <c r="BAP10" s="52"/>
      <c r="BAU10" s="51"/>
      <c r="BAV10" s="51"/>
      <c r="BAW10" s="52"/>
      <c r="BBB10" s="51"/>
      <c r="BBC10" s="51"/>
      <c r="BBD10" s="52"/>
      <c r="BBI10" s="51"/>
      <c r="BBJ10" s="51"/>
      <c r="BBK10" s="52"/>
      <c r="BBP10" s="51"/>
      <c r="BBQ10" s="51"/>
      <c r="BBR10" s="52"/>
      <c r="BBW10" s="51"/>
      <c r="BBX10" s="51"/>
      <c r="BBY10" s="52"/>
      <c r="BCD10" s="51"/>
      <c r="BCE10" s="51"/>
      <c r="BCF10" s="52"/>
      <c r="BCK10" s="51"/>
      <c r="BCL10" s="51"/>
      <c r="BCM10" s="52"/>
      <c r="BCR10" s="51"/>
      <c r="BCS10" s="51"/>
      <c r="BCT10" s="52"/>
      <c r="BCY10" s="51"/>
      <c r="BCZ10" s="51"/>
      <c r="BDA10" s="52"/>
      <c r="BDF10" s="51"/>
      <c r="BDG10" s="51"/>
      <c r="BDH10" s="52"/>
      <c r="BDM10" s="51"/>
      <c r="BDN10" s="51"/>
      <c r="BDO10" s="52"/>
      <c r="BDT10" s="51"/>
      <c r="BDU10" s="51"/>
      <c r="BDV10" s="52"/>
      <c r="BEA10" s="51"/>
      <c r="BEB10" s="51"/>
      <c r="BEC10" s="52"/>
      <c r="BEH10" s="51"/>
      <c r="BEI10" s="51"/>
      <c r="BEJ10" s="52"/>
      <c r="BEO10" s="51"/>
      <c r="BEP10" s="51"/>
      <c r="BEQ10" s="52"/>
      <c r="BEV10" s="51"/>
      <c r="BEW10" s="51"/>
      <c r="BEX10" s="52"/>
      <c r="BFC10" s="51"/>
      <c r="BFD10" s="51"/>
      <c r="BFE10" s="52"/>
      <c r="BFJ10" s="51"/>
      <c r="BFK10" s="51"/>
      <c r="BFL10" s="52"/>
      <c r="BFQ10" s="51"/>
      <c r="BFR10" s="51"/>
      <c r="BFS10" s="52"/>
      <c r="BFX10" s="51"/>
      <c r="BFY10" s="51"/>
      <c r="BFZ10" s="52"/>
      <c r="BGE10" s="51"/>
      <c r="BGF10" s="51"/>
      <c r="BGG10" s="52"/>
      <c r="BGL10" s="51"/>
      <c r="BGM10" s="51"/>
      <c r="BGN10" s="52"/>
      <c r="BGS10" s="51"/>
      <c r="BGT10" s="51"/>
      <c r="BGU10" s="52"/>
      <c r="BGZ10" s="51"/>
      <c r="BHA10" s="51"/>
      <c r="BHB10" s="52"/>
      <c r="BHG10" s="51"/>
      <c r="BHH10" s="51"/>
      <c r="BHI10" s="52"/>
      <c r="BHN10" s="51"/>
      <c r="BHO10" s="51"/>
      <c r="BHP10" s="52"/>
      <c r="BHU10" s="51"/>
      <c r="BHV10" s="51"/>
      <c r="BHW10" s="52"/>
      <c r="BIB10" s="51"/>
      <c r="BIC10" s="51"/>
      <c r="BID10" s="52"/>
      <c r="BII10" s="51"/>
      <c r="BIJ10" s="51"/>
      <c r="BIK10" s="52"/>
      <c r="BIP10" s="51"/>
      <c r="BIQ10" s="51"/>
      <c r="BIR10" s="52"/>
      <c r="BIW10" s="51"/>
      <c r="BIX10" s="51"/>
      <c r="BIY10" s="52"/>
      <c r="BJD10" s="51"/>
      <c r="BJE10" s="51"/>
      <c r="BJF10" s="52"/>
      <c r="BJK10" s="51"/>
      <c r="BJL10" s="51"/>
      <c r="BJM10" s="52"/>
      <c r="BJR10" s="51"/>
      <c r="BJS10" s="51"/>
      <c r="BJT10" s="52"/>
      <c r="BJY10" s="51"/>
      <c r="BJZ10" s="51"/>
      <c r="BKA10" s="52"/>
      <c r="BKF10" s="51"/>
      <c r="BKG10" s="51"/>
      <c r="BKH10" s="52"/>
      <c r="BKM10" s="51"/>
      <c r="BKN10" s="51"/>
      <c r="BKO10" s="52"/>
      <c r="BKT10" s="51"/>
      <c r="BKU10" s="51"/>
      <c r="BKV10" s="52"/>
      <c r="BLA10" s="51"/>
      <c r="BLB10" s="51"/>
      <c r="BLC10" s="52"/>
      <c r="BLH10" s="51"/>
      <c r="BLI10" s="51"/>
      <c r="BLJ10" s="52"/>
      <c r="BLO10" s="51"/>
      <c r="BLP10" s="51"/>
      <c r="BLQ10" s="52"/>
      <c r="BLV10" s="51"/>
      <c r="BLW10" s="51"/>
      <c r="BLX10" s="52"/>
      <c r="BMC10" s="51"/>
      <c r="BMD10" s="51"/>
      <c r="BME10" s="52"/>
      <c r="BMJ10" s="51"/>
      <c r="BMK10" s="51"/>
      <c r="BML10" s="52"/>
      <c r="BMQ10" s="51"/>
      <c r="BMR10" s="51"/>
      <c r="BMS10" s="52"/>
      <c r="BMX10" s="51"/>
      <c r="BMY10" s="51"/>
      <c r="BMZ10" s="52"/>
      <c r="BNE10" s="51"/>
      <c r="BNF10" s="51"/>
      <c r="BNG10" s="52"/>
      <c r="BNL10" s="51"/>
      <c r="BNM10" s="51"/>
      <c r="BNN10" s="52"/>
      <c r="BNS10" s="51"/>
      <c r="BNT10" s="51"/>
      <c r="BNU10" s="52"/>
      <c r="BNZ10" s="51"/>
      <c r="BOA10" s="51"/>
      <c r="BOB10" s="52"/>
      <c r="BOG10" s="51"/>
      <c r="BOH10" s="51"/>
      <c r="BOI10" s="52"/>
      <c r="BON10" s="51"/>
      <c r="BOO10" s="51"/>
      <c r="BOP10" s="52"/>
      <c r="BOU10" s="51"/>
      <c r="BOV10" s="51"/>
      <c r="BOW10" s="52"/>
      <c r="BPB10" s="51"/>
      <c r="BPC10" s="51"/>
      <c r="BPD10" s="52"/>
      <c r="BPI10" s="51"/>
      <c r="BPJ10" s="51"/>
      <c r="BPK10" s="52"/>
      <c r="BPP10" s="51"/>
      <c r="BPQ10" s="51"/>
      <c r="BPR10" s="52"/>
      <c r="BPW10" s="51"/>
      <c r="BPX10" s="51"/>
      <c r="BPY10" s="52"/>
      <c r="BQD10" s="51"/>
      <c r="BQE10" s="51"/>
      <c r="BQF10" s="52"/>
      <c r="BQK10" s="51"/>
      <c r="BQL10" s="51"/>
      <c r="BQM10" s="52"/>
      <c r="BQR10" s="51"/>
      <c r="BQS10" s="51"/>
      <c r="BQT10" s="52"/>
      <c r="BQY10" s="51"/>
      <c r="BQZ10" s="51"/>
      <c r="BRA10" s="52"/>
      <c r="BRF10" s="51"/>
      <c r="BRG10" s="51"/>
      <c r="BRH10" s="52"/>
      <c r="BRM10" s="51"/>
      <c r="BRN10" s="51"/>
      <c r="BRO10" s="52"/>
      <c r="BRT10" s="51"/>
      <c r="BRU10" s="51"/>
      <c r="BRV10" s="52"/>
      <c r="BSA10" s="51"/>
      <c r="BSB10" s="51"/>
      <c r="BSC10" s="52"/>
      <c r="BSH10" s="51"/>
      <c r="BSI10" s="51"/>
      <c r="BSJ10" s="52"/>
      <c r="BSO10" s="51"/>
      <c r="BSP10" s="51"/>
      <c r="BSQ10" s="52"/>
      <c r="BSV10" s="51"/>
      <c r="BSW10" s="51"/>
      <c r="BSX10" s="52"/>
      <c r="BTC10" s="51"/>
      <c r="BTD10" s="51"/>
      <c r="BTE10" s="52"/>
      <c r="BTJ10" s="51"/>
      <c r="BTK10" s="51"/>
      <c r="BTL10" s="52"/>
      <c r="BTQ10" s="51"/>
      <c r="BTR10" s="51"/>
      <c r="BTS10" s="52"/>
      <c r="BTX10" s="51"/>
      <c r="BTY10" s="51"/>
      <c r="BTZ10" s="52"/>
      <c r="BUE10" s="51"/>
      <c r="BUF10" s="51"/>
      <c r="BUG10" s="52"/>
      <c r="BUL10" s="51"/>
      <c r="BUM10" s="51"/>
      <c r="BUN10" s="52"/>
      <c r="BUS10" s="51"/>
      <c r="BUT10" s="51"/>
      <c r="BUU10" s="52"/>
      <c r="BUZ10" s="51"/>
      <c r="BVA10" s="51"/>
      <c r="BVB10" s="52"/>
      <c r="BVG10" s="51"/>
      <c r="BVH10" s="51"/>
      <c r="BVI10" s="52"/>
      <c r="BVN10" s="51"/>
      <c r="BVO10" s="51"/>
      <c r="BVP10" s="52"/>
      <c r="BVU10" s="51"/>
      <c r="BVV10" s="51"/>
      <c r="BVW10" s="52"/>
      <c r="BWB10" s="51"/>
      <c r="BWC10" s="51"/>
      <c r="BWD10" s="52"/>
      <c r="BWI10" s="51"/>
      <c r="BWJ10" s="51"/>
      <c r="BWK10" s="52"/>
      <c r="BWP10" s="51"/>
      <c r="BWQ10" s="51"/>
      <c r="BWR10" s="52"/>
      <c r="BWW10" s="51"/>
      <c r="BWX10" s="51"/>
      <c r="BWY10" s="52"/>
      <c r="BXD10" s="51"/>
      <c r="BXE10" s="51"/>
      <c r="BXF10" s="52"/>
      <c r="BXK10" s="51"/>
      <c r="BXL10" s="51"/>
      <c r="BXM10" s="52"/>
      <c r="BXR10" s="51"/>
      <c r="BXS10" s="51"/>
      <c r="BXT10" s="52"/>
      <c r="BXY10" s="51"/>
      <c r="BXZ10" s="51"/>
      <c r="BYA10" s="52"/>
      <c r="BYF10" s="51"/>
      <c r="BYG10" s="51"/>
      <c r="BYH10" s="52"/>
      <c r="BYM10" s="51"/>
      <c r="BYN10" s="51"/>
      <c r="BYO10" s="52"/>
      <c r="BYT10" s="51"/>
      <c r="BYU10" s="51"/>
      <c r="BYV10" s="52"/>
      <c r="BZA10" s="51"/>
      <c r="BZB10" s="51"/>
      <c r="BZC10" s="52"/>
      <c r="BZH10" s="51"/>
      <c r="BZI10" s="51"/>
      <c r="BZJ10" s="52"/>
      <c r="BZO10" s="51"/>
      <c r="BZP10" s="51"/>
      <c r="BZQ10" s="52"/>
      <c r="BZV10" s="51"/>
      <c r="BZW10" s="51"/>
      <c r="BZX10" s="52"/>
      <c r="CAC10" s="51"/>
      <c r="CAD10" s="51"/>
      <c r="CAE10" s="52"/>
      <c r="CAJ10" s="51"/>
      <c r="CAK10" s="51"/>
      <c r="CAL10" s="52"/>
      <c r="CAQ10" s="51"/>
      <c r="CAR10" s="51"/>
      <c r="CAS10" s="52"/>
      <c r="CAX10" s="51"/>
      <c r="CAY10" s="51"/>
      <c r="CAZ10" s="52"/>
      <c r="CBE10" s="51"/>
      <c r="CBF10" s="51"/>
      <c r="CBG10" s="52"/>
      <c r="CBL10" s="51"/>
      <c r="CBM10" s="51"/>
      <c r="CBN10" s="52"/>
      <c r="CBS10" s="51"/>
      <c r="CBT10" s="51"/>
      <c r="CBU10" s="52"/>
      <c r="CBZ10" s="51"/>
      <c r="CCA10" s="51"/>
      <c r="CCB10" s="52"/>
      <c r="CCG10" s="51"/>
      <c r="CCH10" s="51"/>
      <c r="CCI10" s="52"/>
      <c r="CCN10" s="51"/>
      <c r="CCO10" s="51"/>
      <c r="CCP10" s="52"/>
      <c r="CCU10" s="51"/>
      <c r="CCV10" s="51"/>
      <c r="CCW10" s="52"/>
      <c r="CDB10" s="51"/>
      <c r="CDC10" s="51"/>
      <c r="CDD10" s="52"/>
      <c r="CDI10" s="51"/>
      <c r="CDJ10" s="51"/>
      <c r="CDK10" s="52"/>
      <c r="CDP10" s="51"/>
      <c r="CDQ10" s="51"/>
      <c r="CDR10" s="52"/>
      <c r="CDW10" s="51"/>
      <c r="CDX10" s="51"/>
      <c r="CDY10" s="52"/>
      <c r="CED10" s="51"/>
      <c r="CEE10" s="51"/>
      <c r="CEF10" s="52"/>
      <c r="CEK10" s="51"/>
      <c r="CEL10" s="51"/>
      <c r="CEM10" s="52"/>
      <c r="CER10" s="51"/>
      <c r="CES10" s="51"/>
      <c r="CET10" s="52"/>
      <c r="CEY10" s="51"/>
      <c r="CEZ10" s="51"/>
      <c r="CFA10" s="52"/>
      <c r="CFF10" s="51"/>
      <c r="CFG10" s="51"/>
      <c r="CFH10" s="52"/>
      <c r="CFM10" s="51"/>
      <c r="CFN10" s="51"/>
      <c r="CFO10" s="52"/>
      <c r="CFT10" s="51"/>
      <c r="CFU10" s="51"/>
      <c r="CFV10" s="52"/>
      <c r="CGA10" s="51"/>
      <c r="CGB10" s="51"/>
      <c r="CGC10" s="52"/>
      <c r="CGH10" s="51"/>
      <c r="CGI10" s="51"/>
      <c r="CGJ10" s="52"/>
      <c r="CGO10" s="51"/>
      <c r="CGP10" s="51"/>
      <c r="CGQ10" s="52"/>
      <c r="CGV10" s="51"/>
      <c r="CGW10" s="51"/>
      <c r="CGX10" s="52"/>
      <c r="CHC10" s="51"/>
      <c r="CHD10" s="51"/>
      <c r="CHE10" s="52"/>
      <c r="CHJ10" s="51"/>
      <c r="CHK10" s="51"/>
      <c r="CHL10" s="52"/>
      <c r="CHQ10" s="51"/>
      <c r="CHR10" s="51"/>
      <c r="CHS10" s="52"/>
      <c r="CHX10" s="51"/>
      <c r="CHY10" s="51"/>
      <c r="CHZ10" s="52"/>
      <c r="CIE10" s="51"/>
      <c r="CIF10" s="51"/>
      <c r="CIG10" s="52"/>
      <c r="CIL10" s="51"/>
      <c r="CIM10" s="51"/>
      <c r="CIN10" s="52"/>
      <c r="CIS10" s="51"/>
      <c r="CIT10" s="51"/>
      <c r="CIU10" s="52"/>
      <c r="CIZ10" s="51"/>
      <c r="CJA10" s="51"/>
      <c r="CJB10" s="52"/>
      <c r="CJG10" s="51"/>
      <c r="CJH10" s="51"/>
      <c r="CJI10" s="52"/>
      <c r="CJN10" s="51"/>
      <c r="CJO10" s="51"/>
      <c r="CJP10" s="52"/>
      <c r="CJU10" s="51"/>
      <c r="CJV10" s="51"/>
      <c r="CJW10" s="52"/>
      <c r="CKB10" s="51"/>
      <c r="CKC10" s="51"/>
      <c r="CKD10" s="52"/>
      <c r="CKI10" s="51"/>
      <c r="CKJ10" s="51"/>
      <c r="CKK10" s="52"/>
      <c r="CKP10" s="51"/>
      <c r="CKQ10" s="51"/>
      <c r="CKR10" s="52"/>
      <c r="CKW10" s="51"/>
      <c r="CKX10" s="51"/>
      <c r="CKY10" s="52"/>
      <c r="CLD10" s="51"/>
      <c r="CLE10" s="51"/>
      <c r="CLF10" s="52"/>
      <c r="CLK10" s="51"/>
      <c r="CLL10" s="51"/>
      <c r="CLM10" s="52"/>
      <c r="CLR10" s="51"/>
      <c r="CLS10" s="51"/>
      <c r="CLT10" s="52"/>
      <c r="CLY10" s="51"/>
      <c r="CLZ10" s="51"/>
      <c r="CMA10" s="52"/>
      <c r="CMF10" s="51"/>
      <c r="CMG10" s="51"/>
      <c r="CMH10" s="52"/>
      <c r="CMM10" s="51"/>
      <c r="CMN10" s="51"/>
      <c r="CMO10" s="52"/>
      <c r="CMT10" s="51"/>
      <c r="CMU10" s="51"/>
      <c r="CMV10" s="52"/>
      <c r="CNA10" s="51"/>
      <c r="CNB10" s="51"/>
      <c r="CNC10" s="52"/>
      <c r="CNH10" s="51"/>
      <c r="CNI10" s="51"/>
      <c r="CNJ10" s="52"/>
      <c r="CNO10" s="51"/>
      <c r="CNP10" s="51"/>
      <c r="CNQ10" s="52"/>
      <c r="CNV10" s="51"/>
      <c r="CNW10" s="51"/>
      <c r="CNX10" s="52"/>
      <c r="COC10" s="51"/>
      <c r="COD10" s="51"/>
      <c r="COE10" s="52"/>
      <c r="COJ10" s="51"/>
      <c r="COK10" s="51"/>
      <c r="COL10" s="52"/>
      <c r="COQ10" s="51"/>
      <c r="COR10" s="51"/>
      <c r="COS10" s="52"/>
      <c r="COX10" s="51"/>
      <c r="COY10" s="51"/>
      <c r="COZ10" s="52"/>
      <c r="CPE10" s="51"/>
      <c r="CPF10" s="51"/>
      <c r="CPG10" s="52"/>
      <c r="CPL10" s="51"/>
      <c r="CPM10" s="51"/>
      <c r="CPN10" s="52"/>
      <c r="CPS10" s="51"/>
      <c r="CPT10" s="51"/>
      <c r="CPU10" s="52"/>
      <c r="CPZ10" s="51"/>
      <c r="CQA10" s="51"/>
      <c r="CQB10" s="52"/>
      <c r="CQG10" s="51"/>
      <c r="CQH10" s="51"/>
      <c r="CQI10" s="52"/>
      <c r="CQN10" s="51"/>
      <c r="CQO10" s="51"/>
      <c r="CQP10" s="52"/>
      <c r="CQU10" s="51"/>
      <c r="CQV10" s="51"/>
      <c r="CQW10" s="52"/>
      <c r="CRB10" s="51"/>
      <c r="CRC10" s="51"/>
      <c r="CRD10" s="52"/>
      <c r="CRI10" s="51"/>
      <c r="CRJ10" s="51"/>
      <c r="CRK10" s="52"/>
      <c r="CRP10" s="51"/>
      <c r="CRQ10" s="51"/>
      <c r="CRR10" s="52"/>
      <c r="CRW10" s="51"/>
      <c r="CRX10" s="51"/>
      <c r="CRY10" s="52"/>
      <c r="CSD10" s="51"/>
      <c r="CSE10" s="51"/>
      <c r="CSF10" s="52"/>
      <c r="CSK10" s="51"/>
      <c r="CSL10" s="51"/>
      <c r="CSM10" s="52"/>
      <c r="CSR10" s="51"/>
      <c r="CSS10" s="51"/>
      <c r="CST10" s="52"/>
      <c r="CSY10" s="51"/>
      <c r="CSZ10" s="51"/>
      <c r="CTA10" s="52"/>
      <c r="CTF10" s="51"/>
      <c r="CTG10" s="51"/>
      <c r="CTH10" s="52"/>
      <c r="CTM10" s="51"/>
      <c r="CTN10" s="51"/>
      <c r="CTO10" s="52"/>
      <c r="CTT10" s="51"/>
      <c r="CTU10" s="51"/>
      <c r="CTV10" s="52"/>
      <c r="CUA10" s="51"/>
      <c r="CUB10" s="51"/>
      <c r="CUC10" s="52"/>
      <c r="CUH10" s="51"/>
      <c r="CUI10" s="51"/>
      <c r="CUJ10" s="52"/>
      <c r="CUO10" s="51"/>
      <c r="CUP10" s="51"/>
      <c r="CUQ10" s="52"/>
      <c r="CUV10" s="51"/>
      <c r="CUW10" s="51"/>
      <c r="CUX10" s="52"/>
      <c r="CVC10" s="51"/>
      <c r="CVD10" s="51"/>
      <c r="CVE10" s="52"/>
      <c r="CVJ10" s="51"/>
      <c r="CVK10" s="51"/>
      <c r="CVL10" s="52"/>
      <c r="CVQ10" s="51"/>
      <c r="CVR10" s="51"/>
      <c r="CVS10" s="52"/>
      <c r="CVX10" s="51"/>
      <c r="CVY10" s="51"/>
      <c r="CVZ10" s="52"/>
      <c r="CWE10" s="51"/>
      <c r="CWF10" s="51"/>
      <c r="CWG10" s="52"/>
      <c r="CWL10" s="51"/>
      <c r="CWM10" s="51"/>
      <c r="CWN10" s="52"/>
      <c r="CWS10" s="51"/>
      <c r="CWT10" s="51"/>
      <c r="CWU10" s="52"/>
      <c r="CWZ10" s="51"/>
      <c r="CXA10" s="51"/>
      <c r="CXB10" s="52"/>
      <c r="CXG10" s="51"/>
      <c r="CXH10" s="51"/>
      <c r="CXI10" s="52"/>
      <c r="CXN10" s="51"/>
      <c r="CXO10" s="51"/>
      <c r="CXP10" s="52"/>
      <c r="CXU10" s="51"/>
      <c r="CXV10" s="51"/>
      <c r="CXW10" s="52"/>
      <c r="CYB10" s="51"/>
      <c r="CYC10" s="51"/>
      <c r="CYD10" s="52"/>
      <c r="CYI10" s="51"/>
      <c r="CYJ10" s="51"/>
      <c r="CYK10" s="52"/>
      <c r="CYP10" s="51"/>
      <c r="CYQ10" s="51"/>
      <c r="CYR10" s="52"/>
      <c r="CYW10" s="51"/>
      <c r="CYX10" s="51"/>
      <c r="CYY10" s="52"/>
      <c r="CZD10" s="51"/>
      <c r="CZE10" s="51"/>
      <c r="CZF10" s="52"/>
      <c r="CZK10" s="51"/>
      <c r="CZL10" s="51"/>
      <c r="CZM10" s="52"/>
      <c r="CZR10" s="51"/>
      <c r="CZS10" s="51"/>
      <c r="CZT10" s="52"/>
      <c r="CZY10" s="51"/>
      <c r="CZZ10" s="51"/>
      <c r="DAA10" s="52"/>
      <c r="DAF10" s="51"/>
      <c r="DAG10" s="51"/>
      <c r="DAH10" s="52"/>
      <c r="DAM10" s="51"/>
      <c r="DAN10" s="51"/>
      <c r="DAO10" s="52"/>
      <c r="DAT10" s="51"/>
      <c r="DAU10" s="51"/>
      <c r="DAV10" s="52"/>
      <c r="DBA10" s="51"/>
      <c r="DBB10" s="51"/>
      <c r="DBC10" s="52"/>
      <c r="DBH10" s="51"/>
      <c r="DBI10" s="51"/>
      <c r="DBJ10" s="52"/>
      <c r="DBO10" s="51"/>
      <c r="DBP10" s="51"/>
      <c r="DBQ10" s="52"/>
      <c r="DBV10" s="51"/>
      <c r="DBW10" s="51"/>
      <c r="DBX10" s="52"/>
      <c r="DCC10" s="51"/>
      <c r="DCD10" s="51"/>
      <c r="DCE10" s="52"/>
      <c r="DCJ10" s="51"/>
      <c r="DCK10" s="51"/>
      <c r="DCL10" s="52"/>
      <c r="DCQ10" s="51"/>
      <c r="DCR10" s="51"/>
      <c r="DCS10" s="52"/>
      <c r="DCX10" s="51"/>
      <c r="DCY10" s="51"/>
      <c r="DCZ10" s="52"/>
      <c r="DDE10" s="51"/>
      <c r="DDF10" s="51"/>
      <c r="DDG10" s="52"/>
      <c r="DDL10" s="51"/>
      <c r="DDM10" s="51"/>
      <c r="DDN10" s="52"/>
      <c r="DDS10" s="51"/>
      <c r="DDT10" s="51"/>
      <c r="DDU10" s="52"/>
      <c r="DDZ10" s="51"/>
      <c r="DEA10" s="51"/>
      <c r="DEB10" s="52"/>
      <c r="DEG10" s="51"/>
      <c r="DEH10" s="51"/>
      <c r="DEI10" s="52"/>
      <c r="DEN10" s="51"/>
      <c r="DEO10" s="51"/>
      <c r="DEP10" s="52"/>
      <c r="DEU10" s="51"/>
      <c r="DEV10" s="51"/>
      <c r="DEW10" s="52"/>
      <c r="DFB10" s="51"/>
      <c r="DFC10" s="51"/>
      <c r="DFD10" s="52"/>
      <c r="DFI10" s="51"/>
      <c r="DFJ10" s="51"/>
      <c r="DFK10" s="52"/>
      <c r="DFP10" s="51"/>
      <c r="DFQ10" s="51"/>
      <c r="DFR10" s="52"/>
      <c r="DFW10" s="51"/>
      <c r="DFX10" s="51"/>
      <c r="DFY10" s="52"/>
      <c r="DGD10" s="51"/>
      <c r="DGE10" s="51"/>
      <c r="DGF10" s="52"/>
      <c r="DGK10" s="51"/>
      <c r="DGL10" s="51"/>
      <c r="DGM10" s="52"/>
      <c r="DGR10" s="51"/>
      <c r="DGS10" s="51"/>
      <c r="DGT10" s="52"/>
      <c r="DGY10" s="51"/>
      <c r="DGZ10" s="51"/>
      <c r="DHA10" s="52"/>
      <c r="DHF10" s="51"/>
      <c r="DHG10" s="51"/>
      <c r="DHH10" s="52"/>
      <c r="DHM10" s="51"/>
      <c r="DHN10" s="51"/>
      <c r="DHO10" s="52"/>
      <c r="DHT10" s="51"/>
      <c r="DHU10" s="51"/>
      <c r="DHV10" s="52"/>
      <c r="DIA10" s="51"/>
      <c r="DIB10" s="51"/>
      <c r="DIC10" s="52"/>
      <c r="DIH10" s="51"/>
      <c r="DII10" s="51"/>
      <c r="DIJ10" s="52"/>
      <c r="DIO10" s="51"/>
      <c r="DIP10" s="51"/>
      <c r="DIQ10" s="52"/>
      <c r="DIV10" s="51"/>
      <c r="DIW10" s="51"/>
      <c r="DIX10" s="52"/>
      <c r="DJC10" s="51"/>
      <c r="DJD10" s="51"/>
      <c r="DJE10" s="52"/>
      <c r="DJJ10" s="51"/>
      <c r="DJK10" s="51"/>
      <c r="DJL10" s="52"/>
      <c r="DJQ10" s="51"/>
      <c r="DJR10" s="51"/>
      <c r="DJS10" s="52"/>
      <c r="DJX10" s="51"/>
      <c r="DJY10" s="51"/>
      <c r="DJZ10" s="52"/>
      <c r="DKE10" s="51"/>
      <c r="DKF10" s="51"/>
      <c r="DKG10" s="52"/>
      <c r="DKL10" s="51"/>
      <c r="DKM10" s="51"/>
      <c r="DKN10" s="52"/>
      <c r="DKS10" s="51"/>
      <c r="DKT10" s="51"/>
      <c r="DKU10" s="52"/>
      <c r="DKZ10" s="51"/>
      <c r="DLA10" s="51"/>
      <c r="DLB10" s="52"/>
      <c r="DLG10" s="51"/>
      <c r="DLH10" s="51"/>
      <c r="DLI10" s="52"/>
      <c r="DLN10" s="51"/>
      <c r="DLO10" s="51"/>
      <c r="DLP10" s="52"/>
      <c r="DLU10" s="51"/>
      <c r="DLV10" s="51"/>
      <c r="DLW10" s="52"/>
      <c r="DMB10" s="51"/>
      <c r="DMC10" s="51"/>
      <c r="DMD10" s="52"/>
      <c r="DMI10" s="51"/>
      <c r="DMJ10" s="51"/>
      <c r="DMK10" s="52"/>
      <c r="DMP10" s="51"/>
      <c r="DMQ10" s="51"/>
      <c r="DMR10" s="52"/>
      <c r="DMW10" s="51"/>
      <c r="DMX10" s="51"/>
      <c r="DMY10" s="52"/>
      <c r="DND10" s="51"/>
      <c r="DNE10" s="51"/>
      <c r="DNF10" s="52"/>
      <c r="DNK10" s="51"/>
      <c r="DNL10" s="51"/>
      <c r="DNM10" s="52"/>
      <c r="DNR10" s="51"/>
      <c r="DNS10" s="51"/>
      <c r="DNT10" s="52"/>
      <c r="DNY10" s="51"/>
      <c r="DNZ10" s="51"/>
      <c r="DOA10" s="52"/>
      <c r="DOF10" s="51"/>
      <c r="DOG10" s="51"/>
      <c r="DOH10" s="52"/>
      <c r="DOM10" s="51"/>
      <c r="DON10" s="51"/>
      <c r="DOO10" s="52"/>
      <c r="DOT10" s="51"/>
      <c r="DOU10" s="51"/>
      <c r="DOV10" s="52"/>
      <c r="DPA10" s="51"/>
      <c r="DPB10" s="51"/>
      <c r="DPC10" s="52"/>
      <c r="DPH10" s="51"/>
      <c r="DPI10" s="51"/>
      <c r="DPJ10" s="52"/>
      <c r="DPO10" s="51"/>
      <c r="DPP10" s="51"/>
      <c r="DPQ10" s="52"/>
      <c r="DPV10" s="51"/>
      <c r="DPW10" s="51"/>
      <c r="DPX10" s="52"/>
      <c r="DQC10" s="51"/>
      <c r="DQD10" s="51"/>
      <c r="DQE10" s="52"/>
      <c r="DQJ10" s="51"/>
      <c r="DQK10" s="51"/>
      <c r="DQL10" s="52"/>
      <c r="DQQ10" s="51"/>
      <c r="DQR10" s="51"/>
      <c r="DQS10" s="52"/>
      <c r="DQX10" s="51"/>
      <c r="DQY10" s="51"/>
      <c r="DQZ10" s="52"/>
      <c r="DRE10" s="51"/>
      <c r="DRF10" s="51"/>
      <c r="DRG10" s="52"/>
      <c r="DRL10" s="51"/>
      <c r="DRM10" s="51"/>
      <c r="DRN10" s="52"/>
      <c r="DRS10" s="51"/>
      <c r="DRT10" s="51"/>
      <c r="DRU10" s="52"/>
      <c r="DRZ10" s="51"/>
      <c r="DSA10" s="51"/>
      <c r="DSB10" s="52"/>
      <c r="DSG10" s="51"/>
      <c r="DSH10" s="51"/>
      <c r="DSI10" s="52"/>
      <c r="DSN10" s="51"/>
      <c r="DSO10" s="51"/>
      <c r="DSP10" s="52"/>
      <c r="DSU10" s="51"/>
      <c r="DSV10" s="51"/>
      <c r="DSW10" s="52"/>
      <c r="DTB10" s="51"/>
      <c r="DTC10" s="51"/>
      <c r="DTD10" s="52"/>
      <c r="DTI10" s="51"/>
      <c r="DTJ10" s="51"/>
      <c r="DTK10" s="52"/>
      <c r="DTP10" s="51"/>
      <c r="DTQ10" s="51"/>
      <c r="DTR10" s="52"/>
      <c r="DTW10" s="51"/>
      <c r="DTX10" s="51"/>
      <c r="DTY10" s="52"/>
      <c r="DUD10" s="51"/>
      <c r="DUE10" s="51"/>
      <c r="DUF10" s="52"/>
      <c r="DUK10" s="51"/>
      <c r="DUL10" s="51"/>
      <c r="DUM10" s="52"/>
      <c r="DUR10" s="51"/>
      <c r="DUS10" s="51"/>
      <c r="DUT10" s="52"/>
      <c r="DUY10" s="51"/>
      <c r="DUZ10" s="51"/>
      <c r="DVA10" s="52"/>
      <c r="DVF10" s="51"/>
      <c r="DVG10" s="51"/>
      <c r="DVH10" s="52"/>
      <c r="DVM10" s="51"/>
      <c r="DVN10" s="51"/>
      <c r="DVO10" s="52"/>
      <c r="DVT10" s="51"/>
      <c r="DVU10" s="51"/>
      <c r="DVV10" s="52"/>
      <c r="DWA10" s="51"/>
      <c r="DWB10" s="51"/>
      <c r="DWC10" s="52"/>
      <c r="DWH10" s="51"/>
      <c r="DWI10" s="51"/>
      <c r="DWJ10" s="52"/>
      <c r="DWO10" s="51"/>
      <c r="DWP10" s="51"/>
      <c r="DWQ10" s="52"/>
      <c r="DWV10" s="51"/>
      <c r="DWW10" s="51"/>
      <c r="DWX10" s="52"/>
      <c r="DXC10" s="51"/>
      <c r="DXD10" s="51"/>
      <c r="DXE10" s="52"/>
      <c r="DXJ10" s="51"/>
      <c r="DXK10" s="51"/>
      <c r="DXL10" s="52"/>
      <c r="DXQ10" s="51"/>
      <c r="DXR10" s="51"/>
      <c r="DXS10" s="52"/>
      <c r="DXX10" s="51"/>
      <c r="DXY10" s="51"/>
      <c r="DXZ10" s="52"/>
      <c r="DYE10" s="51"/>
      <c r="DYF10" s="51"/>
      <c r="DYG10" s="52"/>
      <c r="DYL10" s="51"/>
      <c r="DYM10" s="51"/>
      <c r="DYN10" s="52"/>
      <c r="DYS10" s="51"/>
      <c r="DYT10" s="51"/>
      <c r="DYU10" s="52"/>
      <c r="DYZ10" s="51"/>
      <c r="DZA10" s="51"/>
      <c r="DZB10" s="52"/>
      <c r="DZG10" s="51"/>
      <c r="DZH10" s="51"/>
      <c r="DZI10" s="52"/>
      <c r="DZN10" s="51"/>
      <c r="DZO10" s="51"/>
      <c r="DZP10" s="52"/>
      <c r="DZU10" s="51"/>
      <c r="DZV10" s="51"/>
      <c r="DZW10" s="52"/>
      <c r="EAB10" s="51"/>
      <c r="EAC10" s="51"/>
      <c r="EAD10" s="52"/>
      <c r="EAI10" s="51"/>
      <c r="EAJ10" s="51"/>
      <c r="EAK10" s="52"/>
      <c r="EAP10" s="51"/>
      <c r="EAQ10" s="51"/>
      <c r="EAR10" s="52"/>
      <c r="EAW10" s="51"/>
      <c r="EAX10" s="51"/>
      <c r="EAY10" s="52"/>
      <c r="EBD10" s="51"/>
      <c r="EBE10" s="51"/>
      <c r="EBF10" s="52"/>
      <c r="EBK10" s="51"/>
      <c r="EBL10" s="51"/>
      <c r="EBM10" s="52"/>
      <c r="EBR10" s="51"/>
      <c r="EBS10" s="51"/>
      <c r="EBT10" s="52"/>
      <c r="EBY10" s="51"/>
      <c r="EBZ10" s="51"/>
      <c r="ECA10" s="52"/>
      <c r="ECF10" s="51"/>
      <c r="ECG10" s="51"/>
      <c r="ECH10" s="52"/>
      <c r="ECM10" s="51"/>
      <c r="ECN10" s="51"/>
      <c r="ECO10" s="52"/>
      <c r="ECT10" s="51"/>
      <c r="ECU10" s="51"/>
      <c r="ECV10" s="52"/>
      <c r="EDA10" s="51"/>
      <c r="EDB10" s="51"/>
      <c r="EDC10" s="52"/>
      <c r="EDH10" s="51"/>
      <c r="EDI10" s="51"/>
      <c r="EDJ10" s="52"/>
      <c r="EDO10" s="51"/>
      <c r="EDP10" s="51"/>
      <c r="EDQ10" s="52"/>
      <c r="EDV10" s="51"/>
      <c r="EDW10" s="51"/>
      <c r="EDX10" s="52"/>
      <c r="EEC10" s="51"/>
      <c r="EED10" s="51"/>
      <c r="EEE10" s="52"/>
      <c r="EEJ10" s="51"/>
      <c r="EEK10" s="51"/>
      <c r="EEL10" s="52"/>
      <c r="EEQ10" s="51"/>
      <c r="EER10" s="51"/>
      <c r="EES10" s="52"/>
      <c r="EEX10" s="51"/>
      <c r="EEY10" s="51"/>
      <c r="EEZ10" s="52"/>
      <c r="EFE10" s="51"/>
      <c r="EFF10" s="51"/>
      <c r="EFG10" s="52"/>
      <c r="EFL10" s="51"/>
      <c r="EFM10" s="51"/>
      <c r="EFN10" s="52"/>
      <c r="EFS10" s="51"/>
      <c r="EFT10" s="51"/>
      <c r="EFU10" s="52"/>
      <c r="EFZ10" s="51"/>
      <c r="EGA10" s="51"/>
      <c r="EGB10" s="52"/>
      <c r="EGG10" s="51"/>
      <c r="EGH10" s="51"/>
      <c r="EGI10" s="52"/>
      <c r="EGN10" s="51"/>
      <c r="EGO10" s="51"/>
      <c r="EGP10" s="52"/>
      <c r="EGU10" s="51"/>
      <c r="EGV10" s="51"/>
      <c r="EGW10" s="52"/>
      <c r="EHB10" s="51"/>
      <c r="EHC10" s="51"/>
      <c r="EHD10" s="52"/>
      <c r="EHI10" s="51"/>
      <c r="EHJ10" s="51"/>
      <c r="EHK10" s="52"/>
      <c r="EHP10" s="51"/>
      <c r="EHQ10" s="51"/>
      <c r="EHR10" s="52"/>
      <c r="EHW10" s="51"/>
      <c r="EHX10" s="51"/>
      <c r="EHY10" s="52"/>
      <c r="EID10" s="51"/>
      <c r="EIE10" s="51"/>
      <c r="EIF10" s="52"/>
      <c r="EIK10" s="51"/>
      <c r="EIL10" s="51"/>
      <c r="EIM10" s="52"/>
      <c r="EIR10" s="51"/>
      <c r="EIS10" s="51"/>
      <c r="EIT10" s="52"/>
      <c r="EIY10" s="51"/>
      <c r="EIZ10" s="51"/>
      <c r="EJA10" s="52"/>
      <c r="EJF10" s="51"/>
      <c r="EJG10" s="51"/>
      <c r="EJH10" s="52"/>
      <c r="EJM10" s="51"/>
      <c r="EJN10" s="51"/>
      <c r="EJO10" s="52"/>
      <c r="EJT10" s="51"/>
      <c r="EJU10" s="51"/>
      <c r="EJV10" s="52"/>
      <c r="EKA10" s="51"/>
      <c r="EKB10" s="51"/>
      <c r="EKC10" s="52"/>
      <c r="EKH10" s="51"/>
      <c r="EKI10" s="51"/>
      <c r="EKJ10" s="52"/>
      <c r="EKO10" s="51"/>
      <c r="EKP10" s="51"/>
      <c r="EKQ10" s="52"/>
      <c r="EKV10" s="51"/>
      <c r="EKW10" s="51"/>
      <c r="EKX10" s="52"/>
      <c r="ELC10" s="51"/>
      <c r="ELD10" s="51"/>
      <c r="ELE10" s="52"/>
      <c r="ELJ10" s="51"/>
      <c r="ELK10" s="51"/>
      <c r="ELL10" s="52"/>
      <c r="ELQ10" s="51"/>
      <c r="ELR10" s="51"/>
      <c r="ELS10" s="52"/>
      <c r="ELX10" s="51"/>
      <c r="ELY10" s="51"/>
      <c r="ELZ10" s="52"/>
      <c r="EME10" s="51"/>
      <c r="EMF10" s="51"/>
      <c r="EMG10" s="52"/>
      <c r="EML10" s="51"/>
      <c r="EMM10" s="51"/>
      <c r="EMN10" s="52"/>
      <c r="EMS10" s="51"/>
      <c r="EMT10" s="51"/>
      <c r="EMU10" s="52"/>
      <c r="EMZ10" s="51"/>
      <c r="ENA10" s="51"/>
      <c r="ENB10" s="52"/>
      <c r="ENG10" s="51"/>
      <c r="ENH10" s="51"/>
      <c r="ENI10" s="52"/>
      <c r="ENN10" s="51"/>
      <c r="ENO10" s="51"/>
      <c r="ENP10" s="52"/>
      <c r="ENU10" s="51"/>
      <c r="ENV10" s="51"/>
      <c r="ENW10" s="52"/>
      <c r="EOB10" s="51"/>
      <c r="EOC10" s="51"/>
      <c r="EOD10" s="52"/>
      <c r="EOI10" s="51"/>
      <c r="EOJ10" s="51"/>
      <c r="EOK10" s="52"/>
      <c r="EOP10" s="51"/>
      <c r="EOQ10" s="51"/>
      <c r="EOR10" s="52"/>
      <c r="EOW10" s="51"/>
      <c r="EOX10" s="51"/>
      <c r="EOY10" s="52"/>
      <c r="EPD10" s="51"/>
      <c r="EPE10" s="51"/>
      <c r="EPF10" s="52"/>
      <c r="EPK10" s="51"/>
      <c r="EPL10" s="51"/>
      <c r="EPM10" s="52"/>
      <c r="EPR10" s="51"/>
      <c r="EPS10" s="51"/>
      <c r="EPT10" s="52"/>
      <c r="EPY10" s="51"/>
      <c r="EPZ10" s="51"/>
      <c r="EQA10" s="52"/>
      <c r="EQF10" s="51"/>
      <c r="EQG10" s="51"/>
      <c r="EQH10" s="52"/>
      <c r="EQM10" s="51"/>
      <c r="EQN10" s="51"/>
      <c r="EQO10" s="52"/>
      <c r="EQT10" s="51"/>
      <c r="EQU10" s="51"/>
      <c r="EQV10" s="52"/>
      <c r="ERA10" s="51"/>
      <c r="ERB10" s="51"/>
      <c r="ERC10" s="52"/>
      <c r="ERH10" s="51"/>
      <c r="ERI10" s="51"/>
      <c r="ERJ10" s="52"/>
      <c r="ERO10" s="51"/>
      <c r="ERP10" s="51"/>
      <c r="ERQ10" s="52"/>
      <c r="ERV10" s="51"/>
      <c r="ERW10" s="51"/>
      <c r="ERX10" s="52"/>
      <c r="ESC10" s="51"/>
      <c r="ESD10" s="51"/>
      <c r="ESE10" s="52"/>
      <c r="ESJ10" s="51"/>
      <c r="ESK10" s="51"/>
      <c r="ESL10" s="52"/>
      <c r="ESQ10" s="51"/>
      <c r="ESR10" s="51"/>
      <c r="ESS10" s="52"/>
      <c r="ESX10" s="51"/>
      <c r="ESY10" s="51"/>
      <c r="ESZ10" s="52"/>
      <c r="ETE10" s="51"/>
      <c r="ETF10" s="51"/>
      <c r="ETG10" s="52"/>
      <c r="ETL10" s="51"/>
      <c r="ETM10" s="51"/>
      <c r="ETN10" s="52"/>
      <c r="ETS10" s="51"/>
      <c r="ETT10" s="51"/>
      <c r="ETU10" s="52"/>
      <c r="ETZ10" s="51"/>
      <c r="EUA10" s="51"/>
      <c r="EUB10" s="52"/>
      <c r="EUG10" s="51"/>
      <c r="EUH10" s="51"/>
      <c r="EUI10" s="52"/>
      <c r="EUN10" s="51"/>
      <c r="EUO10" s="51"/>
      <c r="EUP10" s="52"/>
      <c r="EUU10" s="51"/>
      <c r="EUV10" s="51"/>
      <c r="EUW10" s="52"/>
      <c r="EVB10" s="51"/>
      <c r="EVC10" s="51"/>
      <c r="EVD10" s="52"/>
      <c r="EVI10" s="51"/>
      <c r="EVJ10" s="51"/>
      <c r="EVK10" s="52"/>
      <c r="EVP10" s="51"/>
      <c r="EVQ10" s="51"/>
      <c r="EVR10" s="52"/>
      <c r="EVW10" s="51"/>
      <c r="EVX10" s="51"/>
      <c r="EVY10" s="52"/>
      <c r="EWD10" s="51"/>
      <c r="EWE10" s="51"/>
      <c r="EWF10" s="52"/>
      <c r="EWK10" s="51"/>
      <c r="EWL10" s="51"/>
      <c r="EWM10" s="52"/>
      <c r="EWR10" s="51"/>
      <c r="EWS10" s="51"/>
      <c r="EWT10" s="52"/>
      <c r="EWY10" s="51"/>
      <c r="EWZ10" s="51"/>
      <c r="EXA10" s="52"/>
      <c r="EXF10" s="51"/>
      <c r="EXG10" s="51"/>
      <c r="EXH10" s="52"/>
      <c r="EXM10" s="51"/>
      <c r="EXN10" s="51"/>
      <c r="EXO10" s="52"/>
      <c r="EXT10" s="51"/>
      <c r="EXU10" s="51"/>
      <c r="EXV10" s="52"/>
      <c r="EYA10" s="51"/>
      <c r="EYB10" s="51"/>
      <c r="EYC10" s="52"/>
      <c r="EYH10" s="51"/>
      <c r="EYI10" s="51"/>
      <c r="EYJ10" s="52"/>
      <c r="EYO10" s="51"/>
      <c r="EYP10" s="51"/>
      <c r="EYQ10" s="52"/>
      <c r="EYV10" s="51"/>
      <c r="EYW10" s="51"/>
      <c r="EYX10" s="52"/>
      <c r="EZC10" s="51"/>
      <c r="EZD10" s="51"/>
      <c r="EZE10" s="52"/>
      <c r="EZJ10" s="51"/>
      <c r="EZK10" s="51"/>
      <c r="EZL10" s="52"/>
      <c r="EZQ10" s="51"/>
      <c r="EZR10" s="51"/>
      <c r="EZS10" s="52"/>
      <c r="EZX10" s="51"/>
      <c r="EZY10" s="51"/>
      <c r="EZZ10" s="52"/>
      <c r="FAE10" s="51"/>
      <c r="FAF10" s="51"/>
      <c r="FAG10" s="52"/>
      <c r="FAL10" s="51"/>
      <c r="FAM10" s="51"/>
      <c r="FAN10" s="52"/>
      <c r="FAS10" s="51"/>
      <c r="FAT10" s="51"/>
      <c r="FAU10" s="52"/>
      <c r="FAZ10" s="51"/>
      <c r="FBA10" s="51"/>
      <c r="FBB10" s="52"/>
      <c r="FBG10" s="51"/>
      <c r="FBH10" s="51"/>
      <c r="FBI10" s="52"/>
      <c r="FBN10" s="51"/>
      <c r="FBO10" s="51"/>
      <c r="FBP10" s="52"/>
      <c r="FBU10" s="51"/>
      <c r="FBV10" s="51"/>
      <c r="FBW10" s="52"/>
      <c r="FCB10" s="51"/>
      <c r="FCC10" s="51"/>
      <c r="FCD10" s="52"/>
      <c r="FCI10" s="51"/>
      <c r="FCJ10" s="51"/>
      <c r="FCK10" s="52"/>
      <c r="FCP10" s="51"/>
      <c r="FCQ10" s="51"/>
      <c r="FCR10" s="52"/>
      <c r="FCW10" s="51"/>
      <c r="FCX10" s="51"/>
      <c r="FCY10" s="52"/>
      <c r="FDD10" s="51"/>
      <c r="FDE10" s="51"/>
      <c r="FDF10" s="52"/>
      <c r="FDK10" s="51"/>
      <c r="FDL10" s="51"/>
      <c r="FDM10" s="52"/>
      <c r="FDR10" s="51"/>
      <c r="FDS10" s="51"/>
      <c r="FDT10" s="52"/>
      <c r="FDY10" s="51"/>
      <c r="FDZ10" s="51"/>
      <c r="FEA10" s="52"/>
      <c r="FEF10" s="51"/>
      <c r="FEG10" s="51"/>
      <c r="FEH10" s="52"/>
      <c r="FEM10" s="51"/>
      <c r="FEN10" s="51"/>
      <c r="FEO10" s="52"/>
      <c r="FET10" s="51"/>
      <c r="FEU10" s="51"/>
      <c r="FEV10" s="52"/>
      <c r="FFA10" s="51"/>
      <c r="FFB10" s="51"/>
      <c r="FFC10" s="52"/>
      <c r="FFH10" s="51"/>
      <c r="FFI10" s="51"/>
      <c r="FFJ10" s="52"/>
      <c r="FFO10" s="51"/>
      <c r="FFP10" s="51"/>
      <c r="FFQ10" s="52"/>
      <c r="FFV10" s="51"/>
      <c r="FFW10" s="51"/>
      <c r="FFX10" s="52"/>
      <c r="FGC10" s="51"/>
      <c r="FGD10" s="51"/>
      <c r="FGE10" s="52"/>
      <c r="FGJ10" s="51"/>
      <c r="FGK10" s="51"/>
      <c r="FGL10" s="52"/>
      <c r="FGQ10" s="51"/>
      <c r="FGR10" s="51"/>
      <c r="FGS10" s="52"/>
      <c r="FGX10" s="51"/>
      <c r="FGY10" s="51"/>
      <c r="FGZ10" s="52"/>
      <c r="FHE10" s="51"/>
      <c r="FHF10" s="51"/>
      <c r="FHG10" s="52"/>
      <c r="FHL10" s="51"/>
      <c r="FHM10" s="51"/>
      <c r="FHN10" s="52"/>
      <c r="FHS10" s="51"/>
      <c r="FHT10" s="51"/>
      <c r="FHU10" s="52"/>
      <c r="FHZ10" s="51"/>
      <c r="FIA10" s="51"/>
      <c r="FIB10" s="52"/>
      <c r="FIG10" s="51"/>
      <c r="FIH10" s="51"/>
      <c r="FII10" s="52"/>
      <c r="FIN10" s="51"/>
      <c r="FIO10" s="51"/>
      <c r="FIP10" s="52"/>
      <c r="FIU10" s="51"/>
      <c r="FIV10" s="51"/>
      <c r="FIW10" s="52"/>
      <c r="FJB10" s="51"/>
      <c r="FJC10" s="51"/>
      <c r="FJD10" s="52"/>
      <c r="FJI10" s="51"/>
      <c r="FJJ10" s="51"/>
      <c r="FJK10" s="52"/>
      <c r="FJP10" s="51"/>
      <c r="FJQ10" s="51"/>
      <c r="FJR10" s="52"/>
      <c r="FJW10" s="51"/>
      <c r="FJX10" s="51"/>
      <c r="FJY10" s="52"/>
      <c r="FKD10" s="51"/>
      <c r="FKE10" s="51"/>
      <c r="FKF10" s="52"/>
      <c r="FKK10" s="51"/>
      <c r="FKL10" s="51"/>
      <c r="FKM10" s="52"/>
      <c r="FKR10" s="51"/>
      <c r="FKS10" s="51"/>
      <c r="FKT10" s="52"/>
      <c r="FKY10" s="51"/>
      <c r="FKZ10" s="51"/>
      <c r="FLA10" s="52"/>
      <c r="FLF10" s="51"/>
      <c r="FLG10" s="51"/>
      <c r="FLH10" s="52"/>
      <c r="FLM10" s="51"/>
      <c r="FLN10" s="51"/>
      <c r="FLO10" s="52"/>
      <c r="FLT10" s="51"/>
      <c r="FLU10" s="51"/>
      <c r="FLV10" s="52"/>
      <c r="FMA10" s="51"/>
      <c r="FMB10" s="51"/>
      <c r="FMC10" s="52"/>
      <c r="FMH10" s="51"/>
      <c r="FMI10" s="51"/>
      <c r="FMJ10" s="52"/>
      <c r="FMO10" s="51"/>
      <c r="FMP10" s="51"/>
      <c r="FMQ10" s="52"/>
      <c r="FMV10" s="51"/>
      <c r="FMW10" s="51"/>
      <c r="FMX10" s="52"/>
      <c r="FNC10" s="51"/>
      <c r="FND10" s="51"/>
      <c r="FNE10" s="52"/>
      <c r="FNJ10" s="51"/>
      <c r="FNK10" s="51"/>
      <c r="FNL10" s="52"/>
      <c r="FNQ10" s="51"/>
      <c r="FNR10" s="51"/>
      <c r="FNS10" s="52"/>
      <c r="FNX10" s="51"/>
      <c r="FNY10" s="51"/>
      <c r="FNZ10" s="52"/>
      <c r="FOE10" s="51"/>
      <c r="FOF10" s="51"/>
      <c r="FOG10" s="52"/>
      <c r="FOL10" s="51"/>
      <c r="FOM10" s="51"/>
      <c r="FON10" s="52"/>
      <c r="FOS10" s="51"/>
      <c r="FOT10" s="51"/>
      <c r="FOU10" s="52"/>
      <c r="FOZ10" s="51"/>
      <c r="FPA10" s="51"/>
      <c r="FPB10" s="52"/>
      <c r="FPG10" s="51"/>
      <c r="FPH10" s="51"/>
      <c r="FPI10" s="52"/>
      <c r="FPN10" s="51"/>
      <c r="FPO10" s="51"/>
      <c r="FPP10" s="52"/>
      <c r="FPU10" s="51"/>
      <c r="FPV10" s="51"/>
      <c r="FPW10" s="52"/>
      <c r="FQB10" s="51"/>
      <c r="FQC10" s="51"/>
      <c r="FQD10" s="52"/>
      <c r="FQI10" s="51"/>
      <c r="FQJ10" s="51"/>
      <c r="FQK10" s="52"/>
      <c r="FQP10" s="51"/>
      <c r="FQQ10" s="51"/>
      <c r="FQR10" s="52"/>
      <c r="FQW10" s="51"/>
      <c r="FQX10" s="51"/>
      <c r="FQY10" s="52"/>
      <c r="FRD10" s="51"/>
      <c r="FRE10" s="51"/>
      <c r="FRF10" s="52"/>
      <c r="FRK10" s="51"/>
      <c r="FRL10" s="51"/>
      <c r="FRM10" s="52"/>
      <c r="FRR10" s="51"/>
      <c r="FRS10" s="51"/>
      <c r="FRT10" s="52"/>
      <c r="FRY10" s="51"/>
      <c r="FRZ10" s="51"/>
      <c r="FSA10" s="52"/>
      <c r="FSF10" s="51"/>
      <c r="FSG10" s="51"/>
      <c r="FSH10" s="52"/>
      <c r="FSM10" s="51"/>
      <c r="FSN10" s="51"/>
      <c r="FSO10" s="52"/>
      <c r="FST10" s="51"/>
      <c r="FSU10" s="51"/>
      <c r="FSV10" s="52"/>
      <c r="FTA10" s="51"/>
      <c r="FTB10" s="51"/>
      <c r="FTC10" s="52"/>
      <c r="FTH10" s="51"/>
      <c r="FTI10" s="51"/>
      <c r="FTJ10" s="52"/>
      <c r="FTO10" s="51"/>
      <c r="FTP10" s="51"/>
      <c r="FTQ10" s="52"/>
      <c r="FTV10" s="51"/>
      <c r="FTW10" s="51"/>
      <c r="FTX10" s="52"/>
      <c r="FUC10" s="51"/>
      <c r="FUD10" s="51"/>
      <c r="FUE10" s="52"/>
      <c r="FUJ10" s="51"/>
      <c r="FUK10" s="51"/>
      <c r="FUL10" s="52"/>
      <c r="FUQ10" s="51"/>
      <c r="FUR10" s="51"/>
      <c r="FUS10" s="52"/>
      <c r="FUX10" s="51"/>
      <c r="FUY10" s="51"/>
      <c r="FUZ10" s="52"/>
      <c r="FVE10" s="51"/>
      <c r="FVF10" s="51"/>
      <c r="FVG10" s="52"/>
      <c r="FVL10" s="51"/>
      <c r="FVM10" s="51"/>
      <c r="FVN10" s="52"/>
      <c r="FVS10" s="51"/>
      <c r="FVT10" s="51"/>
      <c r="FVU10" s="52"/>
      <c r="FVZ10" s="51"/>
      <c r="FWA10" s="51"/>
      <c r="FWB10" s="52"/>
      <c r="FWG10" s="51"/>
      <c r="FWH10" s="51"/>
      <c r="FWI10" s="52"/>
      <c r="FWN10" s="51"/>
      <c r="FWO10" s="51"/>
      <c r="FWP10" s="52"/>
      <c r="FWU10" s="51"/>
      <c r="FWV10" s="51"/>
      <c r="FWW10" s="52"/>
      <c r="FXB10" s="51"/>
      <c r="FXC10" s="51"/>
      <c r="FXD10" s="52"/>
      <c r="FXI10" s="51"/>
      <c r="FXJ10" s="51"/>
      <c r="FXK10" s="52"/>
      <c r="FXP10" s="51"/>
      <c r="FXQ10" s="51"/>
      <c r="FXR10" s="52"/>
      <c r="FXW10" s="51"/>
      <c r="FXX10" s="51"/>
      <c r="FXY10" s="52"/>
      <c r="FYD10" s="51"/>
      <c r="FYE10" s="51"/>
      <c r="FYF10" s="52"/>
      <c r="FYK10" s="51"/>
      <c r="FYL10" s="51"/>
      <c r="FYM10" s="52"/>
      <c r="FYR10" s="51"/>
      <c r="FYS10" s="51"/>
      <c r="FYT10" s="52"/>
      <c r="FYY10" s="51"/>
      <c r="FYZ10" s="51"/>
      <c r="FZA10" s="52"/>
      <c r="FZF10" s="51"/>
      <c r="FZG10" s="51"/>
      <c r="FZH10" s="52"/>
      <c r="FZM10" s="51"/>
      <c r="FZN10" s="51"/>
      <c r="FZO10" s="52"/>
      <c r="FZT10" s="51"/>
      <c r="FZU10" s="51"/>
      <c r="FZV10" s="52"/>
      <c r="GAA10" s="51"/>
      <c r="GAB10" s="51"/>
      <c r="GAC10" s="52"/>
      <c r="GAH10" s="51"/>
      <c r="GAI10" s="51"/>
      <c r="GAJ10" s="52"/>
      <c r="GAO10" s="51"/>
      <c r="GAP10" s="51"/>
      <c r="GAQ10" s="52"/>
      <c r="GAV10" s="51"/>
      <c r="GAW10" s="51"/>
      <c r="GAX10" s="52"/>
      <c r="GBC10" s="51"/>
      <c r="GBD10" s="51"/>
      <c r="GBE10" s="52"/>
      <c r="GBJ10" s="51"/>
      <c r="GBK10" s="51"/>
      <c r="GBL10" s="52"/>
      <c r="GBQ10" s="51"/>
      <c r="GBR10" s="51"/>
      <c r="GBS10" s="52"/>
      <c r="GBX10" s="51"/>
      <c r="GBY10" s="51"/>
      <c r="GBZ10" s="52"/>
      <c r="GCE10" s="51"/>
      <c r="GCF10" s="51"/>
      <c r="GCG10" s="52"/>
      <c r="GCL10" s="51"/>
      <c r="GCM10" s="51"/>
      <c r="GCN10" s="52"/>
      <c r="GCS10" s="51"/>
      <c r="GCT10" s="51"/>
      <c r="GCU10" s="52"/>
      <c r="GCZ10" s="51"/>
      <c r="GDA10" s="51"/>
      <c r="GDB10" s="52"/>
      <c r="GDG10" s="51"/>
      <c r="GDH10" s="51"/>
      <c r="GDI10" s="52"/>
      <c r="GDN10" s="51"/>
      <c r="GDO10" s="51"/>
      <c r="GDP10" s="52"/>
      <c r="GDU10" s="51"/>
      <c r="GDV10" s="51"/>
      <c r="GDW10" s="52"/>
      <c r="GEB10" s="51"/>
      <c r="GEC10" s="51"/>
      <c r="GED10" s="52"/>
      <c r="GEI10" s="51"/>
      <c r="GEJ10" s="51"/>
      <c r="GEK10" s="52"/>
      <c r="GEP10" s="51"/>
      <c r="GEQ10" s="51"/>
      <c r="GER10" s="52"/>
      <c r="GEW10" s="51"/>
      <c r="GEX10" s="51"/>
      <c r="GEY10" s="52"/>
      <c r="GFD10" s="51"/>
      <c r="GFE10" s="51"/>
      <c r="GFF10" s="52"/>
      <c r="GFK10" s="51"/>
      <c r="GFL10" s="51"/>
      <c r="GFM10" s="52"/>
      <c r="GFR10" s="51"/>
      <c r="GFS10" s="51"/>
      <c r="GFT10" s="52"/>
      <c r="GFY10" s="51"/>
      <c r="GFZ10" s="51"/>
      <c r="GGA10" s="52"/>
      <c r="GGF10" s="51"/>
      <c r="GGG10" s="51"/>
      <c r="GGH10" s="52"/>
      <c r="GGM10" s="51"/>
      <c r="GGN10" s="51"/>
      <c r="GGO10" s="52"/>
      <c r="GGT10" s="51"/>
      <c r="GGU10" s="51"/>
      <c r="GGV10" s="52"/>
      <c r="GHA10" s="51"/>
      <c r="GHB10" s="51"/>
      <c r="GHC10" s="52"/>
      <c r="GHH10" s="51"/>
      <c r="GHI10" s="51"/>
      <c r="GHJ10" s="52"/>
      <c r="GHO10" s="51"/>
      <c r="GHP10" s="51"/>
      <c r="GHQ10" s="52"/>
      <c r="GHV10" s="51"/>
      <c r="GHW10" s="51"/>
      <c r="GHX10" s="52"/>
      <c r="GIC10" s="51"/>
      <c r="GID10" s="51"/>
      <c r="GIE10" s="52"/>
      <c r="GIJ10" s="51"/>
      <c r="GIK10" s="51"/>
      <c r="GIL10" s="52"/>
      <c r="GIQ10" s="51"/>
      <c r="GIR10" s="51"/>
      <c r="GIS10" s="52"/>
      <c r="GIX10" s="51"/>
      <c r="GIY10" s="51"/>
      <c r="GIZ10" s="52"/>
      <c r="GJE10" s="51"/>
      <c r="GJF10" s="51"/>
      <c r="GJG10" s="52"/>
      <c r="GJL10" s="51"/>
      <c r="GJM10" s="51"/>
      <c r="GJN10" s="52"/>
      <c r="GJS10" s="51"/>
      <c r="GJT10" s="51"/>
      <c r="GJU10" s="52"/>
      <c r="GJZ10" s="51"/>
      <c r="GKA10" s="51"/>
      <c r="GKB10" s="52"/>
      <c r="GKG10" s="51"/>
      <c r="GKH10" s="51"/>
      <c r="GKI10" s="52"/>
      <c r="GKN10" s="51"/>
      <c r="GKO10" s="51"/>
      <c r="GKP10" s="52"/>
      <c r="GKU10" s="51"/>
      <c r="GKV10" s="51"/>
      <c r="GKW10" s="52"/>
      <c r="GLB10" s="51"/>
      <c r="GLC10" s="51"/>
      <c r="GLD10" s="52"/>
      <c r="GLI10" s="51"/>
      <c r="GLJ10" s="51"/>
      <c r="GLK10" s="52"/>
      <c r="GLP10" s="51"/>
      <c r="GLQ10" s="51"/>
      <c r="GLR10" s="52"/>
      <c r="GLW10" s="51"/>
      <c r="GLX10" s="51"/>
      <c r="GLY10" s="52"/>
      <c r="GMD10" s="51"/>
      <c r="GME10" s="51"/>
      <c r="GMF10" s="52"/>
      <c r="GMK10" s="51"/>
      <c r="GML10" s="51"/>
      <c r="GMM10" s="52"/>
      <c r="GMR10" s="51"/>
      <c r="GMS10" s="51"/>
      <c r="GMT10" s="52"/>
      <c r="GMY10" s="51"/>
      <c r="GMZ10" s="51"/>
      <c r="GNA10" s="52"/>
      <c r="GNF10" s="51"/>
      <c r="GNG10" s="51"/>
      <c r="GNH10" s="52"/>
      <c r="GNM10" s="51"/>
      <c r="GNN10" s="51"/>
      <c r="GNO10" s="52"/>
      <c r="GNT10" s="51"/>
      <c r="GNU10" s="51"/>
      <c r="GNV10" s="52"/>
      <c r="GOA10" s="51"/>
      <c r="GOB10" s="51"/>
      <c r="GOC10" s="52"/>
      <c r="GOH10" s="51"/>
      <c r="GOI10" s="51"/>
      <c r="GOJ10" s="52"/>
      <c r="GOO10" s="51"/>
      <c r="GOP10" s="51"/>
      <c r="GOQ10" s="52"/>
      <c r="GOV10" s="51"/>
      <c r="GOW10" s="51"/>
      <c r="GOX10" s="52"/>
      <c r="GPC10" s="51"/>
      <c r="GPD10" s="51"/>
      <c r="GPE10" s="52"/>
      <c r="GPJ10" s="51"/>
      <c r="GPK10" s="51"/>
      <c r="GPL10" s="52"/>
      <c r="GPQ10" s="51"/>
      <c r="GPR10" s="51"/>
      <c r="GPS10" s="52"/>
      <c r="GPX10" s="51"/>
      <c r="GPY10" s="51"/>
      <c r="GPZ10" s="52"/>
      <c r="GQE10" s="51"/>
      <c r="GQF10" s="51"/>
      <c r="GQG10" s="52"/>
      <c r="GQL10" s="51"/>
      <c r="GQM10" s="51"/>
      <c r="GQN10" s="52"/>
      <c r="GQS10" s="51"/>
      <c r="GQT10" s="51"/>
      <c r="GQU10" s="52"/>
      <c r="GQZ10" s="51"/>
      <c r="GRA10" s="51"/>
      <c r="GRB10" s="52"/>
      <c r="GRG10" s="51"/>
      <c r="GRH10" s="51"/>
      <c r="GRI10" s="52"/>
      <c r="GRN10" s="51"/>
      <c r="GRO10" s="51"/>
      <c r="GRP10" s="52"/>
      <c r="GRU10" s="51"/>
      <c r="GRV10" s="51"/>
      <c r="GRW10" s="52"/>
      <c r="GSB10" s="51"/>
      <c r="GSC10" s="51"/>
      <c r="GSD10" s="52"/>
      <c r="GSI10" s="51"/>
      <c r="GSJ10" s="51"/>
      <c r="GSK10" s="52"/>
      <c r="GSP10" s="51"/>
      <c r="GSQ10" s="51"/>
      <c r="GSR10" s="52"/>
      <c r="GSW10" s="51"/>
      <c r="GSX10" s="51"/>
      <c r="GSY10" s="52"/>
      <c r="GTD10" s="51"/>
      <c r="GTE10" s="51"/>
      <c r="GTF10" s="52"/>
      <c r="GTK10" s="51"/>
      <c r="GTL10" s="51"/>
      <c r="GTM10" s="52"/>
      <c r="GTR10" s="51"/>
      <c r="GTS10" s="51"/>
      <c r="GTT10" s="52"/>
      <c r="GTY10" s="51"/>
      <c r="GTZ10" s="51"/>
      <c r="GUA10" s="52"/>
      <c r="GUF10" s="51"/>
      <c r="GUG10" s="51"/>
      <c r="GUH10" s="52"/>
      <c r="GUM10" s="51"/>
      <c r="GUN10" s="51"/>
      <c r="GUO10" s="52"/>
      <c r="GUT10" s="51"/>
      <c r="GUU10" s="51"/>
      <c r="GUV10" s="52"/>
      <c r="GVA10" s="51"/>
      <c r="GVB10" s="51"/>
      <c r="GVC10" s="52"/>
      <c r="GVH10" s="51"/>
      <c r="GVI10" s="51"/>
      <c r="GVJ10" s="52"/>
      <c r="GVO10" s="51"/>
      <c r="GVP10" s="51"/>
      <c r="GVQ10" s="52"/>
      <c r="GVV10" s="51"/>
      <c r="GVW10" s="51"/>
      <c r="GVX10" s="52"/>
      <c r="GWC10" s="51"/>
      <c r="GWD10" s="51"/>
      <c r="GWE10" s="52"/>
      <c r="GWJ10" s="51"/>
      <c r="GWK10" s="51"/>
      <c r="GWL10" s="52"/>
      <c r="GWQ10" s="51"/>
      <c r="GWR10" s="51"/>
      <c r="GWS10" s="52"/>
      <c r="GWX10" s="51"/>
      <c r="GWY10" s="51"/>
      <c r="GWZ10" s="52"/>
      <c r="GXE10" s="51"/>
      <c r="GXF10" s="51"/>
      <c r="GXG10" s="52"/>
      <c r="GXL10" s="51"/>
      <c r="GXM10" s="51"/>
      <c r="GXN10" s="52"/>
      <c r="GXS10" s="51"/>
      <c r="GXT10" s="51"/>
      <c r="GXU10" s="52"/>
      <c r="GXZ10" s="51"/>
      <c r="GYA10" s="51"/>
      <c r="GYB10" s="52"/>
      <c r="GYG10" s="51"/>
      <c r="GYH10" s="51"/>
      <c r="GYI10" s="52"/>
      <c r="GYN10" s="51"/>
      <c r="GYO10" s="51"/>
      <c r="GYP10" s="52"/>
      <c r="GYU10" s="51"/>
      <c r="GYV10" s="51"/>
      <c r="GYW10" s="52"/>
      <c r="GZB10" s="51"/>
      <c r="GZC10" s="51"/>
      <c r="GZD10" s="52"/>
      <c r="GZI10" s="51"/>
      <c r="GZJ10" s="51"/>
      <c r="GZK10" s="52"/>
      <c r="GZP10" s="51"/>
      <c r="GZQ10" s="51"/>
      <c r="GZR10" s="52"/>
      <c r="GZW10" s="51"/>
      <c r="GZX10" s="51"/>
      <c r="GZY10" s="52"/>
      <c r="HAD10" s="51"/>
      <c r="HAE10" s="51"/>
      <c r="HAF10" s="52"/>
      <c r="HAK10" s="51"/>
      <c r="HAL10" s="51"/>
      <c r="HAM10" s="52"/>
      <c r="HAR10" s="51"/>
      <c r="HAS10" s="51"/>
      <c r="HAT10" s="52"/>
      <c r="HAY10" s="51"/>
      <c r="HAZ10" s="51"/>
      <c r="HBA10" s="52"/>
      <c r="HBF10" s="51"/>
      <c r="HBG10" s="51"/>
      <c r="HBH10" s="52"/>
      <c r="HBM10" s="51"/>
      <c r="HBN10" s="51"/>
      <c r="HBO10" s="52"/>
      <c r="HBT10" s="51"/>
      <c r="HBU10" s="51"/>
      <c r="HBV10" s="52"/>
      <c r="HCA10" s="51"/>
      <c r="HCB10" s="51"/>
      <c r="HCC10" s="52"/>
      <c r="HCH10" s="51"/>
      <c r="HCI10" s="51"/>
      <c r="HCJ10" s="52"/>
      <c r="HCO10" s="51"/>
      <c r="HCP10" s="51"/>
      <c r="HCQ10" s="52"/>
      <c r="HCV10" s="51"/>
      <c r="HCW10" s="51"/>
      <c r="HCX10" s="52"/>
      <c r="HDC10" s="51"/>
      <c r="HDD10" s="51"/>
      <c r="HDE10" s="52"/>
      <c r="HDJ10" s="51"/>
      <c r="HDK10" s="51"/>
      <c r="HDL10" s="52"/>
      <c r="HDQ10" s="51"/>
      <c r="HDR10" s="51"/>
      <c r="HDS10" s="52"/>
      <c r="HDX10" s="51"/>
      <c r="HDY10" s="51"/>
      <c r="HDZ10" s="52"/>
      <c r="HEE10" s="51"/>
      <c r="HEF10" s="51"/>
      <c r="HEG10" s="52"/>
      <c r="HEL10" s="51"/>
      <c r="HEM10" s="51"/>
      <c r="HEN10" s="52"/>
      <c r="HES10" s="51"/>
      <c r="HET10" s="51"/>
      <c r="HEU10" s="52"/>
      <c r="HEZ10" s="51"/>
      <c r="HFA10" s="51"/>
      <c r="HFB10" s="52"/>
      <c r="HFG10" s="51"/>
      <c r="HFH10" s="51"/>
      <c r="HFI10" s="52"/>
      <c r="HFN10" s="51"/>
      <c r="HFO10" s="51"/>
      <c r="HFP10" s="52"/>
      <c r="HFU10" s="51"/>
      <c r="HFV10" s="51"/>
      <c r="HFW10" s="52"/>
      <c r="HGB10" s="51"/>
      <c r="HGC10" s="51"/>
      <c r="HGD10" s="52"/>
      <c r="HGI10" s="51"/>
      <c r="HGJ10" s="51"/>
      <c r="HGK10" s="52"/>
      <c r="HGP10" s="51"/>
      <c r="HGQ10" s="51"/>
      <c r="HGR10" s="52"/>
      <c r="HGW10" s="51"/>
      <c r="HGX10" s="51"/>
      <c r="HGY10" s="52"/>
      <c r="HHD10" s="51"/>
      <c r="HHE10" s="51"/>
      <c r="HHF10" s="52"/>
      <c r="HHK10" s="51"/>
      <c r="HHL10" s="51"/>
      <c r="HHM10" s="52"/>
      <c r="HHR10" s="51"/>
      <c r="HHS10" s="51"/>
      <c r="HHT10" s="52"/>
      <c r="HHY10" s="51"/>
      <c r="HHZ10" s="51"/>
      <c r="HIA10" s="52"/>
      <c r="HIF10" s="51"/>
      <c r="HIG10" s="51"/>
      <c r="HIH10" s="52"/>
      <c r="HIM10" s="51"/>
      <c r="HIN10" s="51"/>
      <c r="HIO10" s="52"/>
      <c r="HIT10" s="51"/>
      <c r="HIU10" s="51"/>
      <c r="HIV10" s="52"/>
      <c r="HJA10" s="51"/>
      <c r="HJB10" s="51"/>
      <c r="HJC10" s="52"/>
      <c r="HJH10" s="51"/>
      <c r="HJI10" s="51"/>
      <c r="HJJ10" s="52"/>
      <c r="HJO10" s="51"/>
      <c r="HJP10" s="51"/>
      <c r="HJQ10" s="52"/>
      <c r="HJV10" s="51"/>
      <c r="HJW10" s="51"/>
      <c r="HJX10" s="52"/>
      <c r="HKC10" s="51"/>
      <c r="HKD10" s="51"/>
      <c r="HKE10" s="52"/>
      <c r="HKJ10" s="51"/>
      <c r="HKK10" s="51"/>
      <c r="HKL10" s="52"/>
      <c r="HKQ10" s="51"/>
      <c r="HKR10" s="51"/>
      <c r="HKS10" s="52"/>
      <c r="HKX10" s="51"/>
      <c r="HKY10" s="51"/>
      <c r="HKZ10" s="52"/>
      <c r="HLE10" s="51"/>
      <c r="HLF10" s="51"/>
      <c r="HLG10" s="52"/>
      <c r="HLL10" s="51"/>
      <c r="HLM10" s="51"/>
      <c r="HLN10" s="52"/>
      <c r="HLS10" s="51"/>
      <c r="HLT10" s="51"/>
      <c r="HLU10" s="52"/>
      <c r="HLZ10" s="51"/>
      <c r="HMA10" s="51"/>
      <c r="HMB10" s="52"/>
      <c r="HMG10" s="51"/>
      <c r="HMH10" s="51"/>
      <c r="HMI10" s="52"/>
      <c r="HMN10" s="51"/>
      <c r="HMO10" s="51"/>
      <c r="HMP10" s="52"/>
      <c r="HMU10" s="51"/>
      <c r="HMV10" s="51"/>
      <c r="HMW10" s="52"/>
      <c r="HNB10" s="51"/>
      <c r="HNC10" s="51"/>
      <c r="HND10" s="52"/>
      <c r="HNI10" s="51"/>
      <c r="HNJ10" s="51"/>
      <c r="HNK10" s="52"/>
      <c r="HNP10" s="51"/>
      <c r="HNQ10" s="51"/>
      <c r="HNR10" s="52"/>
      <c r="HNW10" s="51"/>
      <c r="HNX10" s="51"/>
      <c r="HNY10" s="52"/>
      <c r="HOD10" s="51"/>
      <c r="HOE10" s="51"/>
      <c r="HOF10" s="52"/>
      <c r="HOK10" s="51"/>
      <c r="HOL10" s="51"/>
      <c r="HOM10" s="52"/>
      <c r="HOR10" s="51"/>
      <c r="HOS10" s="51"/>
      <c r="HOT10" s="52"/>
      <c r="HOY10" s="51"/>
      <c r="HOZ10" s="51"/>
      <c r="HPA10" s="52"/>
      <c r="HPF10" s="51"/>
      <c r="HPG10" s="51"/>
      <c r="HPH10" s="52"/>
      <c r="HPM10" s="51"/>
      <c r="HPN10" s="51"/>
      <c r="HPO10" s="52"/>
      <c r="HPT10" s="51"/>
      <c r="HPU10" s="51"/>
      <c r="HPV10" s="52"/>
      <c r="HQA10" s="51"/>
      <c r="HQB10" s="51"/>
      <c r="HQC10" s="52"/>
      <c r="HQH10" s="51"/>
      <c r="HQI10" s="51"/>
      <c r="HQJ10" s="52"/>
      <c r="HQO10" s="51"/>
      <c r="HQP10" s="51"/>
      <c r="HQQ10" s="52"/>
      <c r="HQV10" s="51"/>
      <c r="HQW10" s="51"/>
      <c r="HQX10" s="52"/>
      <c r="HRC10" s="51"/>
      <c r="HRD10" s="51"/>
      <c r="HRE10" s="52"/>
      <c r="HRJ10" s="51"/>
      <c r="HRK10" s="51"/>
      <c r="HRL10" s="52"/>
      <c r="HRQ10" s="51"/>
      <c r="HRR10" s="51"/>
      <c r="HRS10" s="52"/>
      <c r="HRX10" s="51"/>
      <c r="HRY10" s="51"/>
      <c r="HRZ10" s="52"/>
      <c r="HSE10" s="51"/>
      <c r="HSF10" s="51"/>
      <c r="HSG10" s="52"/>
      <c r="HSL10" s="51"/>
      <c r="HSM10" s="51"/>
      <c r="HSN10" s="52"/>
      <c r="HSS10" s="51"/>
      <c r="HST10" s="51"/>
      <c r="HSU10" s="52"/>
      <c r="HSZ10" s="51"/>
      <c r="HTA10" s="51"/>
      <c r="HTB10" s="52"/>
      <c r="HTG10" s="51"/>
      <c r="HTH10" s="51"/>
      <c r="HTI10" s="52"/>
      <c r="HTN10" s="51"/>
      <c r="HTO10" s="51"/>
      <c r="HTP10" s="52"/>
      <c r="HTU10" s="51"/>
      <c r="HTV10" s="51"/>
      <c r="HTW10" s="52"/>
      <c r="HUB10" s="51"/>
      <c r="HUC10" s="51"/>
      <c r="HUD10" s="52"/>
      <c r="HUI10" s="51"/>
      <c r="HUJ10" s="51"/>
      <c r="HUK10" s="52"/>
      <c r="HUP10" s="51"/>
      <c r="HUQ10" s="51"/>
      <c r="HUR10" s="52"/>
      <c r="HUW10" s="51"/>
      <c r="HUX10" s="51"/>
      <c r="HUY10" s="52"/>
      <c r="HVD10" s="51"/>
      <c r="HVE10" s="51"/>
      <c r="HVF10" s="52"/>
      <c r="HVK10" s="51"/>
      <c r="HVL10" s="51"/>
      <c r="HVM10" s="52"/>
      <c r="HVR10" s="51"/>
      <c r="HVS10" s="51"/>
      <c r="HVT10" s="52"/>
      <c r="HVY10" s="51"/>
      <c r="HVZ10" s="51"/>
      <c r="HWA10" s="52"/>
      <c r="HWF10" s="51"/>
      <c r="HWG10" s="51"/>
      <c r="HWH10" s="52"/>
      <c r="HWM10" s="51"/>
      <c r="HWN10" s="51"/>
      <c r="HWO10" s="52"/>
      <c r="HWT10" s="51"/>
      <c r="HWU10" s="51"/>
      <c r="HWV10" s="52"/>
      <c r="HXA10" s="51"/>
      <c r="HXB10" s="51"/>
      <c r="HXC10" s="52"/>
      <c r="HXH10" s="51"/>
      <c r="HXI10" s="51"/>
      <c r="HXJ10" s="52"/>
      <c r="HXO10" s="51"/>
      <c r="HXP10" s="51"/>
      <c r="HXQ10" s="52"/>
      <c r="HXV10" s="51"/>
      <c r="HXW10" s="51"/>
      <c r="HXX10" s="52"/>
      <c r="HYC10" s="51"/>
      <c r="HYD10" s="51"/>
      <c r="HYE10" s="52"/>
      <c r="HYJ10" s="51"/>
      <c r="HYK10" s="51"/>
      <c r="HYL10" s="52"/>
      <c r="HYQ10" s="51"/>
      <c r="HYR10" s="51"/>
      <c r="HYS10" s="52"/>
      <c r="HYX10" s="51"/>
      <c r="HYY10" s="51"/>
      <c r="HYZ10" s="52"/>
      <c r="HZE10" s="51"/>
      <c r="HZF10" s="51"/>
      <c r="HZG10" s="52"/>
      <c r="HZL10" s="51"/>
      <c r="HZM10" s="51"/>
      <c r="HZN10" s="52"/>
      <c r="HZS10" s="51"/>
      <c r="HZT10" s="51"/>
      <c r="HZU10" s="52"/>
      <c r="HZZ10" s="51"/>
      <c r="IAA10" s="51"/>
      <c r="IAB10" s="52"/>
      <c r="IAG10" s="51"/>
      <c r="IAH10" s="51"/>
      <c r="IAI10" s="52"/>
      <c r="IAN10" s="51"/>
      <c r="IAO10" s="51"/>
      <c r="IAP10" s="52"/>
      <c r="IAU10" s="51"/>
      <c r="IAV10" s="51"/>
      <c r="IAW10" s="52"/>
      <c r="IBB10" s="51"/>
      <c r="IBC10" s="51"/>
      <c r="IBD10" s="52"/>
      <c r="IBI10" s="51"/>
      <c r="IBJ10" s="51"/>
      <c r="IBK10" s="52"/>
      <c r="IBP10" s="51"/>
      <c r="IBQ10" s="51"/>
      <c r="IBR10" s="52"/>
      <c r="IBW10" s="51"/>
      <c r="IBX10" s="51"/>
      <c r="IBY10" s="52"/>
      <c r="ICD10" s="51"/>
      <c r="ICE10" s="51"/>
      <c r="ICF10" s="52"/>
      <c r="ICK10" s="51"/>
      <c r="ICL10" s="51"/>
      <c r="ICM10" s="52"/>
      <c r="ICR10" s="51"/>
      <c r="ICS10" s="51"/>
      <c r="ICT10" s="52"/>
      <c r="ICY10" s="51"/>
      <c r="ICZ10" s="51"/>
      <c r="IDA10" s="52"/>
      <c r="IDF10" s="51"/>
      <c r="IDG10" s="51"/>
      <c r="IDH10" s="52"/>
      <c r="IDM10" s="51"/>
      <c r="IDN10" s="51"/>
      <c r="IDO10" s="52"/>
      <c r="IDT10" s="51"/>
      <c r="IDU10" s="51"/>
      <c r="IDV10" s="52"/>
      <c r="IEA10" s="51"/>
      <c r="IEB10" s="51"/>
      <c r="IEC10" s="52"/>
      <c r="IEH10" s="51"/>
      <c r="IEI10" s="51"/>
      <c r="IEJ10" s="52"/>
      <c r="IEO10" s="51"/>
      <c r="IEP10" s="51"/>
      <c r="IEQ10" s="52"/>
      <c r="IEV10" s="51"/>
      <c r="IEW10" s="51"/>
      <c r="IEX10" s="52"/>
      <c r="IFC10" s="51"/>
      <c r="IFD10" s="51"/>
      <c r="IFE10" s="52"/>
      <c r="IFJ10" s="51"/>
      <c r="IFK10" s="51"/>
      <c r="IFL10" s="52"/>
      <c r="IFQ10" s="51"/>
      <c r="IFR10" s="51"/>
      <c r="IFS10" s="52"/>
      <c r="IFX10" s="51"/>
      <c r="IFY10" s="51"/>
      <c r="IFZ10" s="52"/>
      <c r="IGE10" s="51"/>
      <c r="IGF10" s="51"/>
      <c r="IGG10" s="52"/>
      <c r="IGL10" s="51"/>
      <c r="IGM10" s="51"/>
      <c r="IGN10" s="52"/>
      <c r="IGS10" s="51"/>
      <c r="IGT10" s="51"/>
      <c r="IGU10" s="52"/>
      <c r="IGZ10" s="51"/>
      <c r="IHA10" s="51"/>
      <c r="IHB10" s="52"/>
      <c r="IHG10" s="51"/>
      <c r="IHH10" s="51"/>
      <c r="IHI10" s="52"/>
      <c r="IHN10" s="51"/>
      <c r="IHO10" s="51"/>
      <c r="IHP10" s="52"/>
      <c r="IHU10" s="51"/>
      <c r="IHV10" s="51"/>
      <c r="IHW10" s="52"/>
      <c r="IIB10" s="51"/>
      <c r="IIC10" s="51"/>
      <c r="IID10" s="52"/>
      <c r="III10" s="51"/>
      <c r="IIJ10" s="51"/>
      <c r="IIK10" s="52"/>
      <c r="IIP10" s="51"/>
      <c r="IIQ10" s="51"/>
      <c r="IIR10" s="52"/>
      <c r="IIW10" s="51"/>
      <c r="IIX10" s="51"/>
      <c r="IIY10" s="52"/>
      <c r="IJD10" s="51"/>
      <c r="IJE10" s="51"/>
      <c r="IJF10" s="52"/>
      <c r="IJK10" s="51"/>
      <c r="IJL10" s="51"/>
      <c r="IJM10" s="52"/>
      <c r="IJR10" s="51"/>
      <c r="IJS10" s="51"/>
      <c r="IJT10" s="52"/>
      <c r="IJY10" s="51"/>
      <c r="IJZ10" s="51"/>
      <c r="IKA10" s="52"/>
      <c r="IKF10" s="51"/>
      <c r="IKG10" s="51"/>
      <c r="IKH10" s="52"/>
      <c r="IKM10" s="51"/>
      <c r="IKN10" s="51"/>
      <c r="IKO10" s="52"/>
      <c r="IKT10" s="51"/>
      <c r="IKU10" s="51"/>
      <c r="IKV10" s="52"/>
      <c r="ILA10" s="51"/>
      <c r="ILB10" s="51"/>
      <c r="ILC10" s="52"/>
      <c r="ILH10" s="51"/>
      <c r="ILI10" s="51"/>
      <c r="ILJ10" s="52"/>
      <c r="ILO10" s="51"/>
      <c r="ILP10" s="51"/>
      <c r="ILQ10" s="52"/>
      <c r="ILV10" s="51"/>
      <c r="ILW10" s="51"/>
      <c r="ILX10" s="52"/>
      <c r="IMC10" s="51"/>
      <c r="IMD10" s="51"/>
      <c r="IME10" s="52"/>
      <c r="IMJ10" s="51"/>
      <c r="IMK10" s="51"/>
      <c r="IML10" s="52"/>
      <c r="IMQ10" s="51"/>
      <c r="IMR10" s="51"/>
      <c r="IMS10" s="52"/>
      <c r="IMX10" s="51"/>
      <c r="IMY10" s="51"/>
      <c r="IMZ10" s="52"/>
      <c r="INE10" s="51"/>
      <c r="INF10" s="51"/>
      <c r="ING10" s="52"/>
      <c r="INL10" s="51"/>
      <c r="INM10" s="51"/>
      <c r="INN10" s="52"/>
      <c r="INS10" s="51"/>
      <c r="INT10" s="51"/>
      <c r="INU10" s="52"/>
      <c r="INZ10" s="51"/>
      <c r="IOA10" s="51"/>
      <c r="IOB10" s="52"/>
      <c r="IOG10" s="51"/>
      <c r="IOH10" s="51"/>
      <c r="IOI10" s="52"/>
      <c r="ION10" s="51"/>
      <c r="IOO10" s="51"/>
      <c r="IOP10" s="52"/>
      <c r="IOU10" s="51"/>
      <c r="IOV10" s="51"/>
      <c r="IOW10" s="52"/>
      <c r="IPB10" s="51"/>
      <c r="IPC10" s="51"/>
      <c r="IPD10" s="52"/>
      <c r="IPI10" s="51"/>
      <c r="IPJ10" s="51"/>
      <c r="IPK10" s="52"/>
      <c r="IPP10" s="51"/>
      <c r="IPQ10" s="51"/>
      <c r="IPR10" s="52"/>
      <c r="IPW10" s="51"/>
      <c r="IPX10" s="51"/>
      <c r="IPY10" s="52"/>
      <c r="IQD10" s="51"/>
      <c r="IQE10" s="51"/>
      <c r="IQF10" s="52"/>
      <c r="IQK10" s="51"/>
      <c r="IQL10" s="51"/>
      <c r="IQM10" s="52"/>
      <c r="IQR10" s="51"/>
      <c r="IQS10" s="51"/>
      <c r="IQT10" s="52"/>
      <c r="IQY10" s="51"/>
      <c r="IQZ10" s="51"/>
      <c r="IRA10" s="52"/>
      <c r="IRF10" s="51"/>
      <c r="IRG10" s="51"/>
      <c r="IRH10" s="52"/>
      <c r="IRM10" s="51"/>
      <c r="IRN10" s="51"/>
      <c r="IRO10" s="52"/>
      <c r="IRT10" s="51"/>
      <c r="IRU10" s="51"/>
      <c r="IRV10" s="52"/>
      <c r="ISA10" s="51"/>
      <c r="ISB10" s="51"/>
      <c r="ISC10" s="52"/>
      <c r="ISH10" s="51"/>
      <c r="ISI10" s="51"/>
      <c r="ISJ10" s="52"/>
      <c r="ISO10" s="51"/>
      <c r="ISP10" s="51"/>
      <c r="ISQ10" s="52"/>
      <c r="ISV10" s="51"/>
      <c r="ISW10" s="51"/>
      <c r="ISX10" s="52"/>
      <c r="ITC10" s="51"/>
      <c r="ITD10" s="51"/>
      <c r="ITE10" s="52"/>
      <c r="ITJ10" s="51"/>
      <c r="ITK10" s="51"/>
      <c r="ITL10" s="52"/>
      <c r="ITQ10" s="51"/>
      <c r="ITR10" s="51"/>
      <c r="ITS10" s="52"/>
      <c r="ITX10" s="51"/>
      <c r="ITY10" s="51"/>
      <c r="ITZ10" s="52"/>
      <c r="IUE10" s="51"/>
      <c r="IUF10" s="51"/>
      <c r="IUG10" s="52"/>
      <c r="IUL10" s="51"/>
      <c r="IUM10" s="51"/>
      <c r="IUN10" s="52"/>
      <c r="IUS10" s="51"/>
      <c r="IUT10" s="51"/>
      <c r="IUU10" s="52"/>
      <c r="IUZ10" s="51"/>
      <c r="IVA10" s="51"/>
      <c r="IVB10" s="52"/>
      <c r="IVG10" s="51"/>
      <c r="IVH10" s="51"/>
      <c r="IVI10" s="52"/>
      <c r="IVN10" s="51"/>
      <c r="IVO10" s="51"/>
      <c r="IVP10" s="52"/>
      <c r="IVU10" s="51"/>
      <c r="IVV10" s="51"/>
      <c r="IVW10" s="52"/>
      <c r="IWB10" s="51"/>
      <c r="IWC10" s="51"/>
      <c r="IWD10" s="52"/>
      <c r="IWI10" s="51"/>
      <c r="IWJ10" s="51"/>
      <c r="IWK10" s="52"/>
      <c r="IWP10" s="51"/>
      <c r="IWQ10" s="51"/>
      <c r="IWR10" s="52"/>
      <c r="IWW10" s="51"/>
      <c r="IWX10" s="51"/>
      <c r="IWY10" s="52"/>
      <c r="IXD10" s="51"/>
      <c r="IXE10" s="51"/>
      <c r="IXF10" s="52"/>
      <c r="IXK10" s="51"/>
      <c r="IXL10" s="51"/>
      <c r="IXM10" s="52"/>
      <c r="IXR10" s="51"/>
      <c r="IXS10" s="51"/>
      <c r="IXT10" s="52"/>
      <c r="IXY10" s="51"/>
      <c r="IXZ10" s="51"/>
      <c r="IYA10" s="52"/>
      <c r="IYF10" s="51"/>
      <c r="IYG10" s="51"/>
      <c r="IYH10" s="52"/>
      <c r="IYM10" s="51"/>
      <c r="IYN10" s="51"/>
      <c r="IYO10" s="52"/>
      <c r="IYT10" s="51"/>
      <c r="IYU10" s="51"/>
      <c r="IYV10" s="52"/>
      <c r="IZA10" s="51"/>
      <c r="IZB10" s="51"/>
      <c r="IZC10" s="52"/>
      <c r="IZH10" s="51"/>
      <c r="IZI10" s="51"/>
      <c r="IZJ10" s="52"/>
      <c r="IZO10" s="51"/>
      <c r="IZP10" s="51"/>
      <c r="IZQ10" s="52"/>
      <c r="IZV10" s="51"/>
      <c r="IZW10" s="51"/>
      <c r="IZX10" s="52"/>
      <c r="JAC10" s="51"/>
      <c r="JAD10" s="51"/>
      <c r="JAE10" s="52"/>
      <c r="JAJ10" s="51"/>
      <c r="JAK10" s="51"/>
      <c r="JAL10" s="52"/>
      <c r="JAQ10" s="51"/>
      <c r="JAR10" s="51"/>
      <c r="JAS10" s="52"/>
      <c r="JAX10" s="51"/>
      <c r="JAY10" s="51"/>
      <c r="JAZ10" s="52"/>
      <c r="JBE10" s="51"/>
      <c r="JBF10" s="51"/>
      <c r="JBG10" s="52"/>
      <c r="JBL10" s="51"/>
      <c r="JBM10" s="51"/>
      <c r="JBN10" s="52"/>
      <c r="JBS10" s="51"/>
      <c r="JBT10" s="51"/>
      <c r="JBU10" s="52"/>
      <c r="JBZ10" s="51"/>
      <c r="JCA10" s="51"/>
      <c r="JCB10" s="52"/>
      <c r="JCG10" s="51"/>
      <c r="JCH10" s="51"/>
      <c r="JCI10" s="52"/>
      <c r="JCN10" s="51"/>
      <c r="JCO10" s="51"/>
      <c r="JCP10" s="52"/>
      <c r="JCU10" s="51"/>
      <c r="JCV10" s="51"/>
      <c r="JCW10" s="52"/>
      <c r="JDB10" s="51"/>
      <c r="JDC10" s="51"/>
      <c r="JDD10" s="52"/>
      <c r="JDI10" s="51"/>
      <c r="JDJ10" s="51"/>
      <c r="JDK10" s="52"/>
      <c r="JDP10" s="51"/>
      <c r="JDQ10" s="51"/>
      <c r="JDR10" s="52"/>
      <c r="JDW10" s="51"/>
      <c r="JDX10" s="51"/>
      <c r="JDY10" s="52"/>
      <c r="JED10" s="51"/>
      <c r="JEE10" s="51"/>
      <c r="JEF10" s="52"/>
      <c r="JEK10" s="51"/>
      <c r="JEL10" s="51"/>
      <c r="JEM10" s="52"/>
      <c r="JER10" s="51"/>
      <c r="JES10" s="51"/>
      <c r="JET10" s="52"/>
      <c r="JEY10" s="51"/>
      <c r="JEZ10" s="51"/>
      <c r="JFA10" s="52"/>
      <c r="JFF10" s="51"/>
      <c r="JFG10" s="51"/>
      <c r="JFH10" s="52"/>
      <c r="JFM10" s="51"/>
      <c r="JFN10" s="51"/>
      <c r="JFO10" s="52"/>
      <c r="JFT10" s="51"/>
      <c r="JFU10" s="51"/>
      <c r="JFV10" s="52"/>
      <c r="JGA10" s="51"/>
      <c r="JGB10" s="51"/>
      <c r="JGC10" s="52"/>
      <c r="JGH10" s="51"/>
      <c r="JGI10" s="51"/>
      <c r="JGJ10" s="52"/>
      <c r="JGO10" s="51"/>
      <c r="JGP10" s="51"/>
      <c r="JGQ10" s="52"/>
      <c r="JGV10" s="51"/>
      <c r="JGW10" s="51"/>
      <c r="JGX10" s="52"/>
      <c r="JHC10" s="51"/>
      <c r="JHD10" s="51"/>
      <c r="JHE10" s="52"/>
      <c r="JHJ10" s="51"/>
      <c r="JHK10" s="51"/>
      <c r="JHL10" s="52"/>
      <c r="JHQ10" s="51"/>
      <c r="JHR10" s="51"/>
      <c r="JHS10" s="52"/>
      <c r="JHX10" s="51"/>
      <c r="JHY10" s="51"/>
      <c r="JHZ10" s="52"/>
      <c r="JIE10" s="51"/>
      <c r="JIF10" s="51"/>
      <c r="JIG10" s="52"/>
      <c r="JIL10" s="51"/>
      <c r="JIM10" s="51"/>
      <c r="JIN10" s="52"/>
      <c r="JIS10" s="51"/>
      <c r="JIT10" s="51"/>
      <c r="JIU10" s="52"/>
      <c r="JIZ10" s="51"/>
      <c r="JJA10" s="51"/>
      <c r="JJB10" s="52"/>
      <c r="JJG10" s="51"/>
      <c r="JJH10" s="51"/>
      <c r="JJI10" s="52"/>
      <c r="JJN10" s="51"/>
      <c r="JJO10" s="51"/>
      <c r="JJP10" s="52"/>
      <c r="JJU10" s="51"/>
      <c r="JJV10" s="51"/>
      <c r="JJW10" s="52"/>
      <c r="JKB10" s="51"/>
      <c r="JKC10" s="51"/>
      <c r="JKD10" s="52"/>
      <c r="JKI10" s="51"/>
      <c r="JKJ10" s="51"/>
      <c r="JKK10" s="52"/>
      <c r="JKP10" s="51"/>
      <c r="JKQ10" s="51"/>
      <c r="JKR10" s="52"/>
      <c r="JKW10" s="51"/>
      <c r="JKX10" s="51"/>
      <c r="JKY10" s="52"/>
      <c r="JLD10" s="51"/>
      <c r="JLE10" s="51"/>
      <c r="JLF10" s="52"/>
      <c r="JLK10" s="51"/>
      <c r="JLL10" s="51"/>
      <c r="JLM10" s="52"/>
      <c r="JLR10" s="51"/>
      <c r="JLS10" s="51"/>
      <c r="JLT10" s="52"/>
      <c r="JLY10" s="51"/>
      <c r="JLZ10" s="51"/>
      <c r="JMA10" s="52"/>
      <c r="JMF10" s="51"/>
      <c r="JMG10" s="51"/>
      <c r="JMH10" s="52"/>
      <c r="JMM10" s="51"/>
      <c r="JMN10" s="51"/>
      <c r="JMO10" s="52"/>
      <c r="JMT10" s="51"/>
      <c r="JMU10" s="51"/>
      <c r="JMV10" s="52"/>
      <c r="JNA10" s="51"/>
      <c r="JNB10" s="51"/>
      <c r="JNC10" s="52"/>
      <c r="JNH10" s="51"/>
      <c r="JNI10" s="51"/>
      <c r="JNJ10" s="52"/>
      <c r="JNO10" s="51"/>
      <c r="JNP10" s="51"/>
      <c r="JNQ10" s="52"/>
      <c r="JNV10" s="51"/>
      <c r="JNW10" s="51"/>
      <c r="JNX10" s="52"/>
      <c r="JOC10" s="51"/>
      <c r="JOD10" s="51"/>
      <c r="JOE10" s="52"/>
      <c r="JOJ10" s="51"/>
      <c r="JOK10" s="51"/>
      <c r="JOL10" s="52"/>
      <c r="JOQ10" s="51"/>
      <c r="JOR10" s="51"/>
      <c r="JOS10" s="52"/>
      <c r="JOX10" s="51"/>
      <c r="JOY10" s="51"/>
      <c r="JOZ10" s="52"/>
      <c r="JPE10" s="51"/>
      <c r="JPF10" s="51"/>
      <c r="JPG10" s="52"/>
      <c r="JPL10" s="51"/>
      <c r="JPM10" s="51"/>
      <c r="JPN10" s="52"/>
      <c r="JPS10" s="51"/>
      <c r="JPT10" s="51"/>
      <c r="JPU10" s="52"/>
      <c r="JPZ10" s="51"/>
      <c r="JQA10" s="51"/>
      <c r="JQB10" s="52"/>
      <c r="JQG10" s="51"/>
      <c r="JQH10" s="51"/>
      <c r="JQI10" s="52"/>
      <c r="JQN10" s="51"/>
      <c r="JQO10" s="51"/>
      <c r="JQP10" s="52"/>
      <c r="JQU10" s="51"/>
      <c r="JQV10" s="51"/>
      <c r="JQW10" s="52"/>
      <c r="JRB10" s="51"/>
      <c r="JRC10" s="51"/>
      <c r="JRD10" s="52"/>
      <c r="JRI10" s="51"/>
      <c r="JRJ10" s="51"/>
      <c r="JRK10" s="52"/>
      <c r="JRP10" s="51"/>
      <c r="JRQ10" s="51"/>
      <c r="JRR10" s="52"/>
      <c r="JRW10" s="51"/>
      <c r="JRX10" s="51"/>
      <c r="JRY10" s="52"/>
      <c r="JSD10" s="51"/>
      <c r="JSE10" s="51"/>
      <c r="JSF10" s="52"/>
      <c r="JSK10" s="51"/>
      <c r="JSL10" s="51"/>
      <c r="JSM10" s="52"/>
      <c r="JSR10" s="51"/>
      <c r="JSS10" s="51"/>
      <c r="JST10" s="52"/>
      <c r="JSY10" s="51"/>
      <c r="JSZ10" s="51"/>
      <c r="JTA10" s="52"/>
      <c r="JTF10" s="51"/>
      <c r="JTG10" s="51"/>
      <c r="JTH10" s="52"/>
      <c r="JTM10" s="51"/>
      <c r="JTN10" s="51"/>
      <c r="JTO10" s="52"/>
      <c r="JTT10" s="51"/>
      <c r="JTU10" s="51"/>
      <c r="JTV10" s="52"/>
      <c r="JUA10" s="51"/>
      <c r="JUB10" s="51"/>
      <c r="JUC10" s="52"/>
      <c r="JUH10" s="51"/>
      <c r="JUI10" s="51"/>
      <c r="JUJ10" s="52"/>
      <c r="JUO10" s="51"/>
      <c r="JUP10" s="51"/>
      <c r="JUQ10" s="52"/>
      <c r="JUV10" s="51"/>
      <c r="JUW10" s="51"/>
      <c r="JUX10" s="52"/>
      <c r="JVC10" s="51"/>
      <c r="JVD10" s="51"/>
      <c r="JVE10" s="52"/>
      <c r="JVJ10" s="51"/>
      <c r="JVK10" s="51"/>
      <c r="JVL10" s="52"/>
      <c r="JVQ10" s="51"/>
      <c r="JVR10" s="51"/>
      <c r="JVS10" s="52"/>
      <c r="JVX10" s="51"/>
      <c r="JVY10" s="51"/>
      <c r="JVZ10" s="52"/>
      <c r="JWE10" s="51"/>
      <c r="JWF10" s="51"/>
      <c r="JWG10" s="52"/>
      <c r="JWL10" s="51"/>
      <c r="JWM10" s="51"/>
      <c r="JWN10" s="52"/>
      <c r="JWS10" s="51"/>
      <c r="JWT10" s="51"/>
      <c r="JWU10" s="52"/>
      <c r="JWZ10" s="51"/>
      <c r="JXA10" s="51"/>
      <c r="JXB10" s="52"/>
      <c r="JXG10" s="51"/>
      <c r="JXH10" s="51"/>
      <c r="JXI10" s="52"/>
      <c r="JXN10" s="51"/>
      <c r="JXO10" s="51"/>
      <c r="JXP10" s="52"/>
      <c r="JXU10" s="51"/>
      <c r="JXV10" s="51"/>
      <c r="JXW10" s="52"/>
      <c r="JYB10" s="51"/>
      <c r="JYC10" s="51"/>
      <c r="JYD10" s="52"/>
      <c r="JYI10" s="51"/>
      <c r="JYJ10" s="51"/>
      <c r="JYK10" s="52"/>
      <c r="JYP10" s="51"/>
      <c r="JYQ10" s="51"/>
      <c r="JYR10" s="52"/>
      <c r="JYW10" s="51"/>
      <c r="JYX10" s="51"/>
      <c r="JYY10" s="52"/>
      <c r="JZD10" s="51"/>
      <c r="JZE10" s="51"/>
      <c r="JZF10" s="52"/>
      <c r="JZK10" s="51"/>
      <c r="JZL10" s="51"/>
      <c r="JZM10" s="52"/>
      <c r="JZR10" s="51"/>
      <c r="JZS10" s="51"/>
      <c r="JZT10" s="52"/>
      <c r="JZY10" s="51"/>
      <c r="JZZ10" s="51"/>
      <c r="KAA10" s="52"/>
      <c r="KAF10" s="51"/>
      <c r="KAG10" s="51"/>
      <c r="KAH10" s="52"/>
      <c r="KAM10" s="51"/>
      <c r="KAN10" s="51"/>
      <c r="KAO10" s="52"/>
      <c r="KAT10" s="51"/>
      <c r="KAU10" s="51"/>
      <c r="KAV10" s="52"/>
      <c r="KBA10" s="51"/>
      <c r="KBB10" s="51"/>
      <c r="KBC10" s="52"/>
      <c r="KBH10" s="51"/>
      <c r="KBI10" s="51"/>
      <c r="KBJ10" s="52"/>
      <c r="KBO10" s="51"/>
      <c r="KBP10" s="51"/>
      <c r="KBQ10" s="52"/>
      <c r="KBV10" s="51"/>
      <c r="KBW10" s="51"/>
      <c r="KBX10" s="52"/>
      <c r="KCC10" s="51"/>
      <c r="KCD10" s="51"/>
      <c r="KCE10" s="52"/>
      <c r="KCJ10" s="51"/>
      <c r="KCK10" s="51"/>
      <c r="KCL10" s="52"/>
      <c r="KCQ10" s="51"/>
      <c r="KCR10" s="51"/>
      <c r="KCS10" s="52"/>
      <c r="KCX10" s="51"/>
      <c r="KCY10" s="51"/>
      <c r="KCZ10" s="52"/>
      <c r="KDE10" s="51"/>
      <c r="KDF10" s="51"/>
      <c r="KDG10" s="52"/>
      <c r="KDL10" s="51"/>
      <c r="KDM10" s="51"/>
      <c r="KDN10" s="52"/>
      <c r="KDS10" s="51"/>
      <c r="KDT10" s="51"/>
      <c r="KDU10" s="52"/>
      <c r="KDZ10" s="51"/>
      <c r="KEA10" s="51"/>
      <c r="KEB10" s="52"/>
      <c r="KEG10" s="51"/>
      <c r="KEH10" s="51"/>
      <c r="KEI10" s="52"/>
      <c r="KEN10" s="51"/>
      <c r="KEO10" s="51"/>
      <c r="KEP10" s="52"/>
      <c r="KEU10" s="51"/>
      <c r="KEV10" s="51"/>
      <c r="KEW10" s="52"/>
      <c r="KFB10" s="51"/>
      <c r="KFC10" s="51"/>
      <c r="KFD10" s="52"/>
      <c r="KFI10" s="51"/>
      <c r="KFJ10" s="51"/>
      <c r="KFK10" s="52"/>
      <c r="KFP10" s="51"/>
      <c r="KFQ10" s="51"/>
      <c r="KFR10" s="52"/>
      <c r="KFW10" s="51"/>
      <c r="KFX10" s="51"/>
      <c r="KFY10" s="52"/>
      <c r="KGD10" s="51"/>
      <c r="KGE10" s="51"/>
      <c r="KGF10" s="52"/>
      <c r="KGK10" s="51"/>
      <c r="KGL10" s="51"/>
      <c r="KGM10" s="52"/>
      <c r="KGR10" s="51"/>
      <c r="KGS10" s="51"/>
      <c r="KGT10" s="52"/>
      <c r="KGY10" s="51"/>
      <c r="KGZ10" s="51"/>
      <c r="KHA10" s="52"/>
      <c r="KHF10" s="51"/>
      <c r="KHG10" s="51"/>
      <c r="KHH10" s="52"/>
      <c r="KHM10" s="51"/>
      <c r="KHN10" s="51"/>
      <c r="KHO10" s="52"/>
      <c r="KHT10" s="51"/>
      <c r="KHU10" s="51"/>
      <c r="KHV10" s="52"/>
      <c r="KIA10" s="51"/>
      <c r="KIB10" s="51"/>
      <c r="KIC10" s="52"/>
      <c r="KIH10" s="51"/>
      <c r="KII10" s="51"/>
      <c r="KIJ10" s="52"/>
      <c r="KIO10" s="51"/>
      <c r="KIP10" s="51"/>
      <c r="KIQ10" s="52"/>
      <c r="KIV10" s="51"/>
      <c r="KIW10" s="51"/>
      <c r="KIX10" s="52"/>
      <c r="KJC10" s="51"/>
      <c r="KJD10" s="51"/>
      <c r="KJE10" s="52"/>
      <c r="KJJ10" s="51"/>
      <c r="KJK10" s="51"/>
      <c r="KJL10" s="52"/>
      <c r="KJQ10" s="51"/>
      <c r="KJR10" s="51"/>
      <c r="KJS10" s="52"/>
      <c r="KJX10" s="51"/>
      <c r="KJY10" s="51"/>
      <c r="KJZ10" s="52"/>
      <c r="KKE10" s="51"/>
      <c r="KKF10" s="51"/>
      <c r="KKG10" s="52"/>
      <c r="KKL10" s="51"/>
      <c r="KKM10" s="51"/>
      <c r="KKN10" s="52"/>
      <c r="KKS10" s="51"/>
      <c r="KKT10" s="51"/>
      <c r="KKU10" s="52"/>
      <c r="KKZ10" s="51"/>
      <c r="KLA10" s="51"/>
      <c r="KLB10" s="52"/>
      <c r="KLG10" s="51"/>
      <c r="KLH10" s="51"/>
      <c r="KLI10" s="52"/>
      <c r="KLN10" s="51"/>
      <c r="KLO10" s="51"/>
      <c r="KLP10" s="52"/>
      <c r="KLU10" s="51"/>
      <c r="KLV10" s="51"/>
      <c r="KLW10" s="52"/>
      <c r="KMB10" s="51"/>
      <c r="KMC10" s="51"/>
      <c r="KMD10" s="52"/>
      <c r="KMI10" s="51"/>
      <c r="KMJ10" s="51"/>
      <c r="KMK10" s="52"/>
      <c r="KMP10" s="51"/>
      <c r="KMQ10" s="51"/>
      <c r="KMR10" s="52"/>
      <c r="KMW10" s="51"/>
      <c r="KMX10" s="51"/>
      <c r="KMY10" s="52"/>
      <c r="KND10" s="51"/>
      <c r="KNE10" s="51"/>
      <c r="KNF10" s="52"/>
      <c r="KNK10" s="51"/>
      <c r="KNL10" s="51"/>
      <c r="KNM10" s="52"/>
      <c r="KNR10" s="51"/>
      <c r="KNS10" s="51"/>
      <c r="KNT10" s="52"/>
      <c r="KNY10" s="51"/>
      <c r="KNZ10" s="51"/>
      <c r="KOA10" s="52"/>
      <c r="KOF10" s="51"/>
      <c r="KOG10" s="51"/>
      <c r="KOH10" s="52"/>
      <c r="KOM10" s="51"/>
      <c r="KON10" s="51"/>
      <c r="KOO10" s="52"/>
      <c r="KOT10" s="51"/>
      <c r="KOU10" s="51"/>
      <c r="KOV10" s="52"/>
      <c r="KPA10" s="51"/>
      <c r="KPB10" s="51"/>
      <c r="KPC10" s="52"/>
      <c r="KPH10" s="51"/>
      <c r="KPI10" s="51"/>
      <c r="KPJ10" s="52"/>
      <c r="KPO10" s="51"/>
      <c r="KPP10" s="51"/>
      <c r="KPQ10" s="52"/>
      <c r="KPV10" s="51"/>
      <c r="KPW10" s="51"/>
      <c r="KPX10" s="52"/>
      <c r="KQC10" s="51"/>
      <c r="KQD10" s="51"/>
      <c r="KQE10" s="52"/>
      <c r="KQJ10" s="51"/>
      <c r="KQK10" s="51"/>
      <c r="KQL10" s="52"/>
      <c r="KQQ10" s="51"/>
      <c r="KQR10" s="51"/>
      <c r="KQS10" s="52"/>
      <c r="KQX10" s="51"/>
      <c r="KQY10" s="51"/>
      <c r="KQZ10" s="52"/>
      <c r="KRE10" s="51"/>
      <c r="KRF10" s="51"/>
      <c r="KRG10" s="52"/>
      <c r="KRL10" s="51"/>
      <c r="KRM10" s="51"/>
      <c r="KRN10" s="52"/>
      <c r="KRS10" s="51"/>
      <c r="KRT10" s="51"/>
      <c r="KRU10" s="52"/>
      <c r="KRZ10" s="51"/>
      <c r="KSA10" s="51"/>
      <c r="KSB10" s="52"/>
      <c r="KSG10" s="51"/>
      <c r="KSH10" s="51"/>
      <c r="KSI10" s="52"/>
      <c r="KSN10" s="51"/>
      <c r="KSO10" s="51"/>
      <c r="KSP10" s="52"/>
      <c r="KSU10" s="51"/>
      <c r="KSV10" s="51"/>
      <c r="KSW10" s="52"/>
      <c r="KTB10" s="51"/>
      <c r="KTC10" s="51"/>
      <c r="KTD10" s="52"/>
      <c r="KTI10" s="51"/>
      <c r="KTJ10" s="51"/>
      <c r="KTK10" s="52"/>
      <c r="KTP10" s="51"/>
      <c r="KTQ10" s="51"/>
      <c r="KTR10" s="52"/>
      <c r="KTW10" s="51"/>
      <c r="KTX10" s="51"/>
      <c r="KTY10" s="52"/>
      <c r="KUD10" s="51"/>
      <c r="KUE10" s="51"/>
      <c r="KUF10" s="52"/>
      <c r="KUK10" s="51"/>
      <c r="KUL10" s="51"/>
      <c r="KUM10" s="52"/>
      <c r="KUR10" s="51"/>
      <c r="KUS10" s="51"/>
      <c r="KUT10" s="52"/>
      <c r="KUY10" s="51"/>
      <c r="KUZ10" s="51"/>
      <c r="KVA10" s="52"/>
      <c r="KVF10" s="51"/>
      <c r="KVG10" s="51"/>
      <c r="KVH10" s="52"/>
      <c r="KVM10" s="51"/>
      <c r="KVN10" s="51"/>
      <c r="KVO10" s="52"/>
      <c r="KVT10" s="51"/>
      <c r="KVU10" s="51"/>
      <c r="KVV10" s="52"/>
      <c r="KWA10" s="51"/>
      <c r="KWB10" s="51"/>
      <c r="KWC10" s="52"/>
      <c r="KWH10" s="51"/>
      <c r="KWI10" s="51"/>
      <c r="KWJ10" s="52"/>
      <c r="KWO10" s="51"/>
      <c r="KWP10" s="51"/>
      <c r="KWQ10" s="52"/>
      <c r="KWV10" s="51"/>
      <c r="KWW10" s="51"/>
      <c r="KWX10" s="52"/>
      <c r="KXC10" s="51"/>
      <c r="KXD10" s="51"/>
      <c r="KXE10" s="52"/>
      <c r="KXJ10" s="51"/>
      <c r="KXK10" s="51"/>
      <c r="KXL10" s="52"/>
      <c r="KXQ10" s="51"/>
      <c r="KXR10" s="51"/>
      <c r="KXS10" s="52"/>
      <c r="KXX10" s="51"/>
      <c r="KXY10" s="51"/>
      <c r="KXZ10" s="52"/>
      <c r="KYE10" s="51"/>
      <c r="KYF10" s="51"/>
      <c r="KYG10" s="52"/>
      <c r="KYL10" s="51"/>
      <c r="KYM10" s="51"/>
      <c r="KYN10" s="52"/>
      <c r="KYS10" s="51"/>
      <c r="KYT10" s="51"/>
      <c r="KYU10" s="52"/>
      <c r="KYZ10" s="51"/>
      <c r="KZA10" s="51"/>
      <c r="KZB10" s="52"/>
      <c r="KZG10" s="51"/>
      <c r="KZH10" s="51"/>
      <c r="KZI10" s="52"/>
      <c r="KZN10" s="51"/>
      <c r="KZO10" s="51"/>
      <c r="KZP10" s="52"/>
      <c r="KZU10" s="51"/>
      <c r="KZV10" s="51"/>
      <c r="KZW10" s="52"/>
      <c r="LAB10" s="51"/>
      <c r="LAC10" s="51"/>
      <c r="LAD10" s="52"/>
      <c r="LAI10" s="51"/>
      <c r="LAJ10" s="51"/>
      <c r="LAK10" s="52"/>
      <c r="LAP10" s="51"/>
      <c r="LAQ10" s="51"/>
      <c r="LAR10" s="52"/>
      <c r="LAW10" s="51"/>
      <c r="LAX10" s="51"/>
      <c r="LAY10" s="52"/>
      <c r="LBD10" s="51"/>
      <c r="LBE10" s="51"/>
      <c r="LBF10" s="52"/>
      <c r="LBK10" s="51"/>
      <c r="LBL10" s="51"/>
      <c r="LBM10" s="52"/>
      <c r="LBR10" s="51"/>
      <c r="LBS10" s="51"/>
      <c r="LBT10" s="52"/>
      <c r="LBY10" s="51"/>
      <c r="LBZ10" s="51"/>
      <c r="LCA10" s="52"/>
      <c r="LCF10" s="51"/>
      <c r="LCG10" s="51"/>
      <c r="LCH10" s="52"/>
      <c r="LCM10" s="51"/>
      <c r="LCN10" s="51"/>
      <c r="LCO10" s="52"/>
      <c r="LCT10" s="51"/>
      <c r="LCU10" s="51"/>
      <c r="LCV10" s="52"/>
      <c r="LDA10" s="51"/>
      <c r="LDB10" s="51"/>
      <c r="LDC10" s="52"/>
      <c r="LDH10" s="51"/>
      <c r="LDI10" s="51"/>
      <c r="LDJ10" s="52"/>
      <c r="LDO10" s="51"/>
      <c r="LDP10" s="51"/>
      <c r="LDQ10" s="52"/>
      <c r="LDV10" s="51"/>
      <c r="LDW10" s="51"/>
      <c r="LDX10" s="52"/>
      <c r="LEC10" s="51"/>
      <c r="LED10" s="51"/>
      <c r="LEE10" s="52"/>
      <c r="LEJ10" s="51"/>
      <c r="LEK10" s="51"/>
      <c r="LEL10" s="52"/>
      <c r="LEQ10" s="51"/>
      <c r="LER10" s="51"/>
      <c r="LES10" s="52"/>
      <c r="LEX10" s="51"/>
      <c r="LEY10" s="51"/>
      <c r="LEZ10" s="52"/>
      <c r="LFE10" s="51"/>
      <c r="LFF10" s="51"/>
      <c r="LFG10" s="52"/>
      <c r="LFL10" s="51"/>
      <c r="LFM10" s="51"/>
      <c r="LFN10" s="52"/>
      <c r="LFS10" s="51"/>
      <c r="LFT10" s="51"/>
      <c r="LFU10" s="52"/>
      <c r="LFZ10" s="51"/>
      <c r="LGA10" s="51"/>
      <c r="LGB10" s="52"/>
      <c r="LGG10" s="51"/>
      <c r="LGH10" s="51"/>
      <c r="LGI10" s="52"/>
      <c r="LGN10" s="51"/>
      <c r="LGO10" s="51"/>
      <c r="LGP10" s="52"/>
      <c r="LGU10" s="51"/>
      <c r="LGV10" s="51"/>
      <c r="LGW10" s="52"/>
      <c r="LHB10" s="51"/>
      <c r="LHC10" s="51"/>
      <c r="LHD10" s="52"/>
      <c r="LHI10" s="51"/>
      <c r="LHJ10" s="51"/>
      <c r="LHK10" s="52"/>
      <c r="LHP10" s="51"/>
      <c r="LHQ10" s="51"/>
      <c r="LHR10" s="52"/>
      <c r="LHW10" s="51"/>
      <c r="LHX10" s="51"/>
      <c r="LHY10" s="52"/>
      <c r="LID10" s="51"/>
      <c r="LIE10" s="51"/>
      <c r="LIF10" s="52"/>
      <c r="LIK10" s="51"/>
      <c r="LIL10" s="51"/>
      <c r="LIM10" s="52"/>
      <c r="LIR10" s="51"/>
      <c r="LIS10" s="51"/>
      <c r="LIT10" s="52"/>
      <c r="LIY10" s="51"/>
      <c r="LIZ10" s="51"/>
      <c r="LJA10" s="52"/>
      <c r="LJF10" s="51"/>
      <c r="LJG10" s="51"/>
      <c r="LJH10" s="52"/>
      <c r="LJM10" s="51"/>
      <c r="LJN10" s="51"/>
      <c r="LJO10" s="52"/>
      <c r="LJT10" s="51"/>
      <c r="LJU10" s="51"/>
      <c r="LJV10" s="52"/>
      <c r="LKA10" s="51"/>
      <c r="LKB10" s="51"/>
      <c r="LKC10" s="52"/>
      <c r="LKH10" s="51"/>
      <c r="LKI10" s="51"/>
      <c r="LKJ10" s="52"/>
      <c r="LKO10" s="51"/>
      <c r="LKP10" s="51"/>
      <c r="LKQ10" s="52"/>
      <c r="LKV10" s="51"/>
      <c r="LKW10" s="51"/>
      <c r="LKX10" s="52"/>
      <c r="LLC10" s="51"/>
      <c r="LLD10" s="51"/>
      <c r="LLE10" s="52"/>
      <c r="LLJ10" s="51"/>
      <c r="LLK10" s="51"/>
      <c r="LLL10" s="52"/>
      <c r="LLQ10" s="51"/>
      <c r="LLR10" s="51"/>
      <c r="LLS10" s="52"/>
      <c r="LLX10" s="51"/>
      <c r="LLY10" s="51"/>
      <c r="LLZ10" s="52"/>
      <c r="LME10" s="51"/>
      <c r="LMF10" s="51"/>
      <c r="LMG10" s="52"/>
      <c r="LML10" s="51"/>
      <c r="LMM10" s="51"/>
      <c r="LMN10" s="52"/>
      <c r="LMS10" s="51"/>
      <c r="LMT10" s="51"/>
      <c r="LMU10" s="52"/>
      <c r="LMZ10" s="51"/>
      <c r="LNA10" s="51"/>
      <c r="LNB10" s="52"/>
      <c r="LNG10" s="51"/>
      <c r="LNH10" s="51"/>
      <c r="LNI10" s="52"/>
      <c r="LNN10" s="51"/>
      <c r="LNO10" s="51"/>
      <c r="LNP10" s="52"/>
      <c r="LNU10" s="51"/>
      <c r="LNV10" s="51"/>
      <c r="LNW10" s="52"/>
      <c r="LOB10" s="51"/>
      <c r="LOC10" s="51"/>
      <c r="LOD10" s="52"/>
      <c r="LOI10" s="51"/>
      <c r="LOJ10" s="51"/>
      <c r="LOK10" s="52"/>
      <c r="LOP10" s="51"/>
      <c r="LOQ10" s="51"/>
      <c r="LOR10" s="52"/>
      <c r="LOW10" s="51"/>
      <c r="LOX10" s="51"/>
      <c r="LOY10" s="52"/>
      <c r="LPD10" s="51"/>
      <c r="LPE10" s="51"/>
      <c r="LPF10" s="52"/>
      <c r="LPK10" s="51"/>
      <c r="LPL10" s="51"/>
      <c r="LPM10" s="52"/>
      <c r="LPR10" s="51"/>
      <c r="LPS10" s="51"/>
      <c r="LPT10" s="52"/>
      <c r="LPY10" s="51"/>
      <c r="LPZ10" s="51"/>
      <c r="LQA10" s="52"/>
      <c r="LQF10" s="51"/>
      <c r="LQG10" s="51"/>
      <c r="LQH10" s="52"/>
      <c r="LQM10" s="51"/>
      <c r="LQN10" s="51"/>
      <c r="LQO10" s="52"/>
      <c r="LQT10" s="51"/>
      <c r="LQU10" s="51"/>
      <c r="LQV10" s="52"/>
      <c r="LRA10" s="51"/>
      <c r="LRB10" s="51"/>
      <c r="LRC10" s="52"/>
      <c r="LRH10" s="51"/>
      <c r="LRI10" s="51"/>
      <c r="LRJ10" s="52"/>
      <c r="LRO10" s="51"/>
      <c r="LRP10" s="51"/>
      <c r="LRQ10" s="52"/>
      <c r="LRV10" s="51"/>
      <c r="LRW10" s="51"/>
      <c r="LRX10" s="52"/>
      <c r="LSC10" s="51"/>
      <c r="LSD10" s="51"/>
      <c r="LSE10" s="52"/>
      <c r="LSJ10" s="51"/>
      <c r="LSK10" s="51"/>
      <c r="LSL10" s="52"/>
      <c r="LSQ10" s="51"/>
      <c r="LSR10" s="51"/>
      <c r="LSS10" s="52"/>
      <c r="LSX10" s="51"/>
      <c r="LSY10" s="51"/>
      <c r="LSZ10" s="52"/>
      <c r="LTE10" s="51"/>
      <c r="LTF10" s="51"/>
      <c r="LTG10" s="52"/>
      <c r="LTL10" s="51"/>
      <c r="LTM10" s="51"/>
      <c r="LTN10" s="52"/>
      <c r="LTS10" s="51"/>
      <c r="LTT10" s="51"/>
      <c r="LTU10" s="52"/>
      <c r="LTZ10" s="51"/>
      <c r="LUA10" s="51"/>
      <c r="LUB10" s="52"/>
      <c r="LUG10" s="51"/>
      <c r="LUH10" s="51"/>
      <c r="LUI10" s="52"/>
      <c r="LUN10" s="51"/>
      <c r="LUO10" s="51"/>
      <c r="LUP10" s="52"/>
      <c r="LUU10" s="51"/>
      <c r="LUV10" s="51"/>
      <c r="LUW10" s="52"/>
      <c r="LVB10" s="51"/>
      <c r="LVC10" s="51"/>
      <c r="LVD10" s="52"/>
      <c r="LVI10" s="51"/>
      <c r="LVJ10" s="51"/>
      <c r="LVK10" s="52"/>
      <c r="LVP10" s="51"/>
      <c r="LVQ10" s="51"/>
      <c r="LVR10" s="52"/>
      <c r="LVW10" s="51"/>
      <c r="LVX10" s="51"/>
      <c r="LVY10" s="52"/>
      <c r="LWD10" s="51"/>
      <c r="LWE10" s="51"/>
      <c r="LWF10" s="52"/>
      <c r="LWK10" s="51"/>
      <c r="LWL10" s="51"/>
      <c r="LWM10" s="52"/>
      <c r="LWR10" s="51"/>
      <c r="LWS10" s="51"/>
      <c r="LWT10" s="52"/>
      <c r="LWY10" s="51"/>
      <c r="LWZ10" s="51"/>
      <c r="LXA10" s="52"/>
      <c r="LXF10" s="51"/>
      <c r="LXG10" s="51"/>
      <c r="LXH10" s="52"/>
      <c r="LXM10" s="51"/>
      <c r="LXN10" s="51"/>
      <c r="LXO10" s="52"/>
      <c r="LXT10" s="51"/>
      <c r="LXU10" s="51"/>
      <c r="LXV10" s="52"/>
      <c r="LYA10" s="51"/>
      <c r="LYB10" s="51"/>
      <c r="LYC10" s="52"/>
      <c r="LYH10" s="51"/>
      <c r="LYI10" s="51"/>
      <c r="LYJ10" s="52"/>
      <c r="LYO10" s="51"/>
      <c r="LYP10" s="51"/>
      <c r="LYQ10" s="52"/>
      <c r="LYV10" s="51"/>
      <c r="LYW10" s="51"/>
      <c r="LYX10" s="52"/>
      <c r="LZC10" s="51"/>
      <c r="LZD10" s="51"/>
      <c r="LZE10" s="52"/>
      <c r="LZJ10" s="51"/>
      <c r="LZK10" s="51"/>
      <c r="LZL10" s="52"/>
      <c r="LZQ10" s="51"/>
      <c r="LZR10" s="51"/>
      <c r="LZS10" s="52"/>
      <c r="LZX10" s="51"/>
      <c r="LZY10" s="51"/>
      <c r="LZZ10" s="52"/>
      <c r="MAE10" s="51"/>
      <c r="MAF10" s="51"/>
      <c r="MAG10" s="52"/>
      <c r="MAL10" s="51"/>
      <c r="MAM10" s="51"/>
      <c r="MAN10" s="52"/>
      <c r="MAS10" s="51"/>
      <c r="MAT10" s="51"/>
      <c r="MAU10" s="52"/>
      <c r="MAZ10" s="51"/>
      <c r="MBA10" s="51"/>
      <c r="MBB10" s="52"/>
      <c r="MBG10" s="51"/>
      <c r="MBH10" s="51"/>
      <c r="MBI10" s="52"/>
      <c r="MBN10" s="51"/>
      <c r="MBO10" s="51"/>
      <c r="MBP10" s="52"/>
      <c r="MBU10" s="51"/>
      <c r="MBV10" s="51"/>
      <c r="MBW10" s="52"/>
      <c r="MCB10" s="51"/>
      <c r="MCC10" s="51"/>
      <c r="MCD10" s="52"/>
      <c r="MCI10" s="51"/>
      <c r="MCJ10" s="51"/>
      <c r="MCK10" s="52"/>
      <c r="MCP10" s="51"/>
      <c r="MCQ10" s="51"/>
      <c r="MCR10" s="52"/>
      <c r="MCW10" s="51"/>
      <c r="MCX10" s="51"/>
      <c r="MCY10" s="52"/>
      <c r="MDD10" s="51"/>
      <c r="MDE10" s="51"/>
      <c r="MDF10" s="52"/>
      <c r="MDK10" s="51"/>
      <c r="MDL10" s="51"/>
      <c r="MDM10" s="52"/>
      <c r="MDR10" s="51"/>
      <c r="MDS10" s="51"/>
      <c r="MDT10" s="52"/>
      <c r="MDY10" s="51"/>
      <c r="MDZ10" s="51"/>
      <c r="MEA10" s="52"/>
      <c r="MEF10" s="51"/>
      <c r="MEG10" s="51"/>
      <c r="MEH10" s="52"/>
      <c r="MEM10" s="51"/>
      <c r="MEN10" s="51"/>
      <c r="MEO10" s="52"/>
      <c r="MET10" s="51"/>
      <c r="MEU10" s="51"/>
      <c r="MEV10" s="52"/>
      <c r="MFA10" s="51"/>
      <c r="MFB10" s="51"/>
      <c r="MFC10" s="52"/>
      <c r="MFH10" s="51"/>
      <c r="MFI10" s="51"/>
      <c r="MFJ10" s="52"/>
      <c r="MFO10" s="51"/>
      <c r="MFP10" s="51"/>
      <c r="MFQ10" s="52"/>
      <c r="MFV10" s="51"/>
      <c r="MFW10" s="51"/>
      <c r="MFX10" s="52"/>
      <c r="MGC10" s="51"/>
      <c r="MGD10" s="51"/>
      <c r="MGE10" s="52"/>
      <c r="MGJ10" s="51"/>
      <c r="MGK10" s="51"/>
      <c r="MGL10" s="52"/>
      <c r="MGQ10" s="51"/>
      <c r="MGR10" s="51"/>
      <c r="MGS10" s="52"/>
      <c r="MGX10" s="51"/>
      <c r="MGY10" s="51"/>
      <c r="MGZ10" s="52"/>
      <c r="MHE10" s="51"/>
      <c r="MHF10" s="51"/>
      <c r="MHG10" s="52"/>
      <c r="MHL10" s="51"/>
      <c r="MHM10" s="51"/>
      <c r="MHN10" s="52"/>
      <c r="MHS10" s="51"/>
      <c r="MHT10" s="51"/>
      <c r="MHU10" s="52"/>
      <c r="MHZ10" s="51"/>
      <c r="MIA10" s="51"/>
      <c r="MIB10" s="52"/>
      <c r="MIG10" s="51"/>
      <c r="MIH10" s="51"/>
      <c r="MII10" s="52"/>
      <c r="MIN10" s="51"/>
      <c r="MIO10" s="51"/>
      <c r="MIP10" s="52"/>
      <c r="MIU10" s="51"/>
      <c r="MIV10" s="51"/>
      <c r="MIW10" s="52"/>
      <c r="MJB10" s="51"/>
      <c r="MJC10" s="51"/>
      <c r="MJD10" s="52"/>
      <c r="MJI10" s="51"/>
      <c r="MJJ10" s="51"/>
      <c r="MJK10" s="52"/>
      <c r="MJP10" s="51"/>
      <c r="MJQ10" s="51"/>
      <c r="MJR10" s="52"/>
      <c r="MJW10" s="51"/>
      <c r="MJX10" s="51"/>
      <c r="MJY10" s="52"/>
      <c r="MKD10" s="51"/>
      <c r="MKE10" s="51"/>
      <c r="MKF10" s="52"/>
      <c r="MKK10" s="51"/>
      <c r="MKL10" s="51"/>
      <c r="MKM10" s="52"/>
      <c r="MKR10" s="51"/>
      <c r="MKS10" s="51"/>
      <c r="MKT10" s="52"/>
      <c r="MKY10" s="51"/>
      <c r="MKZ10" s="51"/>
      <c r="MLA10" s="52"/>
      <c r="MLF10" s="51"/>
      <c r="MLG10" s="51"/>
      <c r="MLH10" s="52"/>
      <c r="MLM10" s="51"/>
      <c r="MLN10" s="51"/>
      <c r="MLO10" s="52"/>
      <c r="MLT10" s="51"/>
      <c r="MLU10" s="51"/>
      <c r="MLV10" s="52"/>
      <c r="MMA10" s="51"/>
      <c r="MMB10" s="51"/>
      <c r="MMC10" s="52"/>
      <c r="MMH10" s="51"/>
      <c r="MMI10" s="51"/>
      <c r="MMJ10" s="52"/>
      <c r="MMO10" s="51"/>
      <c r="MMP10" s="51"/>
      <c r="MMQ10" s="52"/>
      <c r="MMV10" s="51"/>
      <c r="MMW10" s="51"/>
      <c r="MMX10" s="52"/>
      <c r="MNC10" s="51"/>
      <c r="MND10" s="51"/>
      <c r="MNE10" s="52"/>
      <c r="MNJ10" s="51"/>
      <c r="MNK10" s="51"/>
      <c r="MNL10" s="52"/>
      <c r="MNQ10" s="51"/>
      <c r="MNR10" s="51"/>
      <c r="MNS10" s="52"/>
      <c r="MNX10" s="51"/>
      <c r="MNY10" s="51"/>
      <c r="MNZ10" s="52"/>
      <c r="MOE10" s="51"/>
      <c r="MOF10" s="51"/>
      <c r="MOG10" s="52"/>
      <c r="MOL10" s="51"/>
      <c r="MOM10" s="51"/>
      <c r="MON10" s="52"/>
      <c r="MOS10" s="51"/>
      <c r="MOT10" s="51"/>
      <c r="MOU10" s="52"/>
      <c r="MOZ10" s="51"/>
      <c r="MPA10" s="51"/>
      <c r="MPB10" s="52"/>
      <c r="MPG10" s="51"/>
      <c r="MPH10" s="51"/>
      <c r="MPI10" s="52"/>
      <c r="MPN10" s="51"/>
      <c r="MPO10" s="51"/>
      <c r="MPP10" s="52"/>
      <c r="MPU10" s="51"/>
      <c r="MPV10" s="51"/>
      <c r="MPW10" s="52"/>
      <c r="MQB10" s="51"/>
      <c r="MQC10" s="51"/>
      <c r="MQD10" s="52"/>
      <c r="MQI10" s="51"/>
      <c r="MQJ10" s="51"/>
      <c r="MQK10" s="52"/>
      <c r="MQP10" s="51"/>
      <c r="MQQ10" s="51"/>
      <c r="MQR10" s="52"/>
      <c r="MQW10" s="51"/>
      <c r="MQX10" s="51"/>
      <c r="MQY10" s="52"/>
      <c r="MRD10" s="51"/>
      <c r="MRE10" s="51"/>
      <c r="MRF10" s="52"/>
      <c r="MRK10" s="51"/>
      <c r="MRL10" s="51"/>
      <c r="MRM10" s="52"/>
      <c r="MRR10" s="51"/>
      <c r="MRS10" s="51"/>
      <c r="MRT10" s="52"/>
      <c r="MRY10" s="51"/>
      <c r="MRZ10" s="51"/>
      <c r="MSA10" s="52"/>
      <c r="MSF10" s="51"/>
      <c r="MSG10" s="51"/>
      <c r="MSH10" s="52"/>
      <c r="MSM10" s="51"/>
      <c r="MSN10" s="51"/>
      <c r="MSO10" s="52"/>
      <c r="MST10" s="51"/>
      <c r="MSU10" s="51"/>
      <c r="MSV10" s="52"/>
      <c r="MTA10" s="51"/>
      <c r="MTB10" s="51"/>
      <c r="MTC10" s="52"/>
      <c r="MTH10" s="51"/>
      <c r="MTI10" s="51"/>
      <c r="MTJ10" s="52"/>
      <c r="MTO10" s="51"/>
      <c r="MTP10" s="51"/>
      <c r="MTQ10" s="52"/>
      <c r="MTV10" s="51"/>
      <c r="MTW10" s="51"/>
      <c r="MTX10" s="52"/>
      <c r="MUC10" s="51"/>
      <c r="MUD10" s="51"/>
      <c r="MUE10" s="52"/>
      <c r="MUJ10" s="51"/>
      <c r="MUK10" s="51"/>
      <c r="MUL10" s="52"/>
      <c r="MUQ10" s="51"/>
      <c r="MUR10" s="51"/>
      <c r="MUS10" s="52"/>
      <c r="MUX10" s="51"/>
      <c r="MUY10" s="51"/>
      <c r="MUZ10" s="52"/>
      <c r="MVE10" s="51"/>
      <c r="MVF10" s="51"/>
      <c r="MVG10" s="52"/>
      <c r="MVL10" s="51"/>
      <c r="MVM10" s="51"/>
      <c r="MVN10" s="52"/>
      <c r="MVS10" s="51"/>
      <c r="MVT10" s="51"/>
      <c r="MVU10" s="52"/>
      <c r="MVZ10" s="51"/>
      <c r="MWA10" s="51"/>
      <c r="MWB10" s="52"/>
      <c r="MWG10" s="51"/>
      <c r="MWH10" s="51"/>
      <c r="MWI10" s="52"/>
      <c r="MWN10" s="51"/>
      <c r="MWO10" s="51"/>
      <c r="MWP10" s="52"/>
      <c r="MWU10" s="51"/>
      <c r="MWV10" s="51"/>
      <c r="MWW10" s="52"/>
      <c r="MXB10" s="51"/>
      <c r="MXC10" s="51"/>
      <c r="MXD10" s="52"/>
      <c r="MXI10" s="51"/>
      <c r="MXJ10" s="51"/>
      <c r="MXK10" s="52"/>
      <c r="MXP10" s="51"/>
      <c r="MXQ10" s="51"/>
      <c r="MXR10" s="52"/>
      <c r="MXW10" s="51"/>
      <c r="MXX10" s="51"/>
      <c r="MXY10" s="52"/>
      <c r="MYD10" s="51"/>
      <c r="MYE10" s="51"/>
      <c r="MYF10" s="52"/>
      <c r="MYK10" s="51"/>
      <c r="MYL10" s="51"/>
      <c r="MYM10" s="52"/>
      <c r="MYR10" s="51"/>
      <c r="MYS10" s="51"/>
      <c r="MYT10" s="52"/>
      <c r="MYY10" s="51"/>
      <c r="MYZ10" s="51"/>
      <c r="MZA10" s="52"/>
      <c r="MZF10" s="51"/>
      <c r="MZG10" s="51"/>
      <c r="MZH10" s="52"/>
      <c r="MZM10" s="51"/>
      <c r="MZN10" s="51"/>
      <c r="MZO10" s="52"/>
      <c r="MZT10" s="51"/>
      <c r="MZU10" s="51"/>
      <c r="MZV10" s="52"/>
      <c r="NAA10" s="51"/>
      <c r="NAB10" s="51"/>
      <c r="NAC10" s="52"/>
      <c r="NAH10" s="51"/>
      <c r="NAI10" s="51"/>
      <c r="NAJ10" s="52"/>
      <c r="NAO10" s="51"/>
      <c r="NAP10" s="51"/>
      <c r="NAQ10" s="52"/>
      <c r="NAV10" s="51"/>
      <c r="NAW10" s="51"/>
      <c r="NAX10" s="52"/>
      <c r="NBC10" s="51"/>
      <c r="NBD10" s="51"/>
      <c r="NBE10" s="52"/>
      <c r="NBJ10" s="51"/>
      <c r="NBK10" s="51"/>
      <c r="NBL10" s="52"/>
      <c r="NBQ10" s="51"/>
      <c r="NBR10" s="51"/>
      <c r="NBS10" s="52"/>
      <c r="NBX10" s="51"/>
      <c r="NBY10" s="51"/>
      <c r="NBZ10" s="52"/>
      <c r="NCE10" s="51"/>
      <c r="NCF10" s="51"/>
      <c r="NCG10" s="52"/>
      <c r="NCL10" s="51"/>
      <c r="NCM10" s="51"/>
      <c r="NCN10" s="52"/>
      <c r="NCS10" s="51"/>
      <c r="NCT10" s="51"/>
      <c r="NCU10" s="52"/>
      <c r="NCZ10" s="51"/>
      <c r="NDA10" s="51"/>
      <c r="NDB10" s="52"/>
      <c r="NDG10" s="51"/>
      <c r="NDH10" s="51"/>
      <c r="NDI10" s="52"/>
      <c r="NDN10" s="51"/>
      <c r="NDO10" s="51"/>
      <c r="NDP10" s="52"/>
      <c r="NDU10" s="51"/>
      <c r="NDV10" s="51"/>
      <c r="NDW10" s="52"/>
      <c r="NEB10" s="51"/>
      <c r="NEC10" s="51"/>
      <c r="NED10" s="52"/>
      <c r="NEI10" s="51"/>
      <c r="NEJ10" s="51"/>
      <c r="NEK10" s="52"/>
      <c r="NEP10" s="51"/>
      <c r="NEQ10" s="51"/>
      <c r="NER10" s="52"/>
      <c r="NEW10" s="51"/>
      <c r="NEX10" s="51"/>
      <c r="NEY10" s="52"/>
      <c r="NFD10" s="51"/>
      <c r="NFE10" s="51"/>
      <c r="NFF10" s="52"/>
      <c r="NFK10" s="51"/>
      <c r="NFL10" s="51"/>
      <c r="NFM10" s="52"/>
      <c r="NFR10" s="51"/>
      <c r="NFS10" s="51"/>
      <c r="NFT10" s="52"/>
      <c r="NFY10" s="51"/>
      <c r="NFZ10" s="51"/>
      <c r="NGA10" s="52"/>
      <c r="NGF10" s="51"/>
      <c r="NGG10" s="51"/>
      <c r="NGH10" s="52"/>
      <c r="NGM10" s="51"/>
      <c r="NGN10" s="51"/>
      <c r="NGO10" s="52"/>
      <c r="NGT10" s="51"/>
      <c r="NGU10" s="51"/>
      <c r="NGV10" s="52"/>
      <c r="NHA10" s="51"/>
      <c r="NHB10" s="51"/>
      <c r="NHC10" s="52"/>
      <c r="NHH10" s="51"/>
      <c r="NHI10" s="51"/>
      <c r="NHJ10" s="52"/>
      <c r="NHO10" s="51"/>
      <c r="NHP10" s="51"/>
      <c r="NHQ10" s="52"/>
      <c r="NHV10" s="51"/>
      <c r="NHW10" s="51"/>
      <c r="NHX10" s="52"/>
      <c r="NIC10" s="51"/>
      <c r="NID10" s="51"/>
      <c r="NIE10" s="52"/>
      <c r="NIJ10" s="51"/>
      <c r="NIK10" s="51"/>
      <c r="NIL10" s="52"/>
      <c r="NIQ10" s="51"/>
      <c r="NIR10" s="51"/>
      <c r="NIS10" s="52"/>
      <c r="NIX10" s="51"/>
      <c r="NIY10" s="51"/>
      <c r="NIZ10" s="52"/>
      <c r="NJE10" s="51"/>
      <c r="NJF10" s="51"/>
      <c r="NJG10" s="52"/>
      <c r="NJL10" s="51"/>
      <c r="NJM10" s="51"/>
      <c r="NJN10" s="52"/>
      <c r="NJS10" s="51"/>
      <c r="NJT10" s="51"/>
      <c r="NJU10" s="52"/>
      <c r="NJZ10" s="51"/>
      <c r="NKA10" s="51"/>
      <c r="NKB10" s="52"/>
      <c r="NKG10" s="51"/>
      <c r="NKH10" s="51"/>
      <c r="NKI10" s="52"/>
      <c r="NKN10" s="51"/>
      <c r="NKO10" s="51"/>
      <c r="NKP10" s="52"/>
      <c r="NKU10" s="51"/>
      <c r="NKV10" s="51"/>
      <c r="NKW10" s="52"/>
      <c r="NLB10" s="51"/>
      <c r="NLC10" s="51"/>
      <c r="NLD10" s="52"/>
      <c r="NLI10" s="51"/>
      <c r="NLJ10" s="51"/>
      <c r="NLK10" s="52"/>
      <c r="NLP10" s="51"/>
      <c r="NLQ10" s="51"/>
      <c r="NLR10" s="52"/>
      <c r="NLW10" s="51"/>
      <c r="NLX10" s="51"/>
      <c r="NLY10" s="52"/>
      <c r="NMD10" s="51"/>
      <c r="NME10" s="51"/>
      <c r="NMF10" s="52"/>
      <c r="NMK10" s="51"/>
      <c r="NML10" s="51"/>
      <c r="NMM10" s="52"/>
      <c r="NMR10" s="51"/>
      <c r="NMS10" s="51"/>
      <c r="NMT10" s="52"/>
      <c r="NMY10" s="51"/>
      <c r="NMZ10" s="51"/>
      <c r="NNA10" s="52"/>
      <c r="NNF10" s="51"/>
      <c r="NNG10" s="51"/>
      <c r="NNH10" s="52"/>
      <c r="NNM10" s="51"/>
      <c r="NNN10" s="51"/>
      <c r="NNO10" s="52"/>
      <c r="NNT10" s="51"/>
      <c r="NNU10" s="51"/>
      <c r="NNV10" s="52"/>
      <c r="NOA10" s="51"/>
      <c r="NOB10" s="51"/>
      <c r="NOC10" s="52"/>
      <c r="NOH10" s="51"/>
      <c r="NOI10" s="51"/>
      <c r="NOJ10" s="52"/>
      <c r="NOO10" s="51"/>
      <c r="NOP10" s="51"/>
      <c r="NOQ10" s="52"/>
      <c r="NOV10" s="51"/>
      <c r="NOW10" s="51"/>
      <c r="NOX10" s="52"/>
      <c r="NPC10" s="51"/>
      <c r="NPD10" s="51"/>
      <c r="NPE10" s="52"/>
      <c r="NPJ10" s="51"/>
      <c r="NPK10" s="51"/>
      <c r="NPL10" s="52"/>
      <c r="NPQ10" s="51"/>
      <c r="NPR10" s="51"/>
      <c r="NPS10" s="52"/>
      <c r="NPX10" s="51"/>
      <c r="NPY10" s="51"/>
      <c r="NPZ10" s="52"/>
      <c r="NQE10" s="51"/>
      <c r="NQF10" s="51"/>
      <c r="NQG10" s="52"/>
      <c r="NQL10" s="51"/>
      <c r="NQM10" s="51"/>
      <c r="NQN10" s="52"/>
      <c r="NQS10" s="51"/>
      <c r="NQT10" s="51"/>
      <c r="NQU10" s="52"/>
      <c r="NQZ10" s="51"/>
      <c r="NRA10" s="51"/>
      <c r="NRB10" s="52"/>
      <c r="NRG10" s="51"/>
      <c r="NRH10" s="51"/>
      <c r="NRI10" s="52"/>
      <c r="NRN10" s="51"/>
      <c r="NRO10" s="51"/>
      <c r="NRP10" s="52"/>
      <c r="NRU10" s="51"/>
      <c r="NRV10" s="51"/>
      <c r="NRW10" s="52"/>
      <c r="NSB10" s="51"/>
      <c r="NSC10" s="51"/>
      <c r="NSD10" s="52"/>
      <c r="NSI10" s="51"/>
      <c r="NSJ10" s="51"/>
      <c r="NSK10" s="52"/>
      <c r="NSP10" s="51"/>
      <c r="NSQ10" s="51"/>
      <c r="NSR10" s="52"/>
      <c r="NSW10" s="51"/>
      <c r="NSX10" s="51"/>
      <c r="NSY10" s="52"/>
      <c r="NTD10" s="51"/>
      <c r="NTE10" s="51"/>
      <c r="NTF10" s="52"/>
      <c r="NTK10" s="51"/>
      <c r="NTL10" s="51"/>
      <c r="NTM10" s="52"/>
      <c r="NTR10" s="51"/>
      <c r="NTS10" s="51"/>
      <c r="NTT10" s="52"/>
      <c r="NTY10" s="51"/>
      <c r="NTZ10" s="51"/>
      <c r="NUA10" s="52"/>
      <c r="NUF10" s="51"/>
      <c r="NUG10" s="51"/>
      <c r="NUH10" s="52"/>
      <c r="NUM10" s="51"/>
      <c r="NUN10" s="51"/>
      <c r="NUO10" s="52"/>
      <c r="NUT10" s="51"/>
      <c r="NUU10" s="51"/>
      <c r="NUV10" s="52"/>
      <c r="NVA10" s="51"/>
      <c r="NVB10" s="51"/>
      <c r="NVC10" s="52"/>
      <c r="NVH10" s="51"/>
      <c r="NVI10" s="51"/>
      <c r="NVJ10" s="52"/>
      <c r="NVO10" s="51"/>
      <c r="NVP10" s="51"/>
      <c r="NVQ10" s="52"/>
      <c r="NVV10" s="51"/>
      <c r="NVW10" s="51"/>
      <c r="NVX10" s="52"/>
      <c r="NWC10" s="51"/>
      <c r="NWD10" s="51"/>
      <c r="NWE10" s="52"/>
      <c r="NWJ10" s="51"/>
      <c r="NWK10" s="51"/>
      <c r="NWL10" s="52"/>
      <c r="NWQ10" s="51"/>
      <c r="NWR10" s="51"/>
      <c r="NWS10" s="52"/>
      <c r="NWX10" s="51"/>
      <c r="NWY10" s="51"/>
      <c r="NWZ10" s="52"/>
      <c r="NXE10" s="51"/>
      <c r="NXF10" s="51"/>
      <c r="NXG10" s="52"/>
      <c r="NXL10" s="51"/>
      <c r="NXM10" s="51"/>
      <c r="NXN10" s="52"/>
      <c r="NXS10" s="51"/>
      <c r="NXT10" s="51"/>
      <c r="NXU10" s="52"/>
      <c r="NXZ10" s="51"/>
      <c r="NYA10" s="51"/>
      <c r="NYB10" s="52"/>
      <c r="NYG10" s="51"/>
      <c r="NYH10" s="51"/>
      <c r="NYI10" s="52"/>
      <c r="NYN10" s="51"/>
      <c r="NYO10" s="51"/>
      <c r="NYP10" s="52"/>
      <c r="NYU10" s="51"/>
      <c r="NYV10" s="51"/>
      <c r="NYW10" s="52"/>
      <c r="NZB10" s="51"/>
      <c r="NZC10" s="51"/>
      <c r="NZD10" s="52"/>
      <c r="NZI10" s="51"/>
      <c r="NZJ10" s="51"/>
      <c r="NZK10" s="52"/>
      <c r="NZP10" s="51"/>
      <c r="NZQ10" s="51"/>
      <c r="NZR10" s="52"/>
      <c r="NZW10" s="51"/>
      <c r="NZX10" s="51"/>
      <c r="NZY10" s="52"/>
      <c r="OAD10" s="51"/>
      <c r="OAE10" s="51"/>
      <c r="OAF10" s="52"/>
      <c r="OAK10" s="51"/>
      <c r="OAL10" s="51"/>
      <c r="OAM10" s="52"/>
      <c r="OAR10" s="51"/>
      <c r="OAS10" s="51"/>
      <c r="OAT10" s="52"/>
      <c r="OAY10" s="51"/>
      <c r="OAZ10" s="51"/>
      <c r="OBA10" s="52"/>
      <c r="OBF10" s="51"/>
      <c r="OBG10" s="51"/>
      <c r="OBH10" s="52"/>
      <c r="OBM10" s="51"/>
      <c r="OBN10" s="51"/>
      <c r="OBO10" s="52"/>
      <c r="OBT10" s="51"/>
      <c r="OBU10" s="51"/>
      <c r="OBV10" s="52"/>
      <c r="OCA10" s="51"/>
      <c r="OCB10" s="51"/>
      <c r="OCC10" s="52"/>
      <c r="OCH10" s="51"/>
      <c r="OCI10" s="51"/>
      <c r="OCJ10" s="52"/>
      <c r="OCO10" s="51"/>
      <c r="OCP10" s="51"/>
      <c r="OCQ10" s="52"/>
      <c r="OCV10" s="51"/>
      <c r="OCW10" s="51"/>
      <c r="OCX10" s="52"/>
      <c r="ODC10" s="51"/>
      <c r="ODD10" s="51"/>
      <c r="ODE10" s="52"/>
      <c r="ODJ10" s="51"/>
      <c r="ODK10" s="51"/>
      <c r="ODL10" s="52"/>
      <c r="ODQ10" s="51"/>
      <c r="ODR10" s="51"/>
      <c r="ODS10" s="52"/>
      <c r="ODX10" s="51"/>
      <c r="ODY10" s="51"/>
      <c r="ODZ10" s="52"/>
      <c r="OEE10" s="51"/>
      <c r="OEF10" s="51"/>
      <c r="OEG10" s="52"/>
      <c r="OEL10" s="51"/>
      <c r="OEM10" s="51"/>
      <c r="OEN10" s="52"/>
      <c r="OES10" s="51"/>
      <c r="OET10" s="51"/>
      <c r="OEU10" s="52"/>
      <c r="OEZ10" s="51"/>
      <c r="OFA10" s="51"/>
      <c r="OFB10" s="52"/>
      <c r="OFG10" s="51"/>
      <c r="OFH10" s="51"/>
      <c r="OFI10" s="52"/>
      <c r="OFN10" s="51"/>
      <c r="OFO10" s="51"/>
      <c r="OFP10" s="52"/>
      <c r="OFU10" s="51"/>
      <c r="OFV10" s="51"/>
      <c r="OFW10" s="52"/>
      <c r="OGB10" s="51"/>
      <c r="OGC10" s="51"/>
      <c r="OGD10" s="52"/>
      <c r="OGI10" s="51"/>
      <c r="OGJ10" s="51"/>
      <c r="OGK10" s="52"/>
      <c r="OGP10" s="51"/>
      <c r="OGQ10" s="51"/>
      <c r="OGR10" s="52"/>
      <c r="OGW10" s="51"/>
      <c r="OGX10" s="51"/>
      <c r="OGY10" s="52"/>
      <c r="OHD10" s="51"/>
      <c r="OHE10" s="51"/>
      <c r="OHF10" s="52"/>
      <c r="OHK10" s="51"/>
      <c r="OHL10" s="51"/>
      <c r="OHM10" s="52"/>
      <c r="OHR10" s="51"/>
      <c r="OHS10" s="51"/>
      <c r="OHT10" s="52"/>
      <c r="OHY10" s="51"/>
      <c r="OHZ10" s="51"/>
      <c r="OIA10" s="52"/>
      <c r="OIF10" s="51"/>
      <c r="OIG10" s="51"/>
      <c r="OIH10" s="52"/>
      <c r="OIM10" s="51"/>
      <c r="OIN10" s="51"/>
      <c r="OIO10" s="52"/>
      <c r="OIT10" s="51"/>
      <c r="OIU10" s="51"/>
      <c r="OIV10" s="52"/>
      <c r="OJA10" s="51"/>
      <c r="OJB10" s="51"/>
      <c r="OJC10" s="52"/>
      <c r="OJH10" s="51"/>
      <c r="OJI10" s="51"/>
      <c r="OJJ10" s="52"/>
      <c r="OJO10" s="51"/>
      <c r="OJP10" s="51"/>
      <c r="OJQ10" s="52"/>
      <c r="OJV10" s="51"/>
      <c r="OJW10" s="51"/>
      <c r="OJX10" s="52"/>
      <c r="OKC10" s="51"/>
      <c r="OKD10" s="51"/>
      <c r="OKE10" s="52"/>
      <c r="OKJ10" s="51"/>
      <c r="OKK10" s="51"/>
      <c r="OKL10" s="52"/>
      <c r="OKQ10" s="51"/>
      <c r="OKR10" s="51"/>
      <c r="OKS10" s="52"/>
      <c r="OKX10" s="51"/>
      <c r="OKY10" s="51"/>
      <c r="OKZ10" s="52"/>
      <c r="OLE10" s="51"/>
      <c r="OLF10" s="51"/>
      <c r="OLG10" s="52"/>
      <c r="OLL10" s="51"/>
      <c r="OLM10" s="51"/>
      <c r="OLN10" s="52"/>
      <c r="OLS10" s="51"/>
      <c r="OLT10" s="51"/>
      <c r="OLU10" s="52"/>
      <c r="OLZ10" s="51"/>
      <c r="OMA10" s="51"/>
      <c r="OMB10" s="52"/>
      <c r="OMG10" s="51"/>
      <c r="OMH10" s="51"/>
      <c r="OMI10" s="52"/>
      <c r="OMN10" s="51"/>
      <c r="OMO10" s="51"/>
      <c r="OMP10" s="52"/>
      <c r="OMU10" s="51"/>
      <c r="OMV10" s="51"/>
      <c r="OMW10" s="52"/>
      <c r="ONB10" s="51"/>
      <c r="ONC10" s="51"/>
      <c r="OND10" s="52"/>
      <c r="ONI10" s="51"/>
      <c r="ONJ10" s="51"/>
      <c r="ONK10" s="52"/>
      <c r="ONP10" s="51"/>
      <c r="ONQ10" s="51"/>
      <c r="ONR10" s="52"/>
      <c r="ONW10" s="51"/>
      <c r="ONX10" s="51"/>
      <c r="ONY10" s="52"/>
      <c r="OOD10" s="51"/>
      <c r="OOE10" s="51"/>
      <c r="OOF10" s="52"/>
      <c r="OOK10" s="51"/>
      <c r="OOL10" s="51"/>
      <c r="OOM10" s="52"/>
      <c r="OOR10" s="51"/>
      <c r="OOS10" s="51"/>
      <c r="OOT10" s="52"/>
      <c r="OOY10" s="51"/>
      <c r="OOZ10" s="51"/>
      <c r="OPA10" s="52"/>
      <c r="OPF10" s="51"/>
      <c r="OPG10" s="51"/>
      <c r="OPH10" s="52"/>
      <c r="OPM10" s="51"/>
      <c r="OPN10" s="51"/>
      <c r="OPO10" s="52"/>
      <c r="OPT10" s="51"/>
      <c r="OPU10" s="51"/>
      <c r="OPV10" s="52"/>
      <c r="OQA10" s="51"/>
      <c r="OQB10" s="51"/>
      <c r="OQC10" s="52"/>
      <c r="OQH10" s="51"/>
      <c r="OQI10" s="51"/>
      <c r="OQJ10" s="52"/>
      <c r="OQO10" s="51"/>
      <c r="OQP10" s="51"/>
      <c r="OQQ10" s="52"/>
      <c r="OQV10" s="51"/>
      <c r="OQW10" s="51"/>
      <c r="OQX10" s="52"/>
      <c r="ORC10" s="51"/>
      <c r="ORD10" s="51"/>
      <c r="ORE10" s="52"/>
      <c r="ORJ10" s="51"/>
      <c r="ORK10" s="51"/>
      <c r="ORL10" s="52"/>
      <c r="ORQ10" s="51"/>
      <c r="ORR10" s="51"/>
      <c r="ORS10" s="52"/>
      <c r="ORX10" s="51"/>
      <c r="ORY10" s="51"/>
      <c r="ORZ10" s="52"/>
      <c r="OSE10" s="51"/>
      <c r="OSF10" s="51"/>
      <c r="OSG10" s="52"/>
      <c r="OSL10" s="51"/>
      <c r="OSM10" s="51"/>
      <c r="OSN10" s="52"/>
      <c r="OSS10" s="51"/>
      <c r="OST10" s="51"/>
      <c r="OSU10" s="52"/>
      <c r="OSZ10" s="51"/>
      <c r="OTA10" s="51"/>
      <c r="OTB10" s="52"/>
      <c r="OTG10" s="51"/>
      <c r="OTH10" s="51"/>
      <c r="OTI10" s="52"/>
      <c r="OTN10" s="51"/>
      <c r="OTO10" s="51"/>
      <c r="OTP10" s="52"/>
      <c r="OTU10" s="51"/>
      <c r="OTV10" s="51"/>
      <c r="OTW10" s="52"/>
      <c r="OUB10" s="51"/>
      <c r="OUC10" s="51"/>
      <c r="OUD10" s="52"/>
      <c r="OUI10" s="51"/>
      <c r="OUJ10" s="51"/>
      <c r="OUK10" s="52"/>
      <c r="OUP10" s="51"/>
      <c r="OUQ10" s="51"/>
      <c r="OUR10" s="52"/>
      <c r="OUW10" s="51"/>
      <c r="OUX10" s="51"/>
      <c r="OUY10" s="52"/>
      <c r="OVD10" s="51"/>
      <c r="OVE10" s="51"/>
      <c r="OVF10" s="52"/>
      <c r="OVK10" s="51"/>
      <c r="OVL10" s="51"/>
      <c r="OVM10" s="52"/>
      <c r="OVR10" s="51"/>
      <c r="OVS10" s="51"/>
      <c r="OVT10" s="52"/>
      <c r="OVY10" s="51"/>
      <c r="OVZ10" s="51"/>
      <c r="OWA10" s="52"/>
      <c r="OWF10" s="51"/>
      <c r="OWG10" s="51"/>
      <c r="OWH10" s="52"/>
      <c r="OWM10" s="51"/>
      <c r="OWN10" s="51"/>
      <c r="OWO10" s="52"/>
      <c r="OWT10" s="51"/>
      <c r="OWU10" s="51"/>
      <c r="OWV10" s="52"/>
      <c r="OXA10" s="51"/>
      <c r="OXB10" s="51"/>
      <c r="OXC10" s="52"/>
      <c r="OXH10" s="51"/>
      <c r="OXI10" s="51"/>
      <c r="OXJ10" s="52"/>
      <c r="OXO10" s="51"/>
      <c r="OXP10" s="51"/>
      <c r="OXQ10" s="52"/>
      <c r="OXV10" s="51"/>
      <c r="OXW10" s="51"/>
      <c r="OXX10" s="52"/>
      <c r="OYC10" s="51"/>
      <c r="OYD10" s="51"/>
      <c r="OYE10" s="52"/>
      <c r="OYJ10" s="51"/>
      <c r="OYK10" s="51"/>
      <c r="OYL10" s="52"/>
      <c r="OYQ10" s="51"/>
      <c r="OYR10" s="51"/>
      <c r="OYS10" s="52"/>
      <c r="OYX10" s="51"/>
      <c r="OYY10" s="51"/>
      <c r="OYZ10" s="52"/>
      <c r="OZE10" s="51"/>
      <c r="OZF10" s="51"/>
      <c r="OZG10" s="52"/>
      <c r="OZL10" s="51"/>
      <c r="OZM10" s="51"/>
      <c r="OZN10" s="52"/>
      <c r="OZS10" s="51"/>
      <c r="OZT10" s="51"/>
      <c r="OZU10" s="52"/>
      <c r="OZZ10" s="51"/>
      <c r="PAA10" s="51"/>
      <c r="PAB10" s="52"/>
      <c r="PAG10" s="51"/>
      <c r="PAH10" s="51"/>
      <c r="PAI10" s="52"/>
      <c r="PAN10" s="51"/>
      <c r="PAO10" s="51"/>
      <c r="PAP10" s="52"/>
      <c r="PAU10" s="51"/>
      <c r="PAV10" s="51"/>
      <c r="PAW10" s="52"/>
      <c r="PBB10" s="51"/>
      <c r="PBC10" s="51"/>
      <c r="PBD10" s="52"/>
      <c r="PBI10" s="51"/>
      <c r="PBJ10" s="51"/>
      <c r="PBK10" s="52"/>
      <c r="PBP10" s="51"/>
      <c r="PBQ10" s="51"/>
      <c r="PBR10" s="52"/>
      <c r="PBW10" s="51"/>
      <c r="PBX10" s="51"/>
      <c r="PBY10" s="52"/>
      <c r="PCD10" s="51"/>
      <c r="PCE10" s="51"/>
      <c r="PCF10" s="52"/>
      <c r="PCK10" s="51"/>
      <c r="PCL10" s="51"/>
      <c r="PCM10" s="52"/>
      <c r="PCR10" s="51"/>
      <c r="PCS10" s="51"/>
      <c r="PCT10" s="52"/>
      <c r="PCY10" s="51"/>
      <c r="PCZ10" s="51"/>
      <c r="PDA10" s="52"/>
      <c r="PDF10" s="51"/>
      <c r="PDG10" s="51"/>
      <c r="PDH10" s="52"/>
      <c r="PDM10" s="51"/>
      <c r="PDN10" s="51"/>
      <c r="PDO10" s="52"/>
      <c r="PDT10" s="51"/>
      <c r="PDU10" s="51"/>
      <c r="PDV10" s="52"/>
      <c r="PEA10" s="51"/>
      <c r="PEB10" s="51"/>
      <c r="PEC10" s="52"/>
      <c r="PEH10" s="51"/>
      <c r="PEI10" s="51"/>
      <c r="PEJ10" s="52"/>
      <c r="PEO10" s="51"/>
      <c r="PEP10" s="51"/>
      <c r="PEQ10" s="52"/>
      <c r="PEV10" s="51"/>
      <c r="PEW10" s="51"/>
      <c r="PEX10" s="52"/>
      <c r="PFC10" s="51"/>
      <c r="PFD10" s="51"/>
      <c r="PFE10" s="52"/>
      <c r="PFJ10" s="51"/>
      <c r="PFK10" s="51"/>
      <c r="PFL10" s="52"/>
      <c r="PFQ10" s="51"/>
      <c r="PFR10" s="51"/>
      <c r="PFS10" s="52"/>
      <c r="PFX10" s="51"/>
      <c r="PFY10" s="51"/>
      <c r="PFZ10" s="52"/>
      <c r="PGE10" s="51"/>
      <c r="PGF10" s="51"/>
      <c r="PGG10" s="52"/>
      <c r="PGL10" s="51"/>
      <c r="PGM10" s="51"/>
      <c r="PGN10" s="52"/>
      <c r="PGS10" s="51"/>
      <c r="PGT10" s="51"/>
      <c r="PGU10" s="52"/>
      <c r="PGZ10" s="51"/>
      <c r="PHA10" s="51"/>
      <c r="PHB10" s="52"/>
      <c r="PHG10" s="51"/>
      <c r="PHH10" s="51"/>
      <c r="PHI10" s="52"/>
      <c r="PHN10" s="51"/>
      <c r="PHO10" s="51"/>
      <c r="PHP10" s="52"/>
      <c r="PHU10" s="51"/>
      <c r="PHV10" s="51"/>
      <c r="PHW10" s="52"/>
      <c r="PIB10" s="51"/>
      <c r="PIC10" s="51"/>
      <c r="PID10" s="52"/>
      <c r="PII10" s="51"/>
      <c r="PIJ10" s="51"/>
      <c r="PIK10" s="52"/>
      <c r="PIP10" s="51"/>
      <c r="PIQ10" s="51"/>
      <c r="PIR10" s="52"/>
      <c r="PIW10" s="51"/>
      <c r="PIX10" s="51"/>
      <c r="PIY10" s="52"/>
      <c r="PJD10" s="51"/>
      <c r="PJE10" s="51"/>
      <c r="PJF10" s="52"/>
      <c r="PJK10" s="51"/>
      <c r="PJL10" s="51"/>
      <c r="PJM10" s="52"/>
      <c r="PJR10" s="51"/>
      <c r="PJS10" s="51"/>
      <c r="PJT10" s="52"/>
      <c r="PJY10" s="51"/>
      <c r="PJZ10" s="51"/>
      <c r="PKA10" s="52"/>
      <c r="PKF10" s="51"/>
      <c r="PKG10" s="51"/>
      <c r="PKH10" s="52"/>
      <c r="PKM10" s="51"/>
      <c r="PKN10" s="51"/>
      <c r="PKO10" s="52"/>
      <c r="PKT10" s="51"/>
      <c r="PKU10" s="51"/>
      <c r="PKV10" s="52"/>
      <c r="PLA10" s="51"/>
      <c r="PLB10" s="51"/>
      <c r="PLC10" s="52"/>
      <c r="PLH10" s="51"/>
      <c r="PLI10" s="51"/>
      <c r="PLJ10" s="52"/>
      <c r="PLO10" s="51"/>
      <c r="PLP10" s="51"/>
      <c r="PLQ10" s="52"/>
      <c r="PLV10" s="51"/>
      <c r="PLW10" s="51"/>
      <c r="PLX10" s="52"/>
      <c r="PMC10" s="51"/>
      <c r="PMD10" s="51"/>
      <c r="PME10" s="52"/>
      <c r="PMJ10" s="51"/>
      <c r="PMK10" s="51"/>
      <c r="PML10" s="52"/>
      <c r="PMQ10" s="51"/>
      <c r="PMR10" s="51"/>
      <c r="PMS10" s="52"/>
      <c r="PMX10" s="51"/>
      <c r="PMY10" s="51"/>
      <c r="PMZ10" s="52"/>
      <c r="PNE10" s="51"/>
      <c r="PNF10" s="51"/>
      <c r="PNG10" s="52"/>
      <c r="PNL10" s="51"/>
      <c r="PNM10" s="51"/>
      <c r="PNN10" s="52"/>
      <c r="PNS10" s="51"/>
      <c r="PNT10" s="51"/>
      <c r="PNU10" s="52"/>
      <c r="PNZ10" s="51"/>
      <c r="POA10" s="51"/>
      <c r="POB10" s="52"/>
      <c r="POG10" s="51"/>
      <c r="POH10" s="51"/>
      <c r="POI10" s="52"/>
      <c r="PON10" s="51"/>
      <c r="POO10" s="51"/>
      <c r="POP10" s="52"/>
      <c r="POU10" s="51"/>
      <c r="POV10" s="51"/>
      <c r="POW10" s="52"/>
      <c r="PPB10" s="51"/>
      <c r="PPC10" s="51"/>
      <c r="PPD10" s="52"/>
      <c r="PPI10" s="51"/>
      <c r="PPJ10" s="51"/>
      <c r="PPK10" s="52"/>
      <c r="PPP10" s="51"/>
      <c r="PPQ10" s="51"/>
      <c r="PPR10" s="52"/>
      <c r="PPW10" s="51"/>
      <c r="PPX10" s="51"/>
      <c r="PPY10" s="52"/>
      <c r="PQD10" s="51"/>
      <c r="PQE10" s="51"/>
      <c r="PQF10" s="52"/>
      <c r="PQK10" s="51"/>
      <c r="PQL10" s="51"/>
      <c r="PQM10" s="52"/>
      <c r="PQR10" s="51"/>
      <c r="PQS10" s="51"/>
      <c r="PQT10" s="52"/>
      <c r="PQY10" s="51"/>
      <c r="PQZ10" s="51"/>
      <c r="PRA10" s="52"/>
      <c r="PRF10" s="51"/>
      <c r="PRG10" s="51"/>
      <c r="PRH10" s="52"/>
      <c r="PRM10" s="51"/>
      <c r="PRN10" s="51"/>
      <c r="PRO10" s="52"/>
      <c r="PRT10" s="51"/>
      <c r="PRU10" s="51"/>
      <c r="PRV10" s="52"/>
      <c r="PSA10" s="51"/>
      <c r="PSB10" s="51"/>
      <c r="PSC10" s="52"/>
      <c r="PSH10" s="51"/>
      <c r="PSI10" s="51"/>
      <c r="PSJ10" s="52"/>
      <c r="PSO10" s="51"/>
      <c r="PSP10" s="51"/>
      <c r="PSQ10" s="52"/>
      <c r="PSV10" s="51"/>
      <c r="PSW10" s="51"/>
      <c r="PSX10" s="52"/>
      <c r="PTC10" s="51"/>
      <c r="PTD10" s="51"/>
      <c r="PTE10" s="52"/>
      <c r="PTJ10" s="51"/>
      <c r="PTK10" s="51"/>
      <c r="PTL10" s="52"/>
      <c r="PTQ10" s="51"/>
      <c r="PTR10" s="51"/>
      <c r="PTS10" s="52"/>
      <c r="PTX10" s="51"/>
      <c r="PTY10" s="51"/>
      <c r="PTZ10" s="52"/>
      <c r="PUE10" s="51"/>
      <c r="PUF10" s="51"/>
      <c r="PUG10" s="52"/>
      <c r="PUL10" s="51"/>
      <c r="PUM10" s="51"/>
      <c r="PUN10" s="52"/>
      <c r="PUS10" s="51"/>
      <c r="PUT10" s="51"/>
      <c r="PUU10" s="52"/>
      <c r="PUZ10" s="51"/>
      <c r="PVA10" s="51"/>
      <c r="PVB10" s="52"/>
      <c r="PVG10" s="51"/>
      <c r="PVH10" s="51"/>
      <c r="PVI10" s="52"/>
      <c r="PVN10" s="51"/>
      <c r="PVO10" s="51"/>
      <c r="PVP10" s="52"/>
      <c r="PVU10" s="51"/>
      <c r="PVV10" s="51"/>
      <c r="PVW10" s="52"/>
      <c r="PWB10" s="51"/>
      <c r="PWC10" s="51"/>
      <c r="PWD10" s="52"/>
      <c r="PWI10" s="51"/>
      <c r="PWJ10" s="51"/>
      <c r="PWK10" s="52"/>
      <c r="PWP10" s="51"/>
      <c r="PWQ10" s="51"/>
      <c r="PWR10" s="52"/>
      <c r="PWW10" s="51"/>
      <c r="PWX10" s="51"/>
      <c r="PWY10" s="52"/>
      <c r="PXD10" s="51"/>
      <c r="PXE10" s="51"/>
      <c r="PXF10" s="52"/>
      <c r="PXK10" s="51"/>
      <c r="PXL10" s="51"/>
      <c r="PXM10" s="52"/>
      <c r="PXR10" s="51"/>
      <c r="PXS10" s="51"/>
      <c r="PXT10" s="52"/>
      <c r="PXY10" s="51"/>
      <c r="PXZ10" s="51"/>
      <c r="PYA10" s="52"/>
      <c r="PYF10" s="51"/>
      <c r="PYG10" s="51"/>
      <c r="PYH10" s="52"/>
      <c r="PYM10" s="51"/>
      <c r="PYN10" s="51"/>
      <c r="PYO10" s="52"/>
      <c r="PYT10" s="51"/>
      <c r="PYU10" s="51"/>
      <c r="PYV10" s="52"/>
      <c r="PZA10" s="51"/>
      <c r="PZB10" s="51"/>
      <c r="PZC10" s="52"/>
      <c r="PZH10" s="51"/>
      <c r="PZI10" s="51"/>
      <c r="PZJ10" s="52"/>
      <c r="PZO10" s="51"/>
      <c r="PZP10" s="51"/>
      <c r="PZQ10" s="52"/>
      <c r="PZV10" s="51"/>
      <c r="PZW10" s="51"/>
      <c r="PZX10" s="52"/>
      <c r="QAC10" s="51"/>
      <c r="QAD10" s="51"/>
      <c r="QAE10" s="52"/>
      <c r="QAJ10" s="51"/>
      <c r="QAK10" s="51"/>
      <c r="QAL10" s="52"/>
      <c r="QAQ10" s="51"/>
      <c r="QAR10" s="51"/>
      <c r="QAS10" s="52"/>
      <c r="QAX10" s="51"/>
      <c r="QAY10" s="51"/>
      <c r="QAZ10" s="52"/>
      <c r="QBE10" s="51"/>
      <c r="QBF10" s="51"/>
      <c r="QBG10" s="52"/>
      <c r="QBL10" s="51"/>
      <c r="QBM10" s="51"/>
      <c r="QBN10" s="52"/>
      <c r="QBS10" s="51"/>
      <c r="QBT10" s="51"/>
      <c r="QBU10" s="52"/>
      <c r="QBZ10" s="51"/>
      <c r="QCA10" s="51"/>
      <c r="QCB10" s="52"/>
      <c r="QCG10" s="51"/>
      <c r="QCH10" s="51"/>
      <c r="QCI10" s="52"/>
      <c r="QCN10" s="51"/>
      <c r="QCO10" s="51"/>
      <c r="QCP10" s="52"/>
      <c r="QCU10" s="51"/>
      <c r="QCV10" s="51"/>
      <c r="QCW10" s="52"/>
      <c r="QDB10" s="51"/>
      <c r="QDC10" s="51"/>
      <c r="QDD10" s="52"/>
      <c r="QDI10" s="51"/>
      <c r="QDJ10" s="51"/>
      <c r="QDK10" s="52"/>
      <c r="QDP10" s="51"/>
      <c r="QDQ10" s="51"/>
      <c r="QDR10" s="52"/>
      <c r="QDW10" s="51"/>
      <c r="QDX10" s="51"/>
      <c r="QDY10" s="52"/>
      <c r="QED10" s="51"/>
      <c r="QEE10" s="51"/>
      <c r="QEF10" s="52"/>
      <c r="QEK10" s="51"/>
      <c r="QEL10" s="51"/>
      <c r="QEM10" s="52"/>
      <c r="QER10" s="51"/>
      <c r="QES10" s="51"/>
      <c r="QET10" s="52"/>
      <c r="QEY10" s="51"/>
      <c r="QEZ10" s="51"/>
      <c r="QFA10" s="52"/>
      <c r="QFF10" s="51"/>
      <c r="QFG10" s="51"/>
      <c r="QFH10" s="52"/>
      <c r="QFM10" s="51"/>
      <c r="QFN10" s="51"/>
      <c r="QFO10" s="52"/>
      <c r="QFT10" s="51"/>
      <c r="QFU10" s="51"/>
      <c r="QFV10" s="52"/>
      <c r="QGA10" s="51"/>
      <c r="QGB10" s="51"/>
      <c r="QGC10" s="52"/>
      <c r="QGH10" s="51"/>
      <c r="QGI10" s="51"/>
      <c r="QGJ10" s="52"/>
      <c r="QGO10" s="51"/>
      <c r="QGP10" s="51"/>
      <c r="QGQ10" s="52"/>
      <c r="QGV10" s="51"/>
      <c r="QGW10" s="51"/>
      <c r="QGX10" s="52"/>
      <c r="QHC10" s="51"/>
      <c r="QHD10" s="51"/>
      <c r="QHE10" s="52"/>
      <c r="QHJ10" s="51"/>
      <c r="QHK10" s="51"/>
      <c r="QHL10" s="52"/>
      <c r="QHQ10" s="51"/>
      <c r="QHR10" s="51"/>
      <c r="QHS10" s="52"/>
      <c r="QHX10" s="51"/>
      <c r="QHY10" s="51"/>
      <c r="QHZ10" s="52"/>
      <c r="QIE10" s="51"/>
      <c r="QIF10" s="51"/>
      <c r="QIG10" s="52"/>
      <c r="QIL10" s="51"/>
      <c r="QIM10" s="51"/>
      <c r="QIN10" s="52"/>
      <c r="QIS10" s="51"/>
      <c r="QIT10" s="51"/>
      <c r="QIU10" s="52"/>
      <c r="QIZ10" s="51"/>
      <c r="QJA10" s="51"/>
      <c r="QJB10" s="52"/>
      <c r="QJG10" s="51"/>
      <c r="QJH10" s="51"/>
      <c r="QJI10" s="52"/>
      <c r="QJN10" s="51"/>
      <c r="QJO10" s="51"/>
      <c r="QJP10" s="52"/>
      <c r="QJU10" s="51"/>
      <c r="QJV10" s="51"/>
      <c r="QJW10" s="52"/>
      <c r="QKB10" s="51"/>
      <c r="QKC10" s="51"/>
      <c r="QKD10" s="52"/>
      <c r="QKI10" s="51"/>
      <c r="QKJ10" s="51"/>
      <c r="QKK10" s="52"/>
      <c r="QKP10" s="51"/>
      <c r="QKQ10" s="51"/>
      <c r="QKR10" s="52"/>
      <c r="QKW10" s="51"/>
      <c r="QKX10" s="51"/>
      <c r="QKY10" s="52"/>
      <c r="QLD10" s="51"/>
      <c r="QLE10" s="51"/>
      <c r="QLF10" s="52"/>
      <c r="QLK10" s="51"/>
      <c r="QLL10" s="51"/>
      <c r="QLM10" s="52"/>
      <c r="QLR10" s="51"/>
      <c r="QLS10" s="51"/>
      <c r="QLT10" s="52"/>
      <c r="QLY10" s="51"/>
      <c r="QLZ10" s="51"/>
      <c r="QMA10" s="52"/>
      <c r="QMF10" s="51"/>
      <c r="QMG10" s="51"/>
      <c r="QMH10" s="52"/>
      <c r="QMM10" s="51"/>
      <c r="QMN10" s="51"/>
      <c r="QMO10" s="52"/>
      <c r="QMT10" s="51"/>
      <c r="QMU10" s="51"/>
      <c r="QMV10" s="52"/>
      <c r="QNA10" s="51"/>
      <c r="QNB10" s="51"/>
      <c r="QNC10" s="52"/>
      <c r="QNH10" s="51"/>
      <c r="QNI10" s="51"/>
      <c r="QNJ10" s="52"/>
      <c r="QNO10" s="51"/>
      <c r="QNP10" s="51"/>
      <c r="QNQ10" s="52"/>
      <c r="QNV10" s="51"/>
      <c r="QNW10" s="51"/>
      <c r="QNX10" s="52"/>
      <c r="QOC10" s="51"/>
      <c r="QOD10" s="51"/>
      <c r="QOE10" s="52"/>
      <c r="QOJ10" s="51"/>
      <c r="QOK10" s="51"/>
      <c r="QOL10" s="52"/>
      <c r="QOQ10" s="51"/>
      <c r="QOR10" s="51"/>
      <c r="QOS10" s="52"/>
      <c r="QOX10" s="51"/>
      <c r="QOY10" s="51"/>
      <c r="QOZ10" s="52"/>
      <c r="QPE10" s="51"/>
      <c r="QPF10" s="51"/>
      <c r="QPG10" s="52"/>
      <c r="QPL10" s="51"/>
      <c r="QPM10" s="51"/>
      <c r="QPN10" s="52"/>
      <c r="QPS10" s="51"/>
      <c r="QPT10" s="51"/>
      <c r="QPU10" s="52"/>
      <c r="QPZ10" s="51"/>
      <c r="QQA10" s="51"/>
      <c r="QQB10" s="52"/>
      <c r="QQG10" s="51"/>
      <c r="QQH10" s="51"/>
      <c r="QQI10" s="52"/>
      <c r="QQN10" s="51"/>
      <c r="QQO10" s="51"/>
      <c r="QQP10" s="52"/>
      <c r="QQU10" s="51"/>
      <c r="QQV10" s="51"/>
      <c r="QQW10" s="52"/>
      <c r="QRB10" s="51"/>
      <c r="QRC10" s="51"/>
      <c r="QRD10" s="52"/>
      <c r="QRI10" s="51"/>
      <c r="QRJ10" s="51"/>
      <c r="QRK10" s="52"/>
      <c r="QRP10" s="51"/>
      <c r="QRQ10" s="51"/>
      <c r="QRR10" s="52"/>
      <c r="QRW10" s="51"/>
      <c r="QRX10" s="51"/>
      <c r="QRY10" s="52"/>
      <c r="QSD10" s="51"/>
      <c r="QSE10" s="51"/>
      <c r="QSF10" s="52"/>
      <c r="QSK10" s="51"/>
      <c r="QSL10" s="51"/>
      <c r="QSM10" s="52"/>
      <c r="QSR10" s="51"/>
      <c r="QSS10" s="51"/>
      <c r="QST10" s="52"/>
      <c r="QSY10" s="51"/>
      <c r="QSZ10" s="51"/>
      <c r="QTA10" s="52"/>
      <c r="QTF10" s="51"/>
      <c r="QTG10" s="51"/>
      <c r="QTH10" s="52"/>
      <c r="QTM10" s="51"/>
      <c r="QTN10" s="51"/>
      <c r="QTO10" s="52"/>
      <c r="QTT10" s="51"/>
      <c r="QTU10" s="51"/>
      <c r="QTV10" s="52"/>
      <c r="QUA10" s="51"/>
      <c r="QUB10" s="51"/>
      <c r="QUC10" s="52"/>
      <c r="QUH10" s="51"/>
      <c r="QUI10" s="51"/>
      <c r="QUJ10" s="52"/>
      <c r="QUO10" s="51"/>
      <c r="QUP10" s="51"/>
      <c r="QUQ10" s="52"/>
      <c r="QUV10" s="51"/>
      <c r="QUW10" s="51"/>
      <c r="QUX10" s="52"/>
      <c r="QVC10" s="51"/>
      <c r="QVD10" s="51"/>
      <c r="QVE10" s="52"/>
      <c r="QVJ10" s="51"/>
      <c r="QVK10" s="51"/>
      <c r="QVL10" s="52"/>
      <c r="QVQ10" s="51"/>
      <c r="QVR10" s="51"/>
      <c r="QVS10" s="52"/>
      <c r="QVX10" s="51"/>
      <c r="QVY10" s="51"/>
      <c r="QVZ10" s="52"/>
      <c r="QWE10" s="51"/>
      <c r="QWF10" s="51"/>
      <c r="QWG10" s="52"/>
      <c r="QWL10" s="51"/>
      <c r="QWM10" s="51"/>
      <c r="QWN10" s="52"/>
      <c r="QWS10" s="51"/>
      <c r="QWT10" s="51"/>
      <c r="QWU10" s="52"/>
      <c r="QWZ10" s="51"/>
      <c r="QXA10" s="51"/>
      <c r="QXB10" s="52"/>
      <c r="QXG10" s="51"/>
      <c r="QXH10" s="51"/>
      <c r="QXI10" s="52"/>
      <c r="QXN10" s="51"/>
      <c r="QXO10" s="51"/>
      <c r="QXP10" s="52"/>
      <c r="QXU10" s="51"/>
      <c r="QXV10" s="51"/>
      <c r="QXW10" s="52"/>
      <c r="QYB10" s="51"/>
      <c r="QYC10" s="51"/>
      <c r="QYD10" s="52"/>
      <c r="QYI10" s="51"/>
      <c r="QYJ10" s="51"/>
      <c r="QYK10" s="52"/>
      <c r="QYP10" s="51"/>
      <c r="QYQ10" s="51"/>
      <c r="QYR10" s="52"/>
      <c r="QYW10" s="51"/>
      <c r="QYX10" s="51"/>
      <c r="QYY10" s="52"/>
      <c r="QZD10" s="51"/>
      <c r="QZE10" s="51"/>
      <c r="QZF10" s="52"/>
      <c r="QZK10" s="51"/>
      <c r="QZL10" s="51"/>
      <c r="QZM10" s="52"/>
      <c r="QZR10" s="51"/>
      <c r="QZS10" s="51"/>
      <c r="QZT10" s="52"/>
      <c r="QZY10" s="51"/>
      <c r="QZZ10" s="51"/>
      <c r="RAA10" s="52"/>
      <c r="RAF10" s="51"/>
      <c r="RAG10" s="51"/>
      <c r="RAH10" s="52"/>
      <c r="RAM10" s="51"/>
      <c r="RAN10" s="51"/>
      <c r="RAO10" s="52"/>
      <c r="RAT10" s="51"/>
      <c r="RAU10" s="51"/>
      <c r="RAV10" s="52"/>
      <c r="RBA10" s="51"/>
      <c r="RBB10" s="51"/>
      <c r="RBC10" s="52"/>
      <c r="RBH10" s="51"/>
      <c r="RBI10" s="51"/>
      <c r="RBJ10" s="52"/>
      <c r="RBO10" s="51"/>
      <c r="RBP10" s="51"/>
      <c r="RBQ10" s="52"/>
      <c r="RBV10" s="51"/>
      <c r="RBW10" s="51"/>
      <c r="RBX10" s="52"/>
      <c r="RCC10" s="51"/>
      <c r="RCD10" s="51"/>
      <c r="RCE10" s="52"/>
      <c r="RCJ10" s="51"/>
      <c r="RCK10" s="51"/>
      <c r="RCL10" s="52"/>
      <c r="RCQ10" s="51"/>
      <c r="RCR10" s="51"/>
      <c r="RCS10" s="52"/>
      <c r="RCX10" s="51"/>
      <c r="RCY10" s="51"/>
      <c r="RCZ10" s="52"/>
      <c r="RDE10" s="51"/>
      <c r="RDF10" s="51"/>
      <c r="RDG10" s="52"/>
      <c r="RDL10" s="51"/>
      <c r="RDM10" s="51"/>
      <c r="RDN10" s="52"/>
      <c r="RDS10" s="51"/>
      <c r="RDT10" s="51"/>
      <c r="RDU10" s="52"/>
      <c r="RDZ10" s="51"/>
      <c r="REA10" s="51"/>
      <c r="REB10" s="52"/>
      <c r="REG10" s="51"/>
      <c r="REH10" s="51"/>
      <c r="REI10" s="52"/>
      <c r="REN10" s="51"/>
      <c r="REO10" s="51"/>
      <c r="REP10" s="52"/>
      <c r="REU10" s="51"/>
      <c r="REV10" s="51"/>
      <c r="REW10" s="52"/>
      <c r="RFB10" s="51"/>
      <c r="RFC10" s="51"/>
      <c r="RFD10" s="52"/>
      <c r="RFI10" s="51"/>
      <c r="RFJ10" s="51"/>
      <c r="RFK10" s="52"/>
      <c r="RFP10" s="51"/>
      <c r="RFQ10" s="51"/>
      <c r="RFR10" s="52"/>
      <c r="RFW10" s="51"/>
      <c r="RFX10" s="51"/>
      <c r="RFY10" s="52"/>
      <c r="RGD10" s="51"/>
      <c r="RGE10" s="51"/>
      <c r="RGF10" s="52"/>
      <c r="RGK10" s="51"/>
      <c r="RGL10" s="51"/>
      <c r="RGM10" s="52"/>
      <c r="RGR10" s="51"/>
      <c r="RGS10" s="51"/>
      <c r="RGT10" s="52"/>
      <c r="RGY10" s="51"/>
      <c r="RGZ10" s="51"/>
      <c r="RHA10" s="52"/>
      <c r="RHF10" s="51"/>
      <c r="RHG10" s="51"/>
      <c r="RHH10" s="52"/>
      <c r="RHM10" s="51"/>
      <c r="RHN10" s="51"/>
      <c r="RHO10" s="52"/>
      <c r="RHT10" s="51"/>
      <c r="RHU10" s="51"/>
      <c r="RHV10" s="52"/>
      <c r="RIA10" s="51"/>
      <c r="RIB10" s="51"/>
      <c r="RIC10" s="52"/>
      <c r="RIH10" s="51"/>
      <c r="RII10" s="51"/>
      <c r="RIJ10" s="52"/>
      <c r="RIO10" s="51"/>
      <c r="RIP10" s="51"/>
      <c r="RIQ10" s="52"/>
      <c r="RIV10" s="51"/>
      <c r="RIW10" s="51"/>
      <c r="RIX10" s="52"/>
      <c r="RJC10" s="51"/>
      <c r="RJD10" s="51"/>
      <c r="RJE10" s="52"/>
      <c r="RJJ10" s="51"/>
      <c r="RJK10" s="51"/>
      <c r="RJL10" s="52"/>
      <c r="RJQ10" s="51"/>
      <c r="RJR10" s="51"/>
      <c r="RJS10" s="52"/>
      <c r="RJX10" s="51"/>
      <c r="RJY10" s="51"/>
      <c r="RJZ10" s="52"/>
      <c r="RKE10" s="51"/>
      <c r="RKF10" s="51"/>
      <c r="RKG10" s="52"/>
      <c r="RKL10" s="51"/>
      <c r="RKM10" s="51"/>
      <c r="RKN10" s="52"/>
      <c r="RKS10" s="51"/>
      <c r="RKT10" s="51"/>
      <c r="RKU10" s="52"/>
      <c r="RKZ10" s="51"/>
      <c r="RLA10" s="51"/>
      <c r="RLB10" s="52"/>
      <c r="RLG10" s="51"/>
      <c r="RLH10" s="51"/>
      <c r="RLI10" s="52"/>
      <c r="RLN10" s="51"/>
      <c r="RLO10" s="51"/>
      <c r="RLP10" s="52"/>
      <c r="RLU10" s="51"/>
      <c r="RLV10" s="51"/>
      <c r="RLW10" s="52"/>
      <c r="RMB10" s="51"/>
      <c r="RMC10" s="51"/>
      <c r="RMD10" s="52"/>
      <c r="RMI10" s="51"/>
      <c r="RMJ10" s="51"/>
      <c r="RMK10" s="52"/>
      <c r="RMP10" s="51"/>
      <c r="RMQ10" s="51"/>
      <c r="RMR10" s="52"/>
      <c r="RMW10" s="51"/>
      <c r="RMX10" s="51"/>
      <c r="RMY10" s="52"/>
      <c r="RND10" s="51"/>
      <c r="RNE10" s="51"/>
      <c r="RNF10" s="52"/>
      <c r="RNK10" s="51"/>
      <c r="RNL10" s="51"/>
      <c r="RNM10" s="52"/>
      <c r="RNR10" s="51"/>
      <c r="RNS10" s="51"/>
      <c r="RNT10" s="52"/>
      <c r="RNY10" s="51"/>
      <c r="RNZ10" s="51"/>
      <c r="ROA10" s="52"/>
      <c r="ROF10" s="51"/>
      <c r="ROG10" s="51"/>
      <c r="ROH10" s="52"/>
      <c r="ROM10" s="51"/>
      <c r="RON10" s="51"/>
      <c r="ROO10" s="52"/>
      <c r="ROT10" s="51"/>
      <c r="ROU10" s="51"/>
      <c r="ROV10" s="52"/>
      <c r="RPA10" s="51"/>
      <c r="RPB10" s="51"/>
      <c r="RPC10" s="52"/>
      <c r="RPH10" s="51"/>
      <c r="RPI10" s="51"/>
      <c r="RPJ10" s="52"/>
      <c r="RPO10" s="51"/>
      <c r="RPP10" s="51"/>
      <c r="RPQ10" s="52"/>
      <c r="RPV10" s="51"/>
      <c r="RPW10" s="51"/>
      <c r="RPX10" s="52"/>
      <c r="RQC10" s="51"/>
      <c r="RQD10" s="51"/>
      <c r="RQE10" s="52"/>
      <c r="RQJ10" s="51"/>
      <c r="RQK10" s="51"/>
      <c r="RQL10" s="52"/>
      <c r="RQQ10" s="51"/>
      <c r="RQR10" s="51"/>
      <c r="RQS10" s="52"/>
      <c r="RQX10" s="51"/>
      <c r="RQY10" s="51"/>
      <c r="RQZ10" s="52"/>
      <c r="RRE10" s="51"/>
      <c r="RRF10" s="51"/>
      <c r="RRG10" s="52"/>
      <c r="RRL10" s="51"/>
      <c r="RRM10" s="51"/>
      <c r="RRN10" s="52"/>
      <c r="RRS10" s="51"/>
      <c r="RRT10" s="51"/>
      <c r="RRU10" s="52"/>
      <c r="RRZ10" s="51"/>
      <c r="RSA10" s="51"/>
      <c r="RSB10" s="52"/>
      <c r="RSG10" s="51"/>
      <c r="RSH10" s="51"/>
      <c r="RSI10" s="52"/>
      <c r="RSN10" s="51"/>
      <c r="RSO10" s="51"/>
      <c r="RSP10" s="52"/>
      <c r="RSU10" s="51"/>
      <c r="RSV10" s="51"/>
      <c r="RSW10" s="52"/>
      <c r="RTB10" s="51"/>
      <c r="RTC10" s="51"/>
      <c r="RTD10" s="52"/>
      <c r="RTI10" s="51"/>
      <c r="RTJ10" s="51"/>
      <c r="RTK10" s="52"/>
      <c r="RTP10" s="51"/>
      <c r="RTQ10" s="51"/>
      <c r="RTR10" s="52"/>
      <c r="RTW10" s="51"/>
      <c r="RTX10" s="51"/>
      <c r="RTY10" s="52"/>
      <c r="RUD10" s="51"/>
      <c r="RUE10" s="51"/>
      <c r="RUF10" s="52"/>
      <c r="RUK10" s="51"/>
      <c r="RUL10" s="51"/>
      <c r="RUM10" s="52"/>
      <c r="RUR10" s="51"/>
      <c r="RUS10" s="51"/>
      <c r="RUT10" s="52"/>
      <c r="RUY10" s="51"/>
      <c r="RUZ10" s="51"/>
      <c r="RVA10" s="52"/>
      <c r="RVF10" s="51"/>
      <c r="RVG10" s="51"/>
      <c r="RVH10" s="52"/>
      <c r="RVM10" s="51"/>
      <c r="RVN10" s="51"/>
      <c r="RVO10" s="52"/>
      <c r="RVT10" s="51"/>
      <c r="RVU10" s="51"/>
      <c r="RVV10" s="52"/>
      <c r="RWA10" s="51"/>
      <c r="RWB10" s="51"/>
      <c r="RWC10" s="52"/>
      <c r="RWH10" s="51"/>
      <c r="RWI10" s="51"/>
      <c r="RWJ10" s="52"/>
      <c r="RWO10" s="51"/>
      <c r="RWP10" s="51"/>
      <c r="RWQ10" s="52"/>
      <c r="RWV10" s="51"/>
      <c r="RWW10" s="51"/>
      <c r="RWX10" s="52"/>
      <c r="RXC10" s="51"/>
      <c r="RXD10" s="51"/>
      <c r="RXE10" s="52"/>
      <c r="RXJ10" s="51"/>
      <c r="RXK10" s="51"/>
      <c r="RXL10" s="52"/>
      <c r="RXQ10" s="51"/>
      <c r="RXR10" s="51"/>
      <c r="RXS10" s="52"/>
      <c r="RXX10" s="51"/>
      <c r="RXY10" s="51"/>
      <c r="RXZ10" s="52"/>
      <c r="RYE10" s="51"/>
      <c r="RYF10" s="51"/>
      <c r="RYG10" s="52"/>
      <c r="RYL10" s="51"/>
      <c r="RYM10" s="51"/>
      <c r="RYN10" s="52"/>
      <c r="RYS10" s="51"/>
      <c r="RYT10" s="51"/>
      <c r="RYU10" s="52"/>
      <c r="RYZ10" s="51"/>
      <c r="RZA10" s="51"/>
      <c r="RZB10" s="52"/>
      <c r="RZG10" s="51"/>
      <c r="RZH10" s="51"/>
      <c r="RZI10" s="52"/>
      <c r="RZN10" s="51"/>
      <c r="RZO10" s="51"/>
      <c r="RZP10" s="52"/>
      <c r="RZU10" s="51"/>
      <c r="RZV10" s="51"/>
      <c r="RZW10" s="52"/>
      <c r="SAB10" s="51"/>
      <c r="SAC10" s="51"/>
      <c r="SAD10" s="52"/>
      <c r="SAI10" s="51"/>
      <c r="SAJ10" s="51"/>
      <c r="SAK10" s="52"/>
      <c r="SAP10" s="51"/>
      <c r="SAQ10" s="51"/>
      <c r="SAR10" s="52"/>
      <c r="SAW10" s="51"/>
      <c r="SAX10" s="51"/>
      <c r="SAY10" s="52"/>
      <c r="SBD10" s="51"/>
      <c r="SBE10" s="51"/>
      <c r="SBF10" s="52"/>
      <c r="SBK10" s="51"/>
      <c r="SBL10" s="51"/>
      <c r="SBM10" s="52"/>
      <c r="SBR10" s="51"/>
      <c r="SBS10" s="51"/>
      <c r="SBT10" s="52"/>
      <c r="SBY10" s="51"/>
      <c r="SBZ10" s="51"/>
      <c r="SCA10" s="52"/>
      <c r="SCF10" s="51"/>
      <c r="SCG10" s="51"/>
      <c r="SCH10" s="52"/>
      <c r="SCM10" s="51"/>
      <c r="SCN10" s="51"/>
      <c r="SCO10" s="52"/>
      <c r="SCT10" s="51"/>
      <c r="SCU10" s="51"/>
      <c r="SCV10" s="52"/>
      <c r="SDA10" s="51"/>
      <c r="SDB10" s="51"/>
      <c r="SDC10" s="52"/>
      <c r="SDH10" s="51"/>
      <c r="SDI10" s="51"/>
      <c r="SDJ10" s="52"/>
      <c r="SDO10" s="51"/>
      <c r="SDP10" s="51"/>
      <c r="SDQ10" s="52"/>
      <c r="SDV10" s="51"/>
      <c r="SDW10" s="51"/>
      <c r="SDX10" s="52"/>
      <c r="SEC10" s="51"/>
      <c r="SED10" s="51"/>
      <c r="SEE10" s="52"/>
      <c r="SEJ10" s="51"/>
      <c r="SEK10" s="51"/>
      <c r="SEL10" s="52"/>
      <c r="SEQ10" s="51"/>
      <c r="SER10" s="51"/>
      <c r="SES10" s="52"/>
      <c r="SEX10" s="51"/>
      <c r="SEY10" s="51"/>
      <c r="SEZ10" s="52"/>
      <c r="SFE10" s="51"/>
      <c r="SFF10" s="51"/>
      <c r="SFG10" s="52"/>
      <c r="SFL10" s="51"/>
      <c r="SFM10" s="51"/>
      <c r="SFN10" s="52"/>
      <c r="SFS10" s="51"/>
      <c r="SFT10" s="51"/>
      <c r="SFU10" s="52"/>
      <c r="SFZ10" s="51"/>
      <c r="SGA10" s="51"/>
      <c r="SGB10" s="52"/>
      <c r="SGG10" s="51"/>
      <c r="SGH10" s="51"/>
      <c r="SGI10" s="52"/>
      <c r="SGN10" s="51"/>
      <c r="SGO10" s="51"/>
      <c r="SGP10" s="52"/>
      <c r="SGU10" s="51"/>
      <c r="SGV10" s="51"/>
      <c r="SGW10" s="52"/>
      <c r="SHB10" s="51"/>
      <c r="SHC10" s="51"/>
      <c r="SHD10" s="52"/>
      <c r="SHI10" s="51"/>
      <c r="SHJ10" s="51"/>
      <c r="SHK10" s="52"/>
      <c r="SHP10" s="51"/>
      <c r="SHQ10" s="51"/>
      <c r="SHR10" s="52"/>
      <c r="SHW10" s="51"/>
      <c r="SHX10" s="51"/>
      <c r="SHY10" s="52"/>
      <c r="SID10" s="51"/>
      <c r="SIE10" s="51"/>
      <c r="SIF10" s="52"/>
      <c r="SIK10" s="51"/>
      <c r="SIL10" s="51"/>
      <c r="SIM10" s="52"/>
      <c r="SIR10" s="51"/>
      <c r="SIS10" s="51"/>
      <c r="SIT10" s="52"/>
      <c r="SIY10" s="51"/>
      <c r="SIZ10" s="51"/>
      <c r="SJA10" s="52"/>
      <c r="SJF10" s="51"/>
      <c r="SJG10" s="51"/>
      <c r="SJH10" s="52"/>
      <c r="SJM10" s="51"/>
      <c r="SJN10" s="51"/>
      <c r="SJO10" s="52"/>
      <c r="SJT10" s="51"/>
      <c r="SJU10" s="51"/>
      <c r="SJV10" s="52"/>
      <c r="SKA10" s="51"/>
      <c r="SKB10" s="51"/>
      <c r="SKC10" s="52"/>
      <c r="SKH10" s="51"/>
      <c r="SKI10" s="51"/>
      <c r="SKJ10" s="52"/>
      <c r="SKO10" s="51"/>
      <c r="SKP10" s="51"/>
      <c r="SKQ10" s="52"/>
      <c r="SKV10" s="51"/>
      <c r="SKW10" s="51"/>
      <c r="SKX10" s="52"/>
      <c r="SLC10" s="51"/>
      <c r="SLD10" s="51"/>
      <c r="SLE10" s="52"/>
      <c r="SLJ10" s="51"/>
      <c r="SLK10" s="51"/>
      <c r="SLL10" s="52"/>
      <c r="SLQ10" s="51"/>
      <c r="SLR10" s="51"/>
      <c r="SLS10" s="52"/>
      <c r="SLX10" s="51"/>
      <c r="SLY10" s="51"/>
      <c r="SLZ10" s="52"/>
      <c r="SME10" s="51"/>
      <c r="SMF10" s="51"/>
      <c r="SMG10" s="52"/>
      <c r="SML10" s="51"/>
      <c r="SMM10" s="51"/>
      <c r="SMN10" s="52"/>
      <c r="SMS10" s="51"/>
      <c r="SMT10" s="51"/>
      <c r="SMU10" s="52"/>
      <c r="SMZ10" s="51"/>
      <c r="SNA10" s="51"/>
      <c r="SNB10" s="52"/>
      <c r="SNG10" s="51"/>
      <c r="SNH10" s="51"/>
      <c r="SNI10" s="52"/>
      <c r="SNN10" s="51"/>
      <c r="SNO10" s="51"/>
      <c r="SNP10" s="52"/>
      <c r="SNU10" s="51"/>
      <c r="SNV10" s="51"/>
      <c r="SNW10" s="52"/>
      <c r="SOB10" s="51"/>
      <c r="SOC10" s="51"/>
      <c r="SOD10" s="52"/>
      <c r="SOI10" s="51"/>
      <c r="SOJ10" s="51"/>
      <c r="SOK10" s="52"/>
      <c r="SOP10" s="51"/>
      <c r="SOQ10" s="51"/>
      <c r="SOR10" s="52"/>
      <c r="SOW10" s="51"/>
      <c r="SOX10" s="51"/>
      <c r="SOY10" s="52"/>
      <c r="SPD10" s="51"/>
      <c r="SPE10" s="51"/>
      <c r="SPF10" s="52"/>
      <c r="SPK10" s="51"/>
      <c r="SPL10" s="51"/>
      <c r="SPM10" s="52"/>
      <c r="SPR10" s="51"/>
      <c r="SPS10" s="51"/>
      <c r="SPT10" s="52"/>
      <c r="SPY10" s="51"/>
      <c r="SPZ10" s="51"/>
      <c r="SQA10" s="52"/>
      <c r="SQF10" s="51"/>
      <c r="SQG10" s="51"/>
      <c r="SQH10" s="52"/>
      <c r="SQM10" s="51"/>
      <c r="SQN10" s="51"/>
      <c r="SQO10" s="52"/>
      <c r="SQT10" s="51"/>
      <c r="SQU10" s="51"/>
      <c r="SQV10" s="52"/>
      <c r="SRA10" s="51"/>
      <c r="SRB10" s="51"/>
      <c r="SRC10" s="52"/>
      <c r="SRH10" s="51"/>
      <c r="SRI10" s="51"/>
      <c r="SRJ10" s="52"/>
      <c r="SRO10" s="51"/>
      <c r="SRP10" s="51"/>
      <c r="SRQ10" s="52"/>
      <c r="SRV10" s="51"/>
      <c r="SRW10" s="51"/>
      <c r="SRX10" s="52"/>
      <c r="SSC10" s="51"/>
      <c r="SSD10" s="51"/>
      <c r="SSE10" s="52"/>
      <c r="SSJ10" s="51"/>
      <c r="SSK10" s="51"/>
      <c r="SSL10" s="52"/>
      <c r="SSQ10" s="51"/>
      <c r="SSR10" s="51"/>
      <c r="SSS10" s="52"/>
      <c r="SSX10" s="51"/>
      <c r="SSY10" s="51"/>
      <c r="SSZ10" s="52"/>
      <c r="STE10" s="51"/>
      <c r="STF10" s="51"/>
      <c r="STG10" s="52"/>
      <c r="STL10" s="51"/>
      <c r="STM10" s="51"/>
      <c r="STN10" s="52"/>
      <c r="STS10" s="51"/>
      <c r="STT10" s="51"/>
      <c r="STU10" s="52"/>
      <c r="STZ10" s="51"/>
      <c r="SUA10" s="51"/>
      <c r="SUB10" s="52"/>
      <c r="SUG10" s="51"/>
      <c r="SUH10" s="51"/>
      <c r="SUI10" s="52"/>
      <c r="SUN10" s="51"/>
      <c r="SUO10" s="51"/>
      <c r="SUP10" s="52"/>
      <c r="SUU10" s="51"/>
      <c r="SUV10" s="51"/>
      <c r="SUW10" s="52"/>
      <c r="SVB10" s="51"/>
      <c r="SVC10" s="51"/>
      <c r="SVD10" s="52"/>
      <c r="SVI10" s="51"/>
      <c r="SVJ10" s="51"/>
      <c r="SVK10" s="52"/>
      <c r="SVP10" s="51"/>
      <c r="SVQ10" s="51"/>
      <c r="SVR10" s="52"/>
      <c r="SVW10" s="51"/>
      <c r="SVX10" s="51"/>
      <c r="SVY10" s="52"/>
      <c r="SWD10" s="51"/>
      <c r="SWE10" s="51"/>
      <c r="SWF10" s="52"/>
      <c r="SWK10" s="51"/>
      <c r="SWL10" s="51"/>
      <c r="SWM10" s="52"/>
      <c r="SWR10" s="51"/>
      <c r="SWS10" s="51"/>
      <c r="SWT10" s="52"/>
      <c r="SWY10" s="51"/>
      <c r="SWZ10" s="51"/>
      <c r="SXA10" s="52"/>
      <c r="SXF10" s="51"/>
      <c r="SXG10" s="51"/>
      <c r="SXH10" s="52"/>
      <c r="SXM10" s="51"/>
      <c r="SXN10" s="51"/>
      <c r="SXO10" s="52"/>
      <c r="SXT10" s="51"/>
      <c r="SXU10" s="51"/>
      <c r="SXV10" s="52"/>
      <c r="SYA10" s="51"/>
      <c r="SYB10" s="51"/>
      <c r="SYC10" s="52"/>
      <c r="SYH10" s="51"/>
      <c r="SYI10" s="51"/>
      <c r="SYJ10" s="52"/>
      <c r="SYO10" s="51"/>
      <c r="SYP10" s="51"/>
      <c r="SYQ10" s="52"/>
      <c r="SYV10" s="51"/>
      <c r="SYW10" s="51"/>
      <c r="SYX10" s="52"/>
      <c r="SZC10" s="51"/>
      <c r="SZD10" s="51"/>
      <c r="SZE10" s="52"/>
      <c r="SZJ10" s="51"/>
      <c r="SZK10" s="51"/>
      <c r="SZL10" s="52"/>
      <c r="SZQ10" s="51"/>
      <c r="SZR10" s="51"/>
      <c r="SZS10" s="52"/>
      <c r="SZX10" s="51"/>
      <c r="SZY10" s="51"/>
      <c r="SZZ10" s="52"/>
      <c r="TAE10" s="51"/>
      <c r="TAF10" s="51"/>
      <c r="TAG10" s="52"/>
      <c r="TAL10" s="51"/>
      <c r="TAM10" s="51"/>
      <c r="TAN10" s="52"/>
      <c r="TAS10" s="51"/>
      <c r="TAT10" s="51"/>
      <c r="TAU10" s="52"/>
      <c r="TAZ10" s="51"/>
      <c r="TBA10" s="51"/>
      <c r="TBB10" s="52"/>
      <c r="TBG10" s="51"/>
      <c r="TBH10" s="51"/>
      <c r="TBI10" s="52"/>
      <c r="TBN10" s="51"/>
      <c r="TBO10" s="51"/>
      <c r="TBP10" s="52"/>
      <c r="TBU10" s="51"/>
      <c r="TBV10" s="51"/>
      <c r="TBW10" s="52"/>
      <c r="TCB10" s="51"/>
      <c r="TCC10" s="51"/>
      <c r="TCD10" s="52"/>
      <c r="TCI10" s="51"/>
      <c r="TCJ10" s="51"/>
      <c r="TCK10" s="52"/>
      <c r="TCP10" s="51"/>
      <c r="TCQ10" s="51"/>
      <c r="TCR10" s="52"/>
      <c r="TCW10" s="51"/>
      <c r="TCX10" s="51"/>
      <c r="TCY10" s="52"/>
      <c r="TDD10" s="51"/>
      <c r="TDE10" s="51"/>
      <c r="TDF10" s="52"/>
      <c r="TDK10" s="51"/>
      <c r="TDL10" s="51"/>
      <c r="TDM10" s="52"/>
      <c r="TDR10" s="51"/>
      <c r="TDS10" s="51"/>
      <c r="TDT10" s="52"/>
      <c r="TDY10" s="51"/>
      <c r="TDZ10" s="51"/>
      <c r="TEA10" s="52"/>
      <c r="TEF10" s="51"/>
      <c r="TEG10" s="51"/>
      <c r="TEH10" s="52"/>
      <c r="TEM10" s="51"/>
      <c r="TEN10" s="51"/>
      <c r="TEO10" s="52"/>
      <c r="TET10" s="51"/>
      <c r="TEU10" s="51"/>
      <c r="TEV10" s="52"/>
      <c r="TFA10" s="51"/>
      <c r="TFB10" s="51"/>
      <c r="TFC10" s="52"/>
      <c r="TFH10" s="51"/>
      <c r="TFI10" s="51"/>
      <c r="TFJ10" s="52"/>
      <c r="TFO10" s="51"/>
      <c r="TFP10" s="51"/>
      <c r="TFQ10" s="52"/>
      <c r="TFV10" s="51"/>
      <c r="TFW10" s="51"/>
      <c r="TFX10" s="52"/>
      <c r="TGC10" s="51"/>
      <c r="TGD10" s="51"/>
      <c r="TGE10" s="52"/>
      <c r="TGJ10" s="51"/>
      <c r="TGK10" s="51"/>
      <c r="TGL10" s="52"/>
      <c r="TGQ10" s="51"/>
      <c r="TGR10" s="51"/>
      <c r="TGS10" s="52"/>
      <c r="TGX10" s="51"/>
      <c r="TGY10" s="51"/>
      <c r="TGZ10" s="52"/>
      <c r="THE10" s="51"/>
      <c r="THF10" s="51"/>
      <c r="THG10" s="52"/>
      <c r="THL10" s="51"/>
      <c r="THM10" s="51"/>
      <c r="THN10" s="52"/>
      <c r="THS10" s="51"/>
      <c r="THT10" s="51"/>
      <c r="THU10" s="52"/>
      <c r="THZ10" s="51"/>
      <c r="TIA10" s="51"/>
      <c r="TIB10" s="52"/>
      <c r="TIG10" s="51"/>
      <c r="TIH10" s="51"/>
      <c r="TII10" s="52"/>
      <c r="TIN10" s="51"/>
      <c r="TIO10" s="51"/>
      <c r="TIP10" s="52"/>
      <c r="TIU10" s="51"/>
      <c r="TIV10" s="51"/>
      <c r="TIW10" s="52"/>
      <c r="TJB10" s="51"/>
      <c r="TJC10" s="51"/>
      <c r="TJD10" s="52"/>
      <c r="TJI10" s="51"/>
      <c r="TJJ10" s="51"/>
      <c r="TJK10" s="52"/>
      <c r="TJP10" s="51"/>
      <c r="TJQ10" s="51"/>
      <c r="TJR10" s="52"/>
      <c r="TJW10" s="51"/>
      <c r="TJX10" s="51"/>
      <c r="TJY10" s="52"/>
      <c r="TKD10" s="51"/>
      <c r="TKE10" s="51"/>
      <c r="TKF10" s="52"/>
      <c r="TKK10" s="51"/>
      <c r="TKL10" s="51"/>
      <c r="TKM10" s="52"/>
      <c r="TKR10" s="51"/>
      <c r="TKS10" s="51"/>
      <c r="TKT10" s="52"/>
      <c r="TKY10" s="51"/>
      <c r="TKZ10" s="51"/>
      <c r="TLA10" s="52"/>
      <c r="TLF10" s="51"/>
      <c r="TLG10" s="51"/>
      <c r="TLH10" s="52"/>
      <c r="TLM10" s="51"/>
      <c r="TLN10" s="51"/>
      <c r="TLO10" s="52"/>
      <c r="TLT10" s="51"/>
      <c r="TLU10" s="51"/>
      <c r="TLV10" s="52"/>
      <c r="TMA10" s="51"/>
      <c r="TMB10" s="51"/>
      <c r="TMC10" s="52"/>
      <c r="TMH10" s="51"/>
      <c r="TMI10" s="51"/>
      <c r="TMJ10" s="52"/>
      <c r="TMO10" s="51"/>
      <c r="TMP10" s="51"/>
      <c r="TMQ10" s="52"/>
      <c r="TMV10" s="51"/>
      <c r="TMW10" s="51"/>
      <c r="TMX10" s="52"/>
      <c r="TNC10" s="51"/>
      <c r="TND10" s="51"/>
      <c r="TNE10" s="52"/>
      <c r="TNJ10" s="51"/>
      <c r="TNK10" s="51"/>
      <c r="TNL10" s="52"/>
      <c r="TNQ10" s="51"/>
      <c r="TNR10" s="51"/>
      <c r="TNS10" s="52"/>
      <c r="TNX10" s="51"/>
      <c r="TNY10" s="51"/>
      <c r="TNZ10" s="52"/>
      <c r="TOE10" s="51"/>
      <c r="TOF10" s="51"/>
      <c r="TOG10" s="52"/>
      <c r="TOL10" s="51"/>
      <c r="TOM10" s="51"/>
      <c r="TON10" s="52"/>
      <c r="TOS10" s="51"/>
      <c r="TOT10" s="51"/>
      <c r="TOU10" s="52"/>
      <c r="TOZ10" s="51"/>
      <c r="TPA10" s="51"/>
      <c r="TPB10" s="52"/>
      <c r="TPG10" s="51"/>
      <c r="TPH10" s="51"/>
      <c r="TPI10" s="52"/>
      <c r="TPN10" s="51"/>
      <c r="TPO10" s="51"/>
      <c r="TPP10" s="52"/>
      <c r="TPU10" s="51"/>
      <c r="TPV10" s="51"/>
      <c r="TPW10" s="52"/>
      <c r="TQB10" s="51"/>
      <c r="TQC10" s="51"/>
      <c r="TQD10" s="52"/>
      <c r="TQI10" s="51"/>
      <c r="TQJ10" s="51"/>
      <c r="TQK10" s="52"/>
      <c r="TQP10" s="51"/>
      <c r="TQQ10" s="51"/>
      <c r="TQR10" s="52"/>
      <c r="TQW10" s="51"/>
      <c r="TQX10" s="51"/>
      <c r="TQY10" s="52"/>
      <c r="TRD10" s="51"/>
      <c r="TRE10" s="51"/>
      <c r="TRF10" s="52"/>
      <c r="TRK10" s="51"/>
      <c r="TRL10" s="51"/>
      <c r="TRM10" s="52"/>
      <c r="TRR10" s="51"/>
      <c r="TRS10" s="51"/>
      <c r="TRT10" s="52"/>
      <c r="TRY10" s="51"/>
      <c r="TRZ10" s="51"/>
      <c r="TSA10" s="52"/>
      <c r="TSF10" s="51"/>
      <c r="TSG10" s="51"/>
      <c r="TSH10" s="52"/>
      <c r="TSM10" s="51"/>
      <c r="TSN10" s="51"/>
      <c r="TSO10" s="52"/>
      <c r="TST10" s="51"/>
      <c r="TSU10" s="51"/>
      <c r="TSV10" s="52"/>
      <c r="TTA10" s="51"/>
      <c r="TTB10" s="51"/>
      <c r="TTC10" s="52"/>
      <c r="TTH10" s="51"/>
      <c r="TTI10" s="51"/>
      <c r="TTJ10" s="52"/>
      <c r="TTO10" s="51"/>
      <c r="TTP10" s="51"/>
      <c r="TTQ10" s="52"/>
      <c r="TTV10" s="51"/>
      <c r="TTW10" s="51"/>
      <c r="TTX10" s="52"/>
      <c r="TUC10" s="51"/>
      <c r="TUD10" s="51"/>
      <c r="TUE10" s="52"/>
      <c r="TUJ10" s="51"/>
      <c r="TUK10" s="51"/>
      <c r="TUL10" s="52"/>
      <c r="TUQ10" s="51"/>
      <c r="TUR10" s="51"/>
      <c r="TUS10" s="52"/>
      <c r="TUX10" s="51"/>
      <c r="TUY10" s="51"/>
      <c r="TUZ10" s="52"/>
      <c r="TVE10" s="51"/>
      <c r="TVF10" s="51"/>
      <c r="TVG10" s="52"/>
      <c r="TVL10" s="51"/>
      <c r="TVM10" s="51"/>
      <c r="TVN10" s="52"/>
      <c r="TVS10" s="51"/>
      <c r="TVT10" s="51"/>
      <c r="TVU10" s="52"/>
      <c r="TVZ10" s="51"/>
      <c r="TWA10" s="51"/>
      <c r="TWB10" s="52"/>
      <c r="TWG10" s="51"/>
      <c r="TWH10" s="51"/>
      <c r="TWI10" s="52"/>
      <c r="TWN10" s="51"/>
      <c r="TWO10" s="51"/>
      <c r="TWP10" s="52"/>
      <c r="TWU10" s="51"/>
      <c r="TWV10" s="51"/>
      <c r="TWW10" s="52"/>
      <c r="TXB10" s="51"/>
      <c r="TXC10" s="51"/>
      <c r="TXD10" s="52"/>
      <c r="TXI10" s="51"/>
      <c r="TXJ10" s="51"/>
      <c r="TXK10" s="52"/>
      <c r="TXP10" s="51"/>
      <c r="TXQ10" s="51"/>
      <c r="TXR10" s="52"/>
      <c r="TXW10" s="51"/>
      <c r="TXX10" s="51"/>
      <c r="TXY10" s="52"/>
      <c r="TYD10" s="51"/>
      <c r="TYE10" s="51"/>
      <c r="TYF10" s="52"/>
      <c r="TYK10" s="51"/>
      <c r="TYL10" s="51"/>
      <c r="TYM10" s="52"/>
      <c r="TYR10" s="51"/>
      <c r="TYS10" s="51"/>
      <c r="TYT10" s="52"/>
      <c r="TYY10" s="51"/>
      <c r="TYZ10" s="51"/>
      <c r="TZA10" s="52"/>
      <c r="TZF10" s="51"/>
      <c r="TZG10" s="51"/>
      <c r="TZH10" s="52"/>
      <c r="TZM10" s="51"/>
      <c r="TZN10" s="51"/>
      <c r="TZO10" s="52"/>
      <c r="TZT10" s="51"/>
      <c r="TZU10" s="51"/>
      <c r="TZV10" s="52"/>
      <c r="UAA10" s="51"/>
      <c r="UAB10" s="51"/>
      <c r="UAC10" s="52"/>
      <c r="UAH10" s="51"/>
      <c r="UAI10" s="51"/>
      <c r="UAJ10" s="52"/>
      <c r="UAO10" s="51"/>
      <c r="UAP10" s="51"/>
      <c r="UAQ10" s="52"/>
      <c r="UAV10" s="51"/>
      <c r="UAW10" s="51"/>
      <c r="UAX10" s="52"/>
      <c r="UBC10" s="51"/>
      <c r="UBD10" s="51"/>
      <c r="UBE10" s="52"/>
      <c r="UBJ10" s="51"/>
      <c r="UBK10" s="51"/>
      <c r="UBL10" s="52"/>
      <c r="UBQ10" s="51"/>
      <c r="UBR10" s="51"/>
      <c r="UBS10" s="52"/>
      <c r="UBX10" s="51"/>
      <c r="UBY10" s="51"/>
      <c r="UBZ10" s="52"/>
      <c r="UCE10" s="51"/>
      <c r="UCF10" s="51"/>
      <c r="UCG10" s="52"/>
      <c r="UCL10" s="51"/>
      <c r="UCM10" s="51"/>
      <c r="UCN10" s="52"/>
      <c r="UCS10" s="51"/>
      <c r="UCT10" s="51"/>
      <c r="UCU10" s="52"/>
      <c r="UCZ10" s="51"/>
      <c r="UDA10" s="51"/>
      <c r="UDB10" s="52"/>
      <c r="UDG10" s="51"/>
      <c r="UDH10" s="51"/>
      <c r="UDI10" s="52"/>
      <c r="UDN10" s="51"/>
      <c r="UDO10" s="51"/>
      <c r="UDP10" s="52"/>
      <c r="UDU10" s="51"/>
      <c r="UDV10" s="51"/>
      <c r="UDW10" s="52"/>
      <c r="UEB10" s="51"/>
      <c r="UEC10" s="51"/>
      <c r="UED10" s="52"/>
      <c r="UEI10" s="51"/>
      <c r="UEJ10" s="51"/>
      <c r="UEK10" s="52"/>
      <c r="UEP10" s="51"/>
      <c r="UEQ10" s="51"/>
      <c r="UER10" s="52"/>
      <c r="UEW10" s="51"/>
      <c r="UEX10" s="51"/>
      <c r="UEY10" s="52"/>
      <c r="UFD10" s="51"/>
      <c r="UFE10" s="51"/>
      <c r="UFF10" s="52"/>
      <c r="UFK10" s="51"/>
      <c r="UFL10" s="51"/>
      <c r="UFM10" s="52"/>
      <c r="UFR10" s="51"/>
      <c r="UFS10" s="51"/>
      <c r="UFT10" s="52"/>
      <c r="UFY10" s="51"/>
      <c r="UFZ10" s="51"/>
      <c r="UGA10" s="52"/>
      <c r="UGF10" s="51"/>
      <c r="UGG10" s="51"/>
      <c r="UGH10" s="52"/>
      <c r="UGM10" s="51"/>
      <c r="UGN10" s="51"/>
      <c r="UGO10" s="52"/>
      <c r="UGT10" s="51"/>
      <c r="UGU10" s="51"/>
      <c r="UGV10" s="52"/>
      <c r="UHA10" s="51"/>
      <c r="UHB10" s="51"/>
      <c r="UHC10" s="52"/>
      <c r="UHH10" s="51"/>
      <c r="UHI10" s="51"/>
      <c r="UHJ10" s="52"/>
      <c r="UHO10" s="51"/>
      <c r="UHP10" s="51"/>
      <c r="UHQ10" s="52"/>
      <c r="UHV10" s="51"/>
      <c r="UHW10" s="51"/>
      <c r="UHX10" s="52"/>
      <c r="UIC10" s="51"/>
      <c r="UID10" s="51"/>
      <c r="UIE10" s="52"/>
      <c r="UIJ10" s="51"/>
      <c r="UIK10" s="51"/>
      <c r="UIL10" s="52"/>
      <c r="UIQ10" s="51"/>
      <c r="UIR10" s="51"/>
      <c r="UIS10" s="52"/>
      <c r="UIX10" s="51"/>
      <c r="UIY10" s="51"/>
      <c r="UIZ10" s="52"/>
      <c r="UJE10" s="51"/>
      <c r="UJF10" s="51"/>
      <c r="UJG10" s="52"/>
      <c r="UJL10" s="51"/>
      <c r="UJM10" s="51"/>
      <c r="UJN10" s="52"/>
      <c r="UJS10" s="51"/>
      <c r="UJT10" s="51"/>
      <c r="UJU10" s="52"/>
      <c r="UJZ10" s="51"/>
      <c r="UKA10" s="51"/>
      <c r="UKB10" s="52"/>
      <c r="UKG10" s="51"/>
      <c r="UKH10" s="51"/>
      <c r="UKI10" s="52"/>
      <c r="UKN10" s="51"/>
      <c r="UKO10" s="51"/>
      <c r="UKP10" s="52"/>
      <c r="UKU10" s="51"/>
      <c r="UKV10" s="51"/>
      <c r="UKW10" s="52"/>
      <c r="ULB10" s="51"/>
      <c r="ULC10" s="51"/>
      <c r="ULD10" s="52"/>
      <c r="ULI10" s="51"/>
      <c r="ULJ10" s="51"/>
      <c r="ULK10" s="52"/>
      <c r="ULP10" s="51"/>
      <c r="ULQ10" s="51"/>
      <c r="ULR10" s="52"/>
      <c r="ULW10" s="51"/>
      <c r="ULX10" s="51"/>
      <c r="ULY10" s="52"/>
      <c r="UMD10" s="51"/>
      <c r="UME10" s="51"/>
      <c r="UMF10" s="52"/>
      <c r="UMK10" s="51"/>
      <c r="UML10" s="51"/>
      <c r="UMM10" s="52"/>
      <c r="UMR10" s="51"/>
      <c r="UMS10" s="51"/>
      <c r="UMT10" s="52"/>
      <c r="UMY10" s="51"/>
      <c r="UMZ10" s="51"/>
      <c r="UNA10" s="52"/>
      <c r="UNF10" s="51"/>
      <c r="UNG10" s="51"/>
      <c r="UNH10" s="52"/>
      <c r="UNM10" s="51"/>
      <c r="UNN10" s="51"/>
      <c r="UNO10" s="52"/>
      <c r="UNT10" s="51"/>
      <c r="UNU10" s="51"/>
      <c r="UNV10" s="52"/>
      <c r="UOA10" s="51"/>
      <c r="UOB10" s="51"/>
      <c r="UOC10" s="52"/>
      <c r="UOH10" s="51"/>
      <c r="UOI10" s="51"/>
      <c r="UOJ10" s="52"/>
      <c r="UOO10" s="51"/>
      <c r="UOP10" s="51"/>
      <c r="UOQ10" s="52"/>
      <c r="UOV10" s="51"/>
      <c r="UOW10" s="51"/>
      <c r="UOX10" s="52"/>
      <c r="UPC10" s="51"/>
      <c r="UPD10" s="51"/>
      <c r="UPE10" s="52"/>
      <c r="UPJ10" s="51"/>
      <c r="UPK10" s="51"/>
      <c r="UPL10" s="52"/>
      <c r="UPQ10" s="51"/>
      <c r="UPR10" s="51"/>
      <c r="UPS10" s="52"/>
      <c r="UPX10" s="51"/>
      <c r="UPY10" s="51"/>
      <c r="UPZ10" s="52"/>
      <c r="UQE10" s="51"/>
      <c r="UQF10" s="51"/>
      <c r="UQG10" s="52"/>
      <c r="UQL10" s="51"/>
      <c r="UQM10" s="51"/>
      <c r="UQN10" s="52"/>
      <c r="UQS10" s="51"/>
      <c r="UQT10" s="51"/>
      <c r="UQU10" s="52"/>
      <c r="UQZ10" s="51"/>
      <c r="URA10" s="51"/>
      <c r="URB10" s="52"/>
      <c r="URG10" s="51"/>
      <c r="URH10" s="51"/>
      <c r="URI10" s="52"/>
      <c r="URN10" s="51"/>
      <c r="URO10" s="51"/>
      <c r="URP10" s="52"/>
      <c r="URU10" s="51"/>
      <c r="URV10" s="51"/>
      <c r="URW10" s="52"/>
      <c r="USB10" s="51"/>
      <c r="USC10" s="51"/>
      <c r="USD10" s="52"/>
      <c r="USI10" s="51"/>
      <c r="USJ10" s="51"/>
      <c r="USK10" s="52"/>
      <c r="USP10" s="51"/>
      <c r="USQ10" s="51"/>
      <c r="USR10" s="52"/>
      <c r="USW10" s="51"/>
      <c r="USX10" s="51"/>
      <c r="USY10" s="52"/>
      <c r="UTD10" s="51"/>
      <c r="UTE10" s="51"/>
      <c r="UTF10" s="52"/>
      <c r="UTK10" s="51"/>
      <c r="UTL10" s="51"/>
      <c r="UTM10" s="52"/>
      <c r="UTR10" s="51"/>
      <c r="UTS10" s="51"/>
      <c r="UTT10" s="52"/>
      <c r="UTY10" s="51"/>
      <c r="UTZ10" s="51"/>
      <c r="UUA10" s="52"/>
      <c r="UUF10" s="51"/>
      <c r="UUG10" s="51"/>
      <c r="UUH10" s="52"/>
      <c r="UUM10" s="51"/>
      <c r="UUN10" s="51"/>
      <c r="UUO10" s="52"/>
      <c r="UUT10" s="51"/>
      <c r="UUU10" s="51"/>
      <c r="UUV10" s="52"/>
      <c r="UVA10" s="51"/>
      <c r="UVB10" s="51"/>
      <c r="UVC10" s="52"/>
      <c r="UVH10" s="51"/>
      <c r="UVI10" s="51"/>
      <c r="UVJ10" s="52"/>
      <c r="UVO10" s="51"/>
      <c r="UVP10" s="51"/>
      <c r="UVQ10" s="52"/>
      <c r="UVV10" s="51"/>
      <c r="UVW10" s="51"/>
      <c r="UVX10" s="52"/>
      <c r="UWC10" s="51"/>
      <c r="UWD10" s="51"/>
      <c r="UWE10" s="52"/>
      <c r="UWJ10" s="51"/>
      <c r="UWK10" s="51"/>
      <c r="UWL10" s="52"/>
      <c r="UWQ10" s="51"/>
      <c r="UWR10" s="51"/>
      <c r="UWS10" s="52"/>
      <c r="UWX10" s="51"/>
      <c r="UWY10" s="51"/>
      <c r="UWZ10" s="52"/>
      <c r="UXE10" s="51"/>
      <c r="UXF10" s="51"/>
      <c r="UXG10" s="52"/>
      <c r="UXL10" s="51"/>
      <c r="UXM10" s="51"/>
      <c r="UXN10" s="52"/>
      <c r="UXS10" s="51"/>
      <c r="UXT10" s="51"/>
      <c r="UXU10" s="52"/>
      <c r="UXZ10" s="51"/>
      <c r="UYA10" s="51"/>
      <c r="UYB10" s="52"/>
      <c r="UYG10" s="51"/>
      <c r="UYH10" s="51"/>
      <c r="UYI10" s="52"/>
      <c r="UYN10" s="51"/>
      <c r="UYO10" s="51"/>
      <c r="UYP10" s="52"/>
      <c r="UYU10" s="51"/>
      <c r="UYV10" s="51"/>
      <c r="UYW10" s="52"/>
      <c r="UZB10" s="51"/>
      <c r="UZC10" s="51"/>
      <c r="UZD10" s="52"/>
      <c r="UZI10" s="51"/>
      <c r="UZJ10" s="51"/>
      <c r="UZK10" s="52"/>
      <c r="UZP10" s="51"/>
      <c r="UZQ10" s="51"/>
      <c r="UZR10" s="52"/>
      <c r="UZW10" s="51"/>
      <c r="UZX10" s="51"/>
      <c r="UZY10" s="52"/>
      <c r="VAD10" s="51"/>
      <c r="VAE10" s="51"/>
      <c r="VAF10" s="52"/>
      <c r="VAK10" s="51"/>
      <c r="VAL10" s="51"/>
      <c r="VAM10" s="52"/>
      <c r="VAR10" s="51"/>
      <c r="VAS10" s="51"/>
      <c r="VAT10" s="52"/>
      <c r="VAY10" s="51"/>
      <c r="VAZ10" s="51"/>
      <c r="VBA10" s="52"/>
      <c r="VBF10" s="51"/>
      <c r="VBG10" s="51"/>
      <c r="VBH10" s="52"/>
      <c r="VBM10" s="51"/>
      <c r="VBN10" s="51"/>
      <c r="VBO10" s="52"/>
      <c r="VBT10" s="51"/>
      <c r="VBU10" s="51"/>
      <c r="VBV10" s="52"/>
      <c r="VCA10" s="51"/>
      <c r="VCB10" s="51"/>
      <c r="VCC10" s="52"/>
      <c r="VCH10" s="51"/>
      <c r="VCI10" s="51"/>
      <c r="VCJ10" s="52"/>
      <c r="VCO10" s="51"/>
      <c r="VCP10" s="51"/>
      <c r="VCQ10" s="52"/>
      <c r="VCV10" s="51"/>
      <c r="VCW10" s="51"/>
      <c r="VCX10" s="52"/>
      <c r="VDC10" s="51"/>
      <c r="VDD10" s="51"/>
      <c r="VDE10" s="52"/>
      <c r="VDJ10" s="51"/>
      <c r="VDK10" s="51"/>
      <c r="VDL10" s="52"/>
      <c r="VDQ10" s="51"/>
      <c r="VDR10" s="51"/>
      <c r="VDS10" s="52"/>
      <c r="VDX10" s="51"/>
      <c r="VDY10" s="51"/>
      <c r="VDZ10" s="52"/>
      <c r="VEE10" s="51"/>
      <c r="VEF10" s="51"/>
      <c r="VEG10" s="52"/>
      <c r="VEL10" s="51"/>
      <c r="VEM10" s="51"/>
      <c r="VEN10" s="52"/>
      <c r="VES10" s="51"/>
      <c r="VET10" s="51"/>
      <c r="VEU10" s="52"/>
      <c r="VEZ10" s="51"/>
      <c r="VFA10" s="51"/>
      <c r="VFB10" s="52"/>
      <c r="VFG10" s="51"/>
      <c r="VFH10" s="51"/>
      <c r="VFI10" s="52"/>
      <c r="VFN10" s="51"/>
      <c r="VFO10" s="51"/>
      <c r="VFP10" s="52"/>
      <c r="VFU10" s="51"/>
      <c r="VFV10" s="51"/>
      <c r="VFW10" s="52"/>
      <c r="VGB10" s="51"/>
      <c r="VGC10" s="51"/>
      <c r="VGD10" s="52"/>
      <c r="VGI10" s="51"/>
      <c r="VGJ10" s="51"/>
      <c r="VGK10" s="52"/>
      <c r="VGP10" s="51"/>
      <c r="VGQ10" s="51"/>
      <c r="VGR10" s="52"/>
      <c r="VGW10" s="51"/>
      <c r="VGX10" s="51"/>
      <c r="VGY10" s="52"/>
      <c r="VHD10" s="51"/>
      <c r="VHE10" s="51"/>
      <c r="VHF10" s="52"/>
      <c r="VHK10" s="51"/>
      <c r="VHL10" s="51"/>
      <c r="VHM10" s="52"/>
      <c r="VHR10" s="51"/>
      <c r="VHS10" s="51"/>
      <c r="VHT10" s="52"/>
      <c r="VHY10" s="51"/>
      <c r="VHZ10" s="51"/>
      <c r="VIA10" s="52"/>
      <c r="VIF10" s="51"/>
      <c r="VIG10" s="51"/>
      <c r="VIH10" s="52"/>
      <c r="VIM10" s="51"/>
      <c r="VIN10" s="51"/>
      <c r="VIO10" s="52"/>
      <c r="VIT10" s="51"/>
      <c r="VIU10" s="51"/>
      <c r="VIV10" s="52"/>
      <c r="VJA10" s="51"/>
      <c r="VJB10" s="51"/>
      <c r="VJC10" s="52"/>
      <c r="VJH10" s="51"/>
      <c r="VJI10" s="51"/>
      <c r="VJJ10" s="52"/>
      <c r="VJO10" s="51"/>
      <c r="VJP10" s="51"/>
      <c r="VJQ10" s="52"/>
      <c r="VJV10" s="51"/>
      <c r="VJW10" s="51"/>
      <c r="VJX10" s="52"/>
      <c r="VKC10" s="51"/>
      <c r="VKD10" s="51"/>
      <c r="VKE10" s="52"/>
      <c r="VKJ10" s="51"/>
      <c r="VKK10" s="51"/>
      <c r="VKL10" s="52"/>
      <c r="VKQ10" s="51"/>
      <c r="VKR10" s="51"/>
      <c r="VKS10" s="52"/>
      <c r="VKX10" s="51"/>
      <c r="VKY10" s="51"/>
      <c r="VKZ10" s="52"/>
      <c r="VLE10" s="51"/>
      <c r="VLF10" s="51"/>
      <c r="VLG10" s="52"/>
      <c r="VLL10" s="51"/>
      <c r="VLM10" s="51"/>
      <c r="VLN10" s="52"/>
      <c r="VLS10" s="51"/>
      <c r="VLT10" s="51"/>
      <c r="VLU10" s="52"/>
      <c r="VLZ10" s="51"/>
      <c r="VMA10" s="51"/>
      <c r="VMB10" s="52"/>
      <c r="VMG10" s="51"/>
      <c r="VMH10" s="51"/>
      <c r="VMI10" s="52"/>
      <c r="VMN10" s="51"/>
      <c r="VMO10" s="51"/>
      <c r="VMP10" s="52"/>
      <c r="VMU10" s="51"/>
      <c r="VMV10" s="51"/>
      <c r="VMW10" s="52"/>
      <c r="VNB10" s="51"/>
      <c r="VNC10" s="51"/>
      <c r="VND10" s="52"/>
      <c r="VNI10" s="51"/>
      <c r="VNJ10" s="51"/>
      <c r="VNK10" s="52"/>
      <c r="VNP10" s="51"/>
      <c r="VNQ10" s="51"/>
      <c r="VNR10" s="52"/>
      <c r="VNW10" s="51"/>
      <c r="VNX10" s="51"/>
      <c r="VNY10" s="52"/>
      <c r="VOD10" s="51"/>
      <c r="VOE10" s="51"/>
      <c r="VOF10" s="52"/>
      <c r="VOK10" s="51"/>
      <c r="VOL10" s="51"/>
      <c r="VOM10" s="52"/>
      <c r="VOR10" s="51"/>
      <c r="VOS10" s="51"/>
      <c r="VOT10" s="52"/>
      <c r="VOY10" s="51"/>
      <c r="VOZ10" s="51"/>
      <c r="VPA10" s="52"/>
      <c r="VPF10" s="51"/>
      <c r="VPG10" s="51"/>
      <c r="VPH10" s="52"/>
      <c r="VPM10" s="51"/>
      <c r="VPN10" s="51"/>
      <c r="VPO10" s="52"/>
      <c r="VPT10" s="51"/>
      <c r="VPU10" s="51"/>
      <c r="VPV10" s="52"/>
      <c r="VQA10" s="51"/>
      <c r="VQB10" s="51"/>
      <c r="VQC10" s="52"/>
      <c r="VQH10" s="51"/>
      <c r="VQI10" s="51"/>
      <c r="VQJ10" s="52"/>
      <c r="VQO10" s="51"/>
      <c r="VQP10" s="51"/>
      <c r="VQQ10" s="52"/>
      <c r="VQV10" s="51"/>
      <c r="VQW10" s="51"/>
      <c r="VQX10" s="52"/>
      <c r="VRC10" s="51"/>
      <c r="VRD10" s="51"/>
      <c r="VRE10" s="52"/>
      <c r="VRJ10" s="51"/>
      <c r="VRK10" s="51"/>
      <c r="VRL10" s="52"/>
      <c r="VRQ10" s="51"/>
      <c r="VRR10" s="51"/>
      <c r="VRS10" s="52"/>
      <c r="VRX10" s="51"/>
      <c r="VRY10" s="51"/>
      <c r="VRZ10" s="52"/>
      <c r="VSE10" s="51"/>
      <c r="VSF10" s="51"/>
      <c r="VSG10" s="52"/>
      <c r="VSL10" s="51"/>
      <c r="VSM10" s="51"/>
      <c r="VSN10" s="52"/>
      <c r="VSS10" s="51"/>
      <c r="VST10" s="51"/>
      <c r="VSU10" s="52"/>
      <c r="VSZ10" s="51"/>
      <c r="VTA10" s="51"/>
      <c r="VTB10" s="52"/>
      <c r="VTG10" s="51"/>
      <c r="VTH10" s="51"/>
      <c r="VTI10" s="52"/>
      <c r="VTN10" s="51"/>
      <c r="VTO10" s="51"/>
      <c r="VTP10" s="52"/>
      <c r="VTU10" s="51"/>
      <c r="VTV10" s="51"/>
      <c r="VTW10" s="52"/>
      <c r="VUB10" s="51"/>
      <c r="VUC10" s="51"/>
      <c r="VUD10" s="52"/>
      <c r="VUI10" s="51"/>
      <c r="VUJ10" s="51"/>
      <c r="VUK10" s="52"/>
      <c r="VUP10" s="51"/>
      <c r="VUQ10" s="51"/>
      <c r="VUR10" s="52"/>
      <c r="VUW10" s="51"/>
      <c r="VUX10" s="51"/>
      <c r="VUY10" s="52"/>
      <c r="VVD10" s="51"/>
      <c r="VVE10" s="51"/>
      <c r="VVF10" s="52"/>
      <c r="VVK10" s="51"/>
      <c r="VVL10" s="51"/>
      <c r="VVM10" s="52"/>
      <c r="VVR10" s="51"/>
      <c r="VVS10" s="51"/>
      <c r="VVT10" s="52"/>
      <c r="VVY10" s="51"/>
      <c r="VVZ10" s="51"/>
      <c r="VWA10" s="52"/>
      <c r="VWF10" s="51"/>
      <c r="VWG10" s="51"/>
      <c r="VWH10" s="52"/>
      <c r="VWM10" s="51"/>
      <c r="VWN10" s="51"/>
      <c r="VWO10" s="52"/>
      <c r="VWT10" s="51"/>
      <c r="VWU10" s="51"/>
      <c r="VWV10" s="52"/>
      <c r="VXA10" s="51"/>
      <c r="VXB10" s="51"/>
      <c r="VXC10" s="52"/>
      <c r="VXH10" s="51"/>
      <c r="VXI10" s="51"/>
      <c r="VXJ10" s="52"/>
      <c r="VXO10" s="51"/>
      <c r="VXP10" s="51"/>
      <c r="VXQ10" s="52"/>
      <c r="VXV10" s="51"/>
      <c r="VXW10" s="51"/>
      <c r="VXX10" s="52"/>
      <c r="VYC10" s="51"/>
      <c r="VYD10" s="51"/>
      <c r="VYE10" s="52"/>
      <c r="VYJ10" s="51"/>
      <c r="VYK10" s="51"/>
      <c r="VYL10" s="52"/>
      <c r="VYQ10" s="51"/>
      <c r="VYR10" s="51"/>
      <c r="VYS10" s="52"/>
      <c r="VYX10" s="51"/>
      <c r="VYY10" s="51"/>
      <c r="VYZ10" s="52"/>
      <c r="VZE10" s="51"/>
      <c r="VZF10" s="51"/>
      <c r="VZG10" s="52"/>
      <c r="VZL10" s="51"/>
      <c r="VZM10" s="51"/>
      <c r="VZN10" s="52"/>
      <c r="VZS10" s="51"/>
      <c r="VZT10" s="51"/>
      <c r="VZU10" s="52"/>
      <c r="VZZ10" s="51"/>
      <c r="WAA10" s="51"/>
      <c r="WAB10" s="52"/>
      <c r="WAG10" s="51"/>
      <c r="WAH10" s="51"/>
      <c r="WAI10" s="52"/>
      <c r="WAN10" s="51"/>
      <c r="WAO10" s="51"/>
      <c r="WAP10" s="52"/>
      <c r="WAU10" s="51"/>
      <c r="WAV10" s="51"/>
      <c r="WAW10" s="52"/>
      <c r="WBB10" s="51"/>
      <c r="WBC10" s="51"/>
      <c r="WBD10" s="52"/>
      <c r="WBI10" s="51"/>
      <c r="WBJ10" s="51"/>
      <c r="WBK10" s="52"/>
      <c r="WBP10" s="51"/>
      <c r="WBQ10" s="51"/>
      <c r="WBR10" s="52"/>
      <c r="WBW10" s="51"/>
      <c r="WBX10" s="51"/>
      <c r="WBY10" s="52"/>
      <c r="WCD10" s="51"/>
      <c r="WCE10" s="51"/>
      <c r="WCF10" s="52"/>
      <c r="WCK10" s="51"/>
      <c r="WCL10" s="51"/>
      <c r="WCM10" s="52"/>
      <c r="WCR10" s="51"/>
      <c r="WCS10" s="51"/>
      <c r="WCT10" s="52"/>
      <c r="WCY10" s="51"/>
      <c r="WCZ10" s="51"/>
      <c r="WDA10" s="52"/>
      <c r="WDF10" s="51"/>
      <c r="WDG10" s="51"/>
      <c r="WDH10" s="52"/>
      <c r="WDM10" s="51"/>
      <c r="WDN10" s="51"/>
      <c r="WDO10" s="52"/>
      <c r="WDT10" s="51"/>
      <c r="WDU10" s="51"/>
      <c r="WDV10" s="52"/>
      <c r="WEA10" s="51"/>
      <c r="WEB10" s="51"/>
      <c r="WEC10" s="52"/>
      <c r="WEH10" s="51"/>
      <c r="WEI10" s="51"/>
      <c r="WEJ10" s="52"/>
      <c r="WEO10" s="51"/>
      <c r="WEP10" s="51"/>
      <c r="WEQ10" s="52"/>
      <c r="WEV10" s="51"/>
      <c r="WEW10" s="51"/>
      <c r="WEX10" s="52"/>
      <c r="WFC10" s="51"/>
      <c r="WFD10" s="51"/>
      <c r="WFE10" s="52"/>
      <c r="WFJ10" s="51"/>
      <c r="WFK10" s="51"/>
      <c r="WFL10" s="52"/>
      <c r="WFQ10" s="51"/>
      <c r="WFR10" s="51"/>
      <c r="WFS10" s="52"/>
      <c r="WFX10" s="51"/>
      <c r="WFY10" s="51"/>
      <c r="WFZ10" s="52"/>
      <c r="WGE10" s="51"/>
      <c r="WGF10" s="51"/>
      <c r="WGG10" s="52"/>
      <c r="WGL10" s="51"/>
      <c r="WGM10" s="51"/>
      <c r="WGN10" s="52"/>
      <c r="WGS10" s="51"/>
      <c r="WGT10" s="51"/>
      <c r="WGU10" s="52"/>
      <c r="WGZ10" s="51"/>
      <c r="WHA10" s="51"/>
      <c r="WHB10" s="52"/>
      <c r="WHG10" s="51"/>
      <c r="WHH10" s="51"/>
      <c r="WHI10" s="52"/>
      <c r="WHN10" s="51"/>
      <c r="WHO10" s="51"/>
      <c r="WHP10" s="52"/>
      <c r="WHU10" s="51"/>
      <c r="WHV10" s="51"/>
      <c r="WHW10" s="52"/>
      <c r="WIB10" s="51"/>
      <c r="WIC10" s="51"/>
      <c r="WID10" s="52"/>
      <c r="WII10" s="51"/>
      <c r="WIJ10" s="51"/>
      <c r="WIK10" s="52"/>
      <c r="WIP10" s="51"/>
      <c r="WIQ10" s="51"/>
      <c r="WIR10" s="52"/>
      <c r="WIW10" s="51"/>
      <c r="WIX10" s="51"/>
      <c r="WIY10" s="52"/>
      <c r="WJD10" s="51"/>
      <c r="WJE10" s="51"/>
      <c r="WJF10" s="52"/>
      <c r="WJK10" s="51"/>
      <c r="WJL10" s="51"/>
      <c r="WJM10" s="52"/>
      <c r="WJR10" s="51"/>
      <c r="WJS10" s="51"/>
      <c r="WJT10" s="52"/>
      <c r="WJY10" s="51"/>
      <c r="WJZ10" s="51"/>
      <c r="WKA10" s="52"/>
      <c r="WKF10" s="51"/>
      <c r="WKG10" s="51"/>
      <c r="WKH10" s="52"/>
      <c r="WKM10" s="51"/>
      <c r="WKN10" s="51"/>
      <c r="WKO10" s="52"/>
      <c r="WKT10" s="51"/>
      <c r="WKU10" s="51"/>
      <c r="WKV10" s="52"/>
      <c r="WLA10" s="51"/>
      <c r="WLB10" s="51"/>
      <c r="WLC10" s="52"/>
      <c r="WLH10" s="51"/>
      <c r="WLI10" s="51"/>
      <c r="WLJ10" s="52"/>
      <c r="WLO10" s="51"/>
      <c r="WLP10" s="51"/>
      <c r="WLQ10" s="52"/>
      <c r="WLV10" s="51"/>
      <c r="WLW10" s="51"/>
      <c r="WLX10" s="52"/>
      <c r="WMC10" s="51"/>
      <c r="WMD10" s="51"/>
      <c r="WME10" s="52"/>
      <c r="WMJ10" s="51"/>
      <c r="WMK10" s="51"/>
      <c r="WML10" s="52"/>
      <c r="WMQ10" s="51"/>
      <c r="WMR10" s="51"/>
      <c r="WMS10" s="52"/>
      <c r="WMX10" s="51"/>
      <c r="WMY10" s="51"/>
      <c r="WMZ10" s="52"/>
      <c r="WNE10" s="51"/>
      <c r="WNF10" s="51"/>
      <c r="WNG10" s="52"/>
      <c r="WNL10" s="51"/>
      <c r="WNM10" s="51"/>
      <c r="WNN10" s="52"/>
      <c r="WNS10" s="51"/>
      <c r="WNT10" s="51"/>
      <c r="WNU10" s="52"/>
      <c r="WNZ10" s="51"/>
      <c r="WOA10" s="51"/>
      <c r="WOB10" s="52"/>
      <c r="WOG10" s="51"/>
      <c r="WOH10" s="51"/>
      <c r="WOI10" s="52"/>
      <c r="WON10" s="51"/>
      <c r="WOO10" s="51"/>
      <c r="WOP10" s="52"/>
      <c r="WOU10" s="51"/>
      <c r="WOV10" s="51"/>
      <c r="WOW10" s="52"/>
      <c r="WPB10" s="51"/>
      <c r="WPC10" s="51"/>
      <c r="WPD10" s="52"/>
      <c r="WPI10" s="51"/>
      <c r="WPJ10" s="51"/>
      <c r="WPK10" s="52"/>
      <c r="WPP10" s="51"/>
      <c r="WPQ10" s="51"/>
      <c r="WPR10" s="52"/>
      <c r="WPW10" s="51"/>
      <c r="WPX10" s="51"/>
      <c r="WPY10" s="52"/>
      <c r="WQD10" s="51"/>
      <c r="WQE10" s="51"/>
      <c r="WQF10" s="52"/>
      <c r="WQK10" s="51"/>
      <c r="WQL10" s="51"/>
      <c r="WQM10" s="52"/>
      <c r="WQR10" s="51"/>
      <c r="WQS10" s="51"/>
      <c r="WQT10" s="52"/>
      <c r="WQY10" s="51"/>
      <c r="WQZ10" s="51"/>
      <c r="WRA10" s="52"/>
      <c r="WRF10" s="51"/>
      <c r="WRG10" s="51"/>
      <c r="WRH10" s="52"/>
      <c r="WRM10" s="51"/>
      <c r="WRN10" s="51"/>
      <c r="WRO10" s="52"/>
      <c r="WRT10" s="51"/>
      <c r="WRU10" s="51"/>
      <c r="WRV10" s="52"/>
      <c r="WSA10" s="51"/>
      <c r="WSB10" s="51"/>
      <c r="WSC10" s="52"/>
      <c r="WSH10" s="51"/>
      <c r="WSI10" s="51"/>
      <c r="WSJ10" s="52"/>
      <c r="WSO10" s="51"/>
      <c r="WSP10" s="51"/>
      <c r="WSQ10" s="52"/>
      <c r="WSV10" s="51"/>
      <c r="WSW10" s="51"/>
      <c r="WSX10" s="52"/>
      <c r="WTC10" s="51"/>
      <c r="WTD10" s="51"/>
      <c r="WTE10" s="52"/>
      <c r="WTJ10" s="51"/>
      <c r="WTK10" s="51"/>
      <c r="WTL10" s="52"/>
      <c r="WTQ10" s="51"/>
      <c r="WTR10" s="51"/>
      <c r="WTS10" s="52"/>
      <c r="WTX10" s="51"/>
      <c r="WTY10" s="51"/>
      <c r="WTZ10" s="52"/>
      <c r="WUE10" s="51"/>
      <c r="WUF10" s="51"/>
      <c r="WUG10" s="52"/>
      <c r="WUL10" s="51"/>
      <c r="WUM10" s="51"/>
      <c r="WUN10" s="52"/>
      <c r="WUS10" s="51"/>
      <c r="WUT10" s="51"/>
      <c r="WUU10" s="52"/>
      <c r="WUZ10" s="51"/>
      <c r="WVA10" s="51"/>
      <c r="WVB10" s="52"/>
      <c r="WVG10" s="51"/>
      <c r="WVH10" s="51"/>
      <c r="WVI10" s="52"/>
      <c r="WVN10" s="51"/>
      <c r="WVO10" s="51"/>
      <c r="WVP10" s="52"/>
      <c r="WVU10" s="51"/>
      <c r="WVV10" s="51"/>
      <c r="WVW10" s="52"/>
      <c r="WWB10" s="51"/>
      <c r="WWC10" s="51"/>
      <c r="WWD10" s="52"/>
      <c r="WWI10" s="51"/>
      <c r="WWJ10" s="51"/>
      <c r="WWK10" s="52"/>
      <c r="WWP10" s="51"/>
      <c r="WWQ10" s="51"/>
      <c r="WWR10" s="52"/>
      <c r="WWW10" s="51"/>
      <c r="WWX10" s="51"/>
      <c r="WWY10" s="52"/>
      <c r="WXD10" s="51"/>
      <c r="WXE10" s="51"/>
      <c r="WXF10" s="52"/>
      <c r="WXK10" s="51"/>
      <c r="WXL10" s="51"/>
      <c r="WXM10" s="52"/>
      <c r="WXR10" s="51"/>
      <c r="WXS10" s="51"/>
      <c r="WXT10" s="52"/>
      <c r="WXY10" s="51"/>
      <c r="WXZ10" s="51"/>
      <c r="WYA10" s="52"/>
      <c r="WYF10" s="51"/>
      <c r="WYG10" s="51"/>
      <c r="WYH10" s="52"/>
      <c r="WYM10" s="51"/>
      <c r="WYN10" s="51"/>
      <c r="WYO10" s="52"/>
      <c r="WYT10" s="51"/>
      <c r="WYU10" s="51"/>
      <c r="WYV10" s="52"/>
      <c r="WZA10" s="51"/>
      <c r="WZB10" s="51"/>
      <c r="WZC10" s="52"/>
      <c r="WZH10" s="51"/>
      <c r="WZI10" s="51"/>
      <c r="WZJ10" s="52"/>
      <c r="WZO10" s="51"/>
      <c r="WZP10" s="51"/>
      <c r="WZQ10" s="52"/>
      <c r="WZV10" s="51"/>
      <c r="WZW10" s="51"/>
      <c r="WZX10" s="52"/>
      <c r="XAC10" s="51"/>
      <c r="XAD10" s="51"/>
      <c r="XAE10" s="52"/>
      <c r="XAJ10" s="51"/>
      <c r="XAK10" s="51"/>
      <c r="XAL10" s="52"/>
      <c r="XAQ10" s="51"/>
      <c r="XAR10" s="51"/>
      <c r="XAS10" s="52"/>
      <c r="XAX10" s="51"/>
      <c r="XAY10" s="51"/>
      <c r="XAZ10" s="52"/>
      <c r="XBE10" s="51"/>
      <c r="XBF10" s="51"/>
      <c r="XBG10" s="52"/>
      <c r="XBL10" s="51"/>
      <c r="XBM10" s="51"/>
      <c r="XBN10" s="52"/>
      <c r="XBS10" s="51"/>
      <c r="XBT10" s="51"/>
      <c r="XBU10" s="52"/>
      <c r="XBZ10" s="51"/>
      <c r="XCA10" s="51"/>
      <c r="XCB10" s="52"/>
      <c r="XCG10" s="51"/>
      <c r="XCH10" s="51"/>
      <c r="XCI10" s="52"/>
      <c r="XCN10" s="51"/>
      <c r="XCO10" s="51"/>
      <c r="XCP10" s="52"/>
      <c r="XCU10" s="51"/>
      <c r="XCV10" s="51"/>
      <c r="XCW10" s="52"/>
      <c r="XDB10" s="51"/>
      <c r="XDC10" s="51"/>
      <c r="XDD10" s="52"/>
      <c r="XDI10" s="51"/>
      <c r="XDJ10" s="51"/>
      <c r="XDK10" s="52"/>
      <c r="XDP10" s="51"/>
      <c r="XDQ10" s="51"/>
      <c r="XDR10" s="52"/>
      <c r="XDW10" s="51"/>
      <c r="XDX10" s="51"/>
      <c r="XDY10" s="52"/>
      <c r="XED10" s="51"/>
      <c r="XEE10" s="51"/>
      <c r="XEF10" s="52"/>
      <c r="XEK10" s="51"/>
      <c r="XEL10" s="51"/>
      <c r="XEM10" s="52"/>
      <c r="XER10" s="51"/>
      <c r="XES10" s="51"/>
      <c r="XET10" s="52"/>
      <c r="XEY10" s="51"/>
      <c r="XEZ10" s="51"/>
      <c r="XFA10" s="52"/>
    </row>
    <row r="11" spans="1:1023 1028:2045 2050:4096 4101:5118 5123:6140 6145:8191 8196:9213 9218:11264 11269:12286 12291:13308 13313:15359 15364:16381" s="16" customFormat="1" ht="48.75" customHeight="1" x14ac:dyDescent="0.25">
      <c r="A11" s="20">
        <v>1</v>
      </c>
      <c r="B11" s="53" t="s">
        <v>1723</v>
      </c>
      <c r="C11" s="7" t="s">
        <v>1724</v>
      </c>
      <c r="D11" s="7" t="s">
        <v>1725</v>
      </c>
      <c r="E11" s="54">
        <v>3000</v>
      </c>
      <c r="F11" s="54">
        <v>3000</v>
      </c>
      <c r="G11" s="54">
        <v>375</v>
      </c>
      <c r="H11" s="54">
        <v>250</v>
      </c>
      <c r="I11" s="54">
        <f>+E11+F11+G11+H11</f>
        <v>6625</v>
      </c>
      <c r="J11" s="55"/>
      <c r="K11" s="55"/>
    </row>
    <row r="12" spans="1:1023 1028:2045 2050:4096 4101:5118 5123:6140 6145:8191 8196:9213 9218:11264 11269:12286 12291:13308 13313:15359 15364:16381" s="16" customFormat="1" ht="48.75" customHeight="1" x14ac:dyDescent="0.25">
      <c r="A12" s="20">
        <v>2</v>
      </c>
      <c r="B12" s="53" t="s">
        <v>1723</v>
      </c>
      <c r="C12" s="22" t="s">
        <v>1726</v>
      </c>
      <c r="D12" s="56" t="s">
        <v>1727</v>
      </c>
      <c r="E12" s="54">
        <v>8000</v>
      </c>
      <c r="F12" s="54">
        <v>3500</v>
      </c>
      <c r="G12" s="54">
        <v>375</v>
      </c>
      <c r="H12" s="54">
        <v>250</v>
      </c>
      <c r="I12" s="54">
        <f>+E12+F12+G12+H12</f>
        <v>12125</v>
      </c>
      <c r="J12" s="55"/>
      <c r="K12" s="55"/>
    </row>
    <row r="13" spans="1:1023 1028:2045 2050:4096 4101:5118 5123:6140 6145:8191 8196:9213 9218:11264 11269:12286 12291:13308 13313:15359 15364:16381" s="16" customFormat="1" ht="48.75" customHeight="1" x14ac:dyDescent="0.25">
      <c r="A13" s="20">
        <v>3</v>
      </c>
      <c r="B13" s="53" t="s">
        <v>1723</v>
      </c>
      <c r="C13" s="57" t="s">
        <v>1728</v>
      </c>
      <c r="D13" s="57" t="s">
        <v>1729</v>
      </c>
      <c r="E13" s="54">
        <v>4550</v>
      </c>
      <c r="F13" s="54">
        <v>3000</v>
      </c>
      <c r="G13" s="58"/>
      <c r="H13" s="54">
        <v>250</v>
      </c>
      <c r="I13" s="54">
        <v>7800</v>
      </c>
      <c r="J13" s="55"/>
      <c r="K13" s="55"/>
    </row>
    <row r="14" spans="1:1023 1028:2045 2050:4096 4101:5118 5123:6140 6145:8191 8196:9213 9218:11264 11269:12286 12291:13308 13313:15359 15364:16381" s="16" customFormat="1" ht="48.75" customHeight="1" x14ac:dyDescent="0.25">
      <c r="A14" s="20">
        <v>4</v>
      </c>
      <c r="B14" s="53" t="s">
        <v>1723</v>
      </c>
      <c r="C14" s="56" t="s">
        <v>1730</v>
      </c>
      <c r="D14" s="56" t="s">
        <v>1731</v>
      </c>
      <c r="E14" s="54">
        <v>13000</v>
      </c>
      <c r="F14" s="54">
        <v>2000</v>
      </c>
      <c r="G14" s="54">
        <v>375</v>
      </c>
      <c r="H14" s="54">
        <v>250</v>
      </c>
      <c r="I14" s="54">
        <f t="shared" ref="I14:I21" si="0">+E14+F14+G14+H14</f>
        <v>15625</v>
      </c>
      <c r="J14" s="55"/>
      <c r="K14" s="55"/>
    </row>
    <row r="15" spans="1:1023 1028:2045 2050:4096 4101:5118 5123:6140 6145:8191 8196:9213 9218:11264 11269:12286 12291:13308 13313:15359 15364:16381" s="16" customFormat="1" ht="48.75" customHeight="1" x14ac:dyDescent="0.25">
      <c r="A15" s="20">
        <v>5</v>
      </c>
      <c r="B15" s="53" t="s">
        <v>1723</v>
      </c>
      <c r="C15" s="57" t="s">
        <v>1732</v>
      </c>
      <c r="D15" s="56" t="s">
        <v>1733</v>
      </c>
      <c r="E15" s="59">
        <v>4750</v>
      </c>
      <c r="F15" s="59">
        <v>3000</v>
      </c>
      <c r="G15" s="60">
        <v>0</v>
      </c>
      <c r="H15" s="59">
        <v>250</v>
      </c>
      <c r="I15" s="59">
        <f t="shared" si="0"/>
        <v>8000</v>
      </c>
      <c r="J15" s="55"/>
      <c r="K15" s="55"/>
    </row>
    <row r="16" spans="1:1023 1028:2045 2050:4096 4101:5118 5123:6140 6145:8191 8196:9213 9218:11264 11269:12286 12291:13308 13313:15359 15364:16381" s="16" customFormat="1" ht="48.75" customHeight="1" x14ac:dyDescent="0.25">
      <c r="A16" s="20">
        <v>6</v>
      </c>
      <c r="B16" s="53" t="s">
        <v>1723</v>
      </c>
      <c r="C16" s="56" t="s">
        <v>1734</v>
      </c>
      <c r="D16" s="56" t="s">
        <v>1735</v>
      </c>
      <c r="E16" s="54">
        <v>4750</v>
      </c>
      <c r="F16" s="54">
        <v>3000</v>
      </c>
      <c r="G16" s="54">
        <v>0</v>
      </c>
      <c r="H16" s="54">
        <v>250</v>
      </c>
      <c r="I16" s="54">
        <f t="shared" si="0"/>
        <v>8000</v>
      </c>
      <c r="J16" s="55"/>
      <c r="K16" s="55"/>
    </row>
    <row r="17" spans="1:11" s="16" customFormat="1" ht="48.75" customHeight="1" x14ac:dyDescent="0.25">
      <c r="A17" s="20">
        <v>7</v>
      </c>
      <c r="B17" s="53" t="s">
        <v>1723</v>
      </c>
      <c r="C17" s="61" t="s">
        <v>1736</v>
      </c>
      <c r="D17" s="61" t="s">
        <v>1737</v>
      </c>
      <c r="E17" s="54">
        <v>5750</v>
      </c>
      <c r="F17" s="54">
        <v>2000</v>
      </c>
      <c r="G17" s="54">
        <v>0</v>
      </c>
      <c r="H17" s="54">
        <v>250</v>
      </c>
      <c r="I17" s="54">
        <f t="shared" si="0"/>
        <v>8000</v>
      </c>
      <c r="J17" s="55"/>
      <c r="K17" s="55"/>
    </row>
    <row r="18" spans="1:11" s="16" customFormat="1" ht="48.75" customHeight="1" x14ac:dyDescent="0.25">
      <c r="A18" s="20">
        <v>8</v>
      </c>
      <c r="B18" s="53" t="s">
        <v>1723</v>
      </c>
      <c r="C18" s="56" t="s">
        <v>1738</v>
      </c>
      <c r="D18" s="56" t="s">
        <v>1739</v>
      </c>
      <c r="E18" s="54">
        <v>5750</v>
      </c>
      <c r="F18" s="54">
        <v>2000</v>
      </c>
      <c r="G18" s="54">
        <v>0</v>
      </c>
      <c r="H18" s="54">
        <v>250</v>
      </c>
      <c r="I18" s="54">
        <f t="shared" si="0"/>
        <v>8000</v>
      </c>
      <c r="J18" s="55"/>
      <c r="K18" s="55"/>
    </row>
    <row r="19" spans="1:11" s="16" customFormat="1" ht="48.75" customHeight="1" x14ac:dyDescent="0.25">
      <c r="A19" s="20">
        <v>9</v>
      </c>
      <c r="B19" s="53" t="s">
        <v>1723</v>
      </c>
      <c r="C19" s="56" t="s">
        <v>1740</v>
      </c>
      <c r="D19" s="56" t="s">
        <v>1741</v>
      </c>
      <c r="E19" s="54">
        <v>3000</v>
      </c>
      <c r="F19" s="54">
        <v>3000</v>
      </c>
      <c r="G19" s="54">
        <v>0</v>
      </c>
      <c r="H19" s="54">
        <v>250</v>
      </c>
      <c r="I19" s="54">
        <f t="shared" si="0"/>
        <v>6250</v>
      </c>
      <c r="J19" s="55"/>
      <c r="K19" s="55"/>
    </row>
    <row r="20" spans="1:11" s="16" customFormat="1" ht="48.75" customHeight="1" x14ac:dyDescent="0.25">
      <c r="A20" s="20">
        <v>10</v>
      </c>
      <c r="B20" s="53" t="s">
        <v>1723</v>
      </c>
      <c r="C20" s="57" t="s">
        <v>1742</v>
      </c>
      <c r="D20" s="57" t="s">
        <v>1743</v>
      </c>
      <c r="E20" s="54">
        <v>3750</v>
      </c>
      <c r="F20" s="54">
        <v>2000</v>
      </c>
      <c r="G20" s="58">
        <v>0</v>
      </c>
      <c r="H20" s="54">
        <v>250</v>
      </c>
      <c r="I20" s="54">
        <f t="shared" si="0"/>
        <v>6000</v>
      </c>
      <c r="J20" s="55"/>
      <c r="K20" s="55"/>
    </row>
    <row r="21" spans="1:11" s="16" customFormat="1" ht="48.75" customHeight="1" x14ac:dyDescent="0.25">
      <c r="A21" s="20">
        <v>11</v>
      </c>
      <c r="B21" s="53" t="s">
        <v>1723</v>
      </c>
      <c r="C21" s="56" t="s">
        <v>1744</v>
      </c>
      <c r="D21" s="56" t="s">
        <v>1745</v>
      </c>
      <c r="E21" s="54">
        <v>5750</v>
      </c>
      <c r="F21" s="54">
        <v>3250</v>
      </c>
      <c r="G21" s="54">
        <v>0</v>
      </c>
      <c r="H21" s="54">
        <v>250</v>
      </c>
      <c r="I21" s="54">
        <f t="shared" si="0"/>
        <v>9250</v>
      </c>
      <c r="J21" s="55"/>
      <c r="K21" s="55"/>
    </row>
    <row r="22" spans="1:11" s="16" customFormat="1" ht="48" customHeight="1" x14ac:dyDescent="0.25">
      <c r="A22" s="20">
        <v>12</v>
      </c>
      <c r="B22" s="53" t="s">
        <v>1723</v>
      </c>
      <c r="C22" s="62" t="s">
        <v>1746</v>
      </c>
      <c r="D22" s="62" t="s">
        <v>1747</v>
      </c>
      <c r="E22" s="59">
        <v>4550</v>
      </c>
      <c r="F22" s="59">
        <v>3000</v>
      </c>
      <c r="G22" s="60">
        <v>0</v>
      </c>
      <c r="H22" s="59">
        <v>250</v>
      </c>
      <c r="I22" s="59">
        <f>SUM(E22:H22)</f>
        <v>7800</v>
      </c>
      <c r="J22" s="55"/>
      <c r="K22" s="55"/>
    </row>
    <row r="23" spans="1:11" s="16" customFormat="1" ht="48" customHeight="1" x14ac:dyDescent="0.25">
      <c r="A23" s="20">
        <v>13</v>
      </c>
      <c r="B23" s="53" t="s">
        <v>1723</v>
      </c>
      <c r="C23" s="57" t="s">
        <v>1748</v>
      </c>
      <c r="D23" s="57" t="s">
        <v>1749</v>
      </c>
      <c r="E23" s="54">
        <v>3000</v>
      </c>
      <c r="F23" s="54">
        <v>3000</v>
      </c>
      <c r="G23" s="58">
        <v>0</v>
      </c>
      <c r="H23" s="54">
        <v>250</v>
      </c>
      <c r="I23" s="54">
        <f t="shared" ref="I23:I30" si="1">+E23+F23+G23+H23</f>
        <v>6250</v>
      </c>
      <c r="J23" s="55"/>
      <c r="K23" s="55"/>
    </row>
    <row r="24" spans="1:11" s="16" customFormat="1" ht="48" customHeight="1" x14ac:dyDescent="0.25">
      <c r="A24" s="20">
        <v>14</v>
      </c>
      <c r="B24" s="53" t="s">
        <v>1723</v>
      </c>
      <c r="C24" s="56" t="s">
        <v>1750</v>
      </c>
      <c r="D24" s="56" t="s">
        <v>1751</v>
      </c>
      <c r="E24" s="54">
        <v>9750</v>
      </c>
      <c r="F24" s="54">
        <v>2000</v>
      </c>
      <c r="G24" s="54">
        <v>0</v>
      </c>
      <c r="H24" s="54">
        <v>250</v>
      </c>
      <c r="I24" s="54">
        <f t="shared" si="1"/>
        <v>12000</v>
      </c>
      <c r="J24" s="55"/>
      <c r="K24" s="55"/>
    </row>
    <row r="25" spans="1:11" s="16" customFormat="1" ht="48" customHeight="1" x14ac:dyDescent="0.25">
      <c r="A25" s="20">
        <v>15</v>
      </c>
      <c r="B25" s="53" t="s">
        <v>1723</v>
      </c>
      <c r="C25" s="56" t="s">
        <v>1752</v>
      </c>
      <c r="D25" s="56" t="s">
        <v>1753</v>
      </c>
      <c r="E25" s="54">
        <v>2500</v>
      </c>
      <c r="F25" s="54">
        <v>3000</v>
      </c>
      <c r="G25" s="54">
        <v>375</v>
      </c>
      <c r="H25" s="54">
        <v>250</v>
      </c>
      <c r="I25" s="54">
        <f t="shared" si="1"/>
        <v>6125</v>
      </c>
      <c r="J25" s="55"/>
      <c r="K25" s="55"/>
    </row>
    <row r="26" spans="1:11" s="16" customFormat="1" ht="48" customHeight="1" x14ac:dyDescent="0.25">
      <c r="A26" s="20">
        <v>16</v>
      </c>
      <c r="B26" s="53" t="s">
        <v>1723</v>
      </c>
      <c r="C26" s="56" t="s">
        <v>1754</v>
      </c>
      <c r="D26" s="56" t="s">
        <v>1755</v>
      </c>
      <c r="E26" s="54">
        <v>13000</v>
      </c>
      <c r="F26" s="54">
        <v>2000</v>
      </c>
      <c r="G26" s="54">
        <v>0</v>
      </c>
      <c r="H26" s="54">
        <v>250</v>
      </c>
      <c r="I26" s="54">
        <f t="shared" si="1"/>
        <v>15250</v>
      </c>
      <c r="J26" s="55"/>
      <c r="K26" s="55"/>
    </row>
    <row r="27" spans="1:11" s="16" customFormat="1" ht="48" customHeight="1" x14ac:dyDescent="0.25">
      <c r="A27" s="20">
        <v>17</v>
      </c>
      <c r="B27" s="53" t="s">
        <v>1723</v>
      </c>
      <c r="C27" s="56" t="s">
        <v>1756</v>
      </c>
      <c r="D27" s="56" t="s">
        <v>1757</v>
      </c>
      <c r="E27" s="54">
        <v>2250</v>
      </c>
      <c r="F27" s="54">
        <v>2000</v>
      </c>
      <c r="G27" s="54">
        <v>0</v>
      </c>
      <c r="H27" s="54">
        <v>250</v>
      </c>
      <c r="I27" s="54">
        <f t="shared" si="1"/>
        <v>4500</v>
      </c>
      <c r="J27" s="55"/>
      <c r="K27" s="55"/>
    </row>
    <row r="28" spans="1:11" s="16" customFormat="1" ht="48" customHeight="1" x14ac:dyDescent="0.25">
      <c r="A28" s="20">
        <v>18</v>
      </c>
      <c r="B28" s="53" t="s">
        <v>1723</v>
      </c>
      <c r="C28" s="56" t="s">
        <v>1758</v>
      </c>
      <c r="D28" s="56" t="s">
        <v>1757</v>
      </c>
      <c r="E28" s="54">
        <v>2250</v>
      </c>
      <c r="F28" s="54">
        <v>2000</v>
      </c>
      <c r="G28" s="54">
        <v>0</v>
      </c>
      <c r="H28" s="54">
        <v>250</v>
      </c>
      <c r="I28" s="54">
        <f t="shared" si="1"/>
        <v>4500</v>
      </c>
      <c r="J28" s="55"/>
      <c r="K28" s="55"/>
    </row>
    <row r="29" spans="1:11" s="16" customFormat="1" ht="48" customHeight="1" x14ac:dyDescent="0.25">
      <c r="A29" s="20">
        <v>19</v>
      </c>
      <c r="B29" s="53" t="s">
        <v>1723</v>
      </c>
      <c r="C29" s="57" t="s">
        <v>1759</v>
      </c>
      <c r="D29" s="56" t="s">
        <v>1757</v>
      </c>
      <c r="E29" s="63">
        <v>2250</v>
      </c>
      <c r="F29" s="63">
        <v>2000</v>
      </c>
      <c r="G29" s="58">
        <v>0</v>
      </c>
      <c r="H29" s="63">
        <v>250</v>
      </c>
      <c r="I29" s="58">
        <f t="shared" si="1"/>
        <v>4500</v>
      </c>
      <c r="J29" s="55"/>
      <c r="K29" s="55"/>
    </row>
    <row r="30" spans="1:11" s="16" customFormat="1" ht="48" customHeight="1" x14ac:dyDescent="0.25">
      <c r="A30" s="20">
        <v>20</v>
      </c>
      <c r="B30" s="53" t="s">
        <v>1723</v>
      </c>
      <c r="C30" s="57" t="s">
        <v>1760</v>
      </c>
      <c r="D30" s="56" t="s">
        <v>1761</v>
      </c>
      <c r="E30" s="54">
        <v>5750</v>
      </c>
      <c r="F30" s="54">
        <v>3250</v>
      </c>
      <c r="G30" s="54">
        <v>375</v>
      </c>
      <c r="H30" s="54">
        <v>250</v>
      </c>
      <c r="I30" s="54">
        <f t="shared" si="1"/>
        <v>9625</v>
      </c>
      <c r="J30" s="55"/>
      <c r="K30" s="55"/>
    </row>
    <row r="31" spans="1:11" s="16" customFormat="1" ht="48" customHeight="1" x14ac:dyDescent="0.25">
      <c r="A31" s="20">
        <v>21</v>
      </c>
      <c r="B31" s="53" t="s">
        <v>1723</v>
      </c>
      <c r="C31" s="62" t="s">
        <v>1762</v>
      </c>
      <c r="D31" s="56" t="s">
        <v>1763</v>
      </c>
      <c r="E31" s="63">
        <v>6750</v>
      </c>
      <c r="F31" s="63">
        <v>3000</v>
      </c>
      <c r="G31" s="58">
        <v>375</v>
      </c>
      <c r="H31" s="63">
        <v>250</v>
      </c>
      <c r="I31" s="58">
        <f>SUM(E31:H31)</f>
        <v>10375</v>
      </c>
      <c r="J31" s="55"/>
      <c r="K31" s="55"/>
    </row>
    <row r="32" spans="1:11" s="16" customFormat="1" ht="48" customHeight="1" x14ac:dyDescent="0.25">
      <c r="A32" s="20">
        <v>22</v>
      </c>
      <c r="B32" s="53" t="s">
        <v>1723</v>
      </c>
      <c r="C32" s="57" t="s">
        <v>1764</v>
      </c>
      <c r="D32" s="57" t="s">
        <v>1765</v>
      </c>
      <c r="E32" s="54">
        <v>3875</v>
      </c>
      <c r="F32" s="54">
        <v>2000</v>
      </c>
      <c r="G32" s="54">
        <v>375</v>
      </c>
      <c r="H32" s="54">
        <v>250</v>
      </c>
      <c r="I32" s="54">
        <f t="shared" ref="I32:I37" si="2">+E32+F32+G32+H32</f>
        <v>6500</v>
      </c>
      <c r="J32" s="55"/>
      <c r="K32" s="55"/>
    </row>
    <row r="33" spans="1:11" s="16" customFormat="1" ht="48" customHeight="1" x14ac:dyDescent="0.25">
      <c r="A33" s="20">
        <v>23</v>
      </c>
      <c r="B33" s="53" t="s">
        <v>1723</v>
      </c>
      <c r="C33" s="56" t="s">
        <v>1766</v>
      </c>
      <c r="D33" s="56" t="s">
        <v>1767</v>
      </c>
      <c r="E33" s="54">
        <v>2500</v>
      </c>
      <c r="F33" s="54">
        <v>3000</v>
      </c>
      <c r="G33" s="54">
        <v>0</v>
      </c>
      <c r="H33" s="54">
        <v>250</v>
      </c>
      <c r="I33" s="54">
        <f t="shared" si="2"/>
        <v>5750</v>
      </c>
      <c r="J33" s="55"/>
      <c r="K33" s="55"/>
    </row>
    <row r="34" spans="1:11" s="16" customFormat="1" ht="48" customHeight="1" x14ac:dyDescent="0.25">
      <c r="A34" s="20">
        <v>24</v>
      </c>
      <c r="B34" s="53" t="s">
        <v>1723</v>
      </c>
      <c r="C34" s="56" t="s">
        <v>1768</v>
      </c>
      <c r="D34" s="56" t="s">
        <v>1769</v>
      </c>
      <c r="E34" s="54">
        <v>13000</v>
      </c>
      <c r="F34" s="54">
        <v>2000</v>
      </c>
      <c r="G34" s="54">
        <v>375</v>
      </c>
      <c r="H34" s="54">
        <v>250</v>
      </c>
      <c r="I34" s="54">
        <f t="shared" si="2"/>
        <v>15625</v>
      </c>
      <c r="J34" s="55"/>
      <c r="K34" s="55"/>
    </row>
    <row r="35" spans="1:11" s="16" customFormat="1" ht="48" customHeight="1" x14ac:dyDescent="0.25">
      <c r="A35" s="20">
        <v>25</v>
      </c>
      <c r="B35" s="53" t="s">
        <v>1723</v>
      </c>
      <c r="C35" s="56" t="s">
        <v>1770</v>
      </c>
      <c r="D35" s="56" t="s">
        <v>1771</v>
      </c>
      <c r="E35" s="54">
        <v>7750</v>
      </c>
      <c r="F35" s="54">
        <v>3250</v>
      </c>
      <c r="G35" s="54">
        <v>762.5</v>
      </c>
      <c r="H35" s="54">
        <v>250</v>
      </c>
      <c r="I35" s="54">
        <f t="shared" si="2"/>
        <v>12012.5</v>
      </c>
      <c r="J35" s="55"/>
      <c r="K35" s="55"/>
    </row>
    <row r="36" spans="1:11" s="16" customFormat="1" ht="48" customHeight="1" x14ac:dyDescent="0.25">
      <c r="A36" s="20">
        <v>26</v>
      </c>
      <c r="B36" s="53" t="s">
        <v>1723</v>
      </c>
      <c r="C36" s="56" t="s">
        <v>1772</v>
      </c>
      <c r="D36" s="56" t="s">
        <v>1773</v>
      </c>
      <c r="E36" s="54">
        <v>4250</v>
      </c>
      <c r="F36" s="54">
        <v>2000</v>
      </c>
      <c r="G36" s="54"/>
      <c r="H36" s="54">
        <v>250</v>
      </c>
      <c r="I36" s="54">
        <f t="shared" si="2"/>
        <v>6500</v>
      </c>
      <c r="J36" s="55"/>
      <c r="K36" s="55"/>
    </row>
    <row r="37" spans="1:11" s="16" customFormat="1" ht="48" customHeight="1" x14ac:dyDescent="0.25">
      <c r="A37" s="20">
        <v>27</v>
      </c>
      <c r="B37" s="53" t="s">
        <v>1723</v>
      </c>
      <c r="C37" s="56" t="s">
        <v>1774</v>
      </c>
      <c r="D37" s="56" t="s">
        <v>1775</v>
      </c>
      <c r="E37" s="54">
        <v>2500</v>
      </c>
      <c r="F37" s="54">
        <v>3000</v>
      </c>
      <c r="G37" s="54">
        <v>0</v>
      </c>
      <c r="H37" s="54">
        <v>250</v>
      </c>
      <c r="I37" s="54">
        <f t="shared" si="2"/>
        <v>5750</v>
      </c>
      <c r="J37" s="55"/>
      <c r="K37" s="55"/>
    </row>
    <row r="38" spans="1:11" s="16" customFormat="1" ht="48" customHeight="1" x14ac:dyDescent="0.25">
      <c r="A38" s="20">
        <v>28</v>
      </c>
      <c r="B38" s="53" t="s">
        <v>1723</v>
      </c>
      <c r="C38" s="57" t="s">
        <v>1776</v>
      </c>
      <c r="D38" s="57" t="s">
        <v>1777</v>
      </c>
      <c r="E38" s="54">
        <v>2500</v>
      </c>
      <c r="F38" s="54">
        <v>3000</v>
      </c>
      <c r="G38" s="58">
        <v>375</v>
      </c>
      <c r="H38" s="54">
        <v>250</v>
      </c>
      <c r="I38" s="54">
        <f>E38+F38+G38+H38</f>
        <v>6125</v>
      </c>
      <c r="J38" s="55"/>
      <c r="K38" s="55"/>
    </row>
    <row r="39" spans="1:11" s="16" customFormat="1" ht="48" customHeight="1" x14ac:dyDescent="0.25">
      <c r="A39" s="20">
        <v>29</v>
      </c>
      <c r="B39" s="53" t="s">
        <v>1723</v>
      </c>
      <c r="C39" s="56" t="s">
        <v>1778</v>
      </c>
      <c r="D39" s="56" t="s">
        <v>1779</v>
      </c>
      <c r="E39" s="54">
        <v>2500</v>
      </c>
      <c r="F39" s="54">
        <v>3000</v>
      </c>
      <c r="G39" s="54">
        <v>0</v>
      </c>
      <c r="H39" s="54">
        <v>250</v>
      </c>
      <c r="I39" s="54">
        <f>+E39+F39+G39+H39</f>
        <v>5750</v>
      </c>
      <c r="J39" s="55"/>
      <c r="K39" s="55"/>
    </row>
  </sheetData>
  <mergeCells count="3">
    <mergeCell ref="A7:K8"/>
    <mergeCell ref="E1:K6"/>
    <mergeCell ref="A1:D6"/>
  </mergeCells>
  <conditionalFormatting sqref="C9:C1048576">
    <cfRule type="duplicateValues" dxfId="40" priority="1"/>
  </conditionalFormatting>
  <pageMargins left="0.7" right="0.7" top="0.75" bottom="0.75" header="0.3" footer="0.3"/>
  <pageSetup paperSize="5"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C9318-CAD5-4B58-8F4C-A08035E6A2BD}">
  <sheetPr>
    <tabColor rgb="FF92D050"/>
  </sheetPr>
  <dimension ref="A1:K48"/>
  <sheetViews>
    <sheetView zoomScale="85" zoomScaleNormal="85" workbookViewId="0">
      <selection activeCell="L39" sqref="L39"/>
    </sheetView>
  </sheetViews>
  <sheetFormatPr baseColWidth="10" defaultColWidth="11" defaultRowHeight="15" x14ac:dyDescent="0.25"/>
  <cols>
    <col min="2" max="2" width="18.28515625" customWidth="1"/>
    <col min="3" max="3" width="51.85546875" customWidth="1"/>
    <col min="4" max="4" width="35.42578125" customWidth="1"/>
    <col min="5" max="5" width="18.28515625" customWidth="1"/>
    <col min="6" max="6" width="21.85546875" customWidth="1"/>
    <col min="7" max="7" width="21.5703125" customWidth="1"/>
    <col min="8" max="8" width="18.28515625" style="74" customWidth="1"/>
    <col min="9" max="9" width="44.5703125" customWidth="1"/>
    <col min="10" max="10" width="15.28515625" style="15" customWidth="1"/>
  </cols>
  <sheetData>
    <row r="1" spans="1:11" s="42" customFormat="1" ht="28.5" customHeight="1" x14ac:dyDescent="0.25">
      <c r="A1" s="131"/>
      <c r="B1" s="131"/>
      <c r="C1" s="131"/>
      <c r="D1" s="131"/>
      <c r="E1" s="129" t="s">
        <v>0</v>
      </c>
      <c r="F1" s="129"/>
      <c r="G1" s="129"/>
      <c r="H1" s="129"/>
      <c r="I1" s="129"/>
      <c r="J1" s="129"/>
      <c r="K1" s="96"/>
    </row>
    <row r="2" spans="1:11" s="42" customFormat="1" ht="28.5" customHeight="1" x14ac:dyDescent="0.25">
      <c r="A2" s="131"/>
      <c r="B2" s="131"/>
      <c r="C2" s="131"/>
      <c r="D2" s="131"/>
      <c r="E2" s="129"/>
      <c r="F2" s="129"/>
      <c r="G2" s="129"/>
      <c r="H2" s="129"/>
      <c r="I2" s="129"/>
      <c r="J2" s="129"/>
      <c r="K2" s="96"/>
    </row>
    <row r="3" spans="1:11" s="42" customFormat="1" ht="28.5" customHeight="1" x14ac:dyDescent="0.25">
      <c r="A3" s="131"/>
      <c r="B3" s="131"/>
      <c r="C3" s="131"/>
      <c r="D3" s="131"/>
      <c r="E3" s="129"/>
      <c r="F3" s="129"/>
      <c r="G3" s="129"/>
      <c r="H3" s="129"/>
      <c r="I3" s="129"/>
      <c r="J3" s="129"/>
      <c r="K3" s="96"/>
    </row>
    <row r="4" spans="1:11" s="42" customFormat="1" ht="28.5" customHeight="1" x14ac:dyDescent="0.25">
      <c r="A4" s="131"/>
      <c r="B4" s="131"/>
      <c r="C4" s="131"/>
      <c r="D4" s="131"/>
      <c r="E4" s="129"/>
      <c r="F4" s="129"/>
      <c r="G4" s="129"/>
      <c r="H4" s="129"/>
      <c r="I4" s="129"/>
      <c r="J4" s="129"/>
      <c r="K4" s="96"/>
    </row>
    <row r="5" spans="1:11" s="42" customFormat="1" ht="28.5" customHeight="1" x14ac:dyDescent="0.25">
      <c r="A5" s="131"/>
      <c r="B5" s="131"/>
      <c r="C5" s="131"/>
      <c r="D5" s="131"/>
      <c r="E5" s="129"/>
      <c r="F5" s="129"/>
      <c r="G5" s="129"/>
      <c r="H5" s="129"/>
      <c r="I5" s="129"/>
      <c r="J5" s="129"/>
    </row>
    <row r="6" spans="1:11" s="42" customFormat="1" ht="29.25" customHeight="1" thickBot="1" x14ac:dyDescent="0.3">
      <c r="A6" s="132"/>
      <c r="B6" s="132"/>
      <c r="C6" s="132"/>
      <c r="D6" s="132"/>
      <c r="E6" s="130"/>
      <c r="F6" s="130"/>
      <c r="G6" s="130"/>
      <c r="H6" s="130"/>
      <c r="I6" s="130"/>
      <c r="J6" s="130"/>
    </row>
    <row r="7" spans="1:11" s="42" customFormat="1" ht="29.25" customHeight="1" x14ac:dyDescent="0.25">
      <c r="A7" s="123" t="s">
        <v>1780</v>
      </c>
      <c r="B7" s="124"/>
      <c r="C7" s="124"/>
      <c r="D7" s="124"/>
      <c r="E7" s="124"/>
      <c r="F7" s="124"/>
      <c r="G7" s="124"/>
      <c r="H7" s="124"/>
      <c r="I7" s="124"/>
      <c r="J7" s="125"/>
    </row>
    <row r="8" spans="1:11" s="42" customFormat="1" ht="15.75" thickBot="1" x14ac:dyDescent="0.3">
      <c r="A8" s="126"/>
      <c r="B8" s="127"/>
      <c r="C8" s="127"/>
      <c r="D8" s="127"/>
      <c r="E8" s="127"/>
      <c r="F8" s="127"/>
      <c r="G8" s="127"/>
      <c r="H8" s="127"/>
      <c r="I8" s="127"/>
      <c r="J8" s="128"/>
    </row>
    <row r="9" spans="1:11" s="42" customFormat="1" ht="15.75" customHeight="1" x14ac:dyDescent="0.25">
      <c r="A9" s="64"/>
      <c r="B9" s="64"/>
      <c r="C9" s="64"/>
      <c r="D9" s="64"/>
      <c r="E9" s="64"/>
      <c r="F9" s="64"/>
      <c r="G9" s="64"/>
      <c r="H9" s="65"/>
      <c r="I9" s="64"/>
      <c r="J9" s="149"/>
    </row>
    <row r="10" spans="1:11" s="42" customFormat="1" ht="45" x14ac:dyDescent="0.25">
      <c r="A10" s="66" t="s">
        <v>2</v>
      </c>
      <c r="B10" s="67" t="s">
        <v>3</v>
      </c>
      <c r="C10" s="66" t="s">
        <v>4</v>
      </c>
      <c r="D10" s="66" t="s">
        <v>1369</v>
      </c>
      <c r="E10" s="68" t="s">
        <v>1370</v>
      </c>
      <c r="F10" s="67" t="s">
        <v>1721</v>
      </c>
      <c r="G10" s="68" t="s">
        <v>1722</v>
      </c>
      <c r="H10" s="68" t="s">
        <v>13</v>
      </c>
      <c r="I10" s="68" t="s">
        <v>14</v>
      </c>
      <c r="J10" s="150" t="s">
        <v>1377</v>
      </c>
    </row>
    <row r="11" spans="1:11" s="42" customFormat="1" ht="38.25" customHeight="1" x14ac:dyDescent="0.25">
      <c r="A11" s="69">
        <v>1</v>
      </c>
      <c r="B11" s="70" t="s">
        <v>1781</v>
      </c>
      <c r="C11" s="71" t="s">
        <v>1782</v>
      </c>
      <c r="D11" s="71" t="s">
        <v>1783</v>
      </c>
      <c r="E11" s="72">
        <v>20000</v>
      </c>
      <c r="F11" s="41">
        <v>375</v>
      </c>
      <c r="G11" s="41">
        <v>250</v>
      </c>
      <c r="H11" s="41">
        <f t="shared" ref="H11:H48" si="0">+E11+F11+G11</f>
        <v>20625</v>
      </c>
      <c r="I11" s="41" t="s">
        <v>1381</v>
      </c>
      <c r="J11" s="151" t="s">
        <v>1381</v>
      </c>
    </row>
    <row r="12" spans="1:11" s="42" customFormat="1" ht="38.25" customHeight="1" x14ac:dyDescent="0.25">
      <c r="A12" s="69">
        <f>A11+1</f>
        <v>2</v>
      </c>
      <c r="B12" s="70" t="s">
        <v>1781</v>
      </c>
      <c r="C12" s="69" t="s">
        <v>1784</v>
      </c>
      <c r="D12" s="69" t="s">
        <v>1785</v>
      </c>
      <c r="E12" s="72">
        <v>25000</v>
      </c>
      <c r="F12" s="41">
        <v>375</v>
      </c>
      <c r="G12" s="41">
        <v>250</v>
      </c>
      <c r="H12" s="41">
        <f t="shared" si="0"/>
        <v>25625</v>
      </c>
      <c r="I12" s="12"/>
      <c r="J12" s="151" t="s">
        <v>1381</v>
      </c>
    </row>
    <row r="13" spans="1:11" s="42" customFormat="1" ht="38.25" customHeight="1" x14ac:dyDescent="0.25">
      <c r="A13" s="69">
        <f t="shared" ref="A13:A48" si="1">A12+1</f>
        <v>3</v>
      </c>
      <c r="B13" s="70" t="s">
        <v>1781</v>
      </c>
      <c r="C13" s="71" t="s">
        <v>1786</v>
      </c>
      <c r="D13" s="69" t="s">
        <v>1787</v>
      </c>
      <c r="E13" s="41">
        <v>20000</v>
      </c>
      <c r="F13" s="41">
        <v>375</v>
      </c>
      <c r="G13" s="41">
        <v>250</v>
      </c>
      <c r="H13" s="41">
        <f t="shared" si="0"/>
        <v>20625</v>
      </c>
      <c r="I13" s="41" t="s">
        <v>1381</v>
      </c>
      <c r="J13" s="151" t="s">
        <v>1381</v>
      </c>
    </row>
    <row r="14" spans="1:11" s="42" customFormat="1" ht="38.25" customHeight="1" x14ac:dyDescent="0.25">
      <c r="A14" s="69">
        <f t="shared" si="1"/>
        <v>4</v>
      </c>
      <c r="B14" s="70" t="s">
        <v>1781</v>
      </c>
      <c r="C14" s="71" t="s">
        <v>1788</v>
      </c>
      <c r="D14" s="69" t="s">
        <v>1789</v>
      </c>
      <c r="E14" s="41">
        <v>13000</v>
      </c>
      <c r="F14" s="41">
        <v>375</v>
      </c>
      <c r="G14" s="41">
        <v>250</v>
      </c>
      <c r="H14" s="41">
        <f t="shared" si="0"/>
        <v>13625</v>
      </c>
      <c r="I14" s="71" t="s">
        <v>1381</v>
      </c>
      <c r="J14" s="151" t="s">
        <v>1381</v>
      </c>
    </row>
    <row r="15" spans="1:11" s="42" customFormat="1" ht="38.25" customHeight="1" x14ac:dyDescent="0.25">
      <c r="A15" s="69">
        <f t="shared" si="1"/>
        <v>5</v>
      </c>
      <c r="B15" s="70" t="s">
        <v>1781</v>
      </c>
      <c r="C15" s="69" t="s">
        <v>1790</v>
      </c>
      <c r="D15" s="71" t="s">
        <v>1787</v>
      </c>
      <c r="E15" s="72">
        <v>20000</v>
      </c>
      <c r="F15" s="41">
        <v>375</v>
      </c>
      <c r="G15" s="41">
        <v>250</v>
      </c>
      <c r="H15" s="41">
        <f t="shared" si="0"/>
        <v>20625</v>
      </c>
      <c r="I15" s="41" t="s">
        <v>1381</v>
      </c>
      <c r="J15" s="151" t="s">
        <v>1381</v>
      </c>
    </row>
    <row r="16" spans="1:11" s="42" customFormat="1" ht="38.25" customHeight="1" x14ac:dyDescent="0.25">
      <c r="A16" s="69">
        <f t="shared" si="1"/>
        <v>6</v>
      </c>
      <c r="B16" s="70" t="s">
        <v>1781</v>
      </c>
      <c r="C16" s="71" t="s">
        <v>1791</v>
      </c>
      <c r="D16" s="71" t="s">
        <v>1792</v>
      </c>
      <c r="E16" s="41">
        <v>13000</v>
      </c>
      <c r="F16" s="41">
        <v>375</v>
      </c>
      <c r="G16" s="41">
        <v>250</v>
      </c>
      <c r="H16" s="41">
        <f t="shared" si="0"/>
        <v>13625</v>
      </c>
      <c r="I16" s="41" t="s">
        <v>1381</v>
      </c>
      <c r="J16" s="151" t="s">
        <v>1381</v>
      </c>
    </row>
    <row r="17" spans="1:10" s="42" customFormat="1" ht="38.25" customHeight="1" x14ac:dyDescent="0.25">
      <c r="A17" s="69">
        <f t="shared" si="1"/>
        <v>7</v>
      </c>
      <c r="B17" s="70" t="s">
        <v>1781</v>
      </c>
      <c r="C17" s="69" t="s">
        <v>1793</v>
      </c>
      <c r="D17" s="69" t="s">
        <v>1785</v>
      </c>
      <c r="E17" s="72">
        <v>25000</v>
      </c>
      <c r="F17" s="41">
        <v>375</v>
      </c>
      <c r="G17" s="41">
        <v>250</v>
      </c>
      <c r="H17" s="41">
        <f t="shared" si="0"/>
        <v>25625</v>
      </c>
      <c r="I17" s="12"/>
      <c r="J17" s="151" t="s">
        <v>1381</v>
      </c>
    </row>
    <row r="18" spans="1:10" s="42" customFormat="1" ht="38.25" customHeight="1" x14ac:dyDescent="0.25">
      <c r="A18" s="69">
        <f t="shared" si="1"/>
        <v>8</v>
      </c>
      <c r="B18" s="70" t="s">
        <v>1781</v>
      </c>
      <c r="C18" s="71" t="s">
        <v>1794</v>
      </c>
      <c r="D18" s="69" t="s">
        <v>1792</v>
      </c>
      <c r="E18" s="41">
        <v>13000</v>
      </c>
      <c r="F18" s="41">
        <v>375</v>
      </c>
      <c r="G18" s="41">
        <v>250</v>
      </c>
      <c r="H18" s="41">
        <f t="shared" si="0"/>
        <v>13625</v>
      </c>
      <c r="I18" s="41" t="s">
        <v>1381</v>
      </c>
      <c r="J18" s="151" t="s">
        <v>1381</v>
      </c>
    </row>
    <row r="19" spans="1:10" s="42" customFormat="1" ht="38.25" customHeight="1" x14ac:dyDescent="0.25">
      <c r="A19" s="69">
        <f t="shared" si="1"/>
        <v>9</v>
      </c>
      <c r="B19" s="70" t="s">
        <v>1781</v>
      </c>
      <c r="C19" s="69" t="s">
        <v>1795</v>
      </c>
      <c r="D19" s="71" t="s">
        <v>1787</v>
      </c>
      <c r="E19" s="72">
        <v>20000</v>
      </c>
      <c r="F19" s="41">
        <v>375</v>
      </c>
      <c r="G19" s="41">
        <v>250</v>
      </c>
      <c r="H19" s="41">
        <f t="shared" si="0"/>
        <v>20625</v>
      </c>
      <c r="I19" s="41" t="s">
        <v>1381</v>
      </c>
      <c r="J19" s="151" t="s">
        <v>1381</v>
      </c>
    </row>
    <row r="20" spans="1:10" s="42" customFormat="1" ht="38.25" customHeight="1" x14ac:dyDescent="0.25">
      <c r="A20" s="69">
        <f t="shared" si="1"/>
        <v>10</v>
      </c>
      <c r="B20" s="70" t="s">
        <v>1781</v>
      </c>
      <c r="C20" s="71" t="s">
        <v>1796</v>
      </c>
      <c r="D20" s="69" t="s">
        <v>1792</v>
      </c>
      <c r="E20" s="41">
        <v>13000</v>
      </c>
      <c r="F20" s="41">
        <v>0</v>
      </c>
      <c r="G20" s="41">
        <v>250</v>
      </c>
      <c r="H20" s="41">
        <f t="shared" si="0"/>
        <v>13250</v>
      </c>
      <c r="I20" s="41" t="s">
        <v>1381</v>
      </c>
      <c r="J20" s="151" t="s">
        <v>1381</v>
      </c>
    </row>
    <row r="21" spans="1:10" s="42" customFormat="1" ht="38.25" customHeight="1" x14ac:dyDescent="0.25">
      <c r="A21" s="69">
        <f t="shared" si="1"/>
        <v>11</v>
      </c>
      <c r="B21" s="70" t="s">
        <v>1781</v>
      </c>
      <c r="C21" s="71" t="s">
        <v>1797</v>
      </c>
      <c r="D21" s="71" t="s">
        <v>1792</v>
      </c>
      <c r="E21" s="72">
        <v>13000</v>
      </c>
      <c r="F21" s="41">
        <v>375</v>
      </c>
      <c r="G21" s="41">
        <v>250</v>
      </c>
      <c r="H21" s="41">
        <f t="shared" si="0"/>
        <v>13625</v>
      </c>
      <c r="I21" s="41" t="s">
        <v>1381</v>
      </c>
      <c r="J21" s="151" t="s">
        <v>1381</v>
      </c>
    </row>
    <row r="22" spans="1:10" s="42" customFormat="1" ht="38.25" customHeight="1" x14ac:dyDescent="0.25">
      <c r="A22" s="69">
        <f t="shared" si="1"/>
        <v>12</v>
      </c>
      <c r="B22" s="70" t="s">
        <v>1781</v>
      </c>
      <c r="C22" s="71" t="s">
        <v>1798</v>
      </c>
      <c r="D22" s="69" t="s">
        <v>1792</v>
      </c>
      <c r="E22" s="41">
        <v>10300</v>
      </c>
      <c r="F22" s="41">
        <v>375</v>
      </c>
      <c r="G22" s="41">
        <v>250</v>
      </c>
      <c r="H22" s="41">
        <f t="shared" si="0"/>
        <v>10925</v>
      </c>
      <c r="I22" s="41" t="s">
        <v>1381</v>
      </c>
      <c r="J22" s="151" t="s">
        <v>1381</v>
      </c>
    </row>
    <row r="23" spans="1:10" s="42" customFormat="1" ht="38.25" customHeight="1" x14ac:dyDescent="0.25">
      <c r="A23" s="69">
        <f t="shared" si="1"/>
        <v>13</v>
      </c>
      <c r="B23" s="70" t="s">
        <v>1781</v>
      </c>
      <c r="C23" s="69" t="s">
        <v>1799</v>
      </c>
      <c r="D23" s="69" t="s">
        <v>1789</v>
      </c>
      <c r="E23" s="72">
        <v>13000</v>
      </c>
      <c r="F23" s="41">
        <v>375</v>
      </c>
      <c r="G23" s="41">
        <v>250</v>
      </c>
      <c r="H23" s="41">
        <f t="shared" si="0"/>
        <v>13625</v>
      </c>
      <c r="I23" s="41" t="s">
        <v>1381</v>
      </c>
      <c r="J23" s="151" t="s">
        <v>1381</v>
      </c>
    </row>
    <row r="24" spans="1:10" ht="38.25" customHeight="1" x14ac:dyDescent="0.25">
      <c r="A24" s="69">
        <f t="shared" si="1"/>
        <v>14</v>
      </c>
      <c r="B24" s="70" t="s">
        <v>1781</v>
      </c>
      <c r="C24" s="71" t="s">
        <v>1800</v>
      </c>
      <c r="D24" s="69" t="s">
        <v>1785</v>
      </c>
      <c r="E24" s="41">
        <v>25000</v>
      </c>
      <c r="F24" s="41">
        <v>375</v>
      </c>
      <c r="G24" s="41">
        <v>250</v>
      </c>
      <c r="H24" s="41">
        <f t="shared" si="0"/>
        <v>25625</v>
      </c>
      <c r="I24" s="69" t="s">
        <v>1381</v>
      </c>
      <c r="J24" s="151">
        <v>10688.66</v>
      </c>
    </row>
    <row r="25" spans="1:10" ht="38.25" customHeight="1" x14ac:dyDescent="0.25">
      <c r="A25" s="69">
        <f t="shared" si="1"/>
        <v>15</v>
      </c>
      <c r="B25" s="70" t="s">
        <v>1781</v>
      </c>
      <c r="C25" s="71" t="s">
        <v>1801</v>
      </c>
      <c r="D25" s="69" t="s">
        <v>1792</v>
      </c>
      <c r="E25" s="41">
        <v>13000</v>
      </c>
      <c r="F25" s="41">
        <v>375</v>
      </c>
      <c r="G25" s="41">
        <v>250</v>
      </c>
      <c r="H25" s="41">
        <f t="shared" si="0"/>
        <v>13625</v>
      </c>
      <c r="I25" s="41" t="s">
        <v>1381</v>
      </c>
      <c r="J25" s="151" t="s">
        <v>1381</v>
      </c>
    </row>
    <row r="26" spans="1:10" ht="38.25" customHeight="1" x14ac:dyDescent="0.25">
      <c r="A26" s="69">
        <f t="shared" si="1"/>
        <v>16</v>
      </c>
      <c r="B26" s="70" t="s">
        <v>1781</v>
      </c>
      <c r="C26" s="71" t="s">
        <v>1802</v>
      </c>
      <c r="D26" s="69" t="s">
        <v>1803</v>
      </c>
      <c r="E26" s="41">
        <v>15000</v>
      </c>
      <c r="F26" s="41">
        <v>375</v>
      </c>
      <c r="G26" s="41">
        <v>250</v>
      </c>
      <c r="H26" s="41">
        <f t="shared" si="0"/>
        <v>15625</v>
      </c>
      <c r="I26" s="41" t="s">
        <v>1381</v>
      </c>
      <c r="J26" s="151" t="s">
        <v>1381</v>
      </c>
    </row>
    <row r="27" spans="1:10" ht="38.25" customHeight="1" x14ac:dyDescent="0.25">
      <c r="A27" s="69">
        <f t="shared" si="1"/>
        <v>17</v>
      </c>
      <c r="B27" s="70" t="s">
        <v>1781</v>
      </c>
      <c r="C27" s="69" t="s">
        <v>1804</v>
      </c>
      <c r="D27" s="69" t="s">
        <v>1787</v>
      </c>
      <c r="E27" s="72">
        <v>20000</v>
      </c>
      <c r="F27" s="41">
        <v>250</v>
      </c>
      <c r="G27" s="41">
        <v>375</v>
      </c>
      <c r="H27" s="41">
        <f t="shared" si="0"/>
        <v>20625</v>
      </c>
      <c r="I27" s="12"/>
      <c r="J27" s="151" t="s">
        <v>1381</v>
      </c>
    </row>
    <row r="28" spans="1:10" ht="38.25" customHeight="1" x14ac:dyDescent="0.25">
      <c r="A28" s="69">
        <f t="shared" si="1"/>
        <v>18</v>
      </c>
      <c r="B28" s="70" t="s">
        <v>1781</v>
      </c>
      <c r="C28" s="71" t="s">
        <v>1805</v>
      </c>
      <c r="D28" s="69" t="s">
        <v>1792</v>
      </c>
      <c r="E28" s="41">
        <v>13000</v>
      </c>
      <c r="F28" s="41">
        <v>375</v>
      </c>
      <c r="G28" s="41">
        <v>250</v>
      </c>
      <c r="H28" s="41">
        <f t="shared" si="0"/>
        <v>13625</v>
      </c>
      <c r="I28" s="41" t="s">
        <v>1381</v>
      </c>
      <c r="J28" s="151" t="s">
        <v>1381</v>
      </c>
    </row>
    <row r="29" spans="1:10" s="42" customFormat="1" ht="38.25" customHeight="1" x14ac:dyDescent="0.25">
      <c r="A29" s="69">
        <f t="shared" si="1"/>
        <v>19</v>
      </c>
      <c r="B29" s="70" t="s">
        <v>1781</v>
      </c>
      <c r="C29" s="69" t="s">
        <v>1806</v>
      </c>
      <c r="D29" s="69" t="s">
        <v>1803</v>
      </c>
      <c r="E29" s="72">
        <v>15000</v>
      </c>
      <c r="F29" s="41">
        <v>375</v>
      </c>
      <c r="G29" s="41">
        <v>250</v>
      </c>
      <c r="H29" s="41">
        <f t="shared" si="0"/>
        <v>15625</v>
      </c>
      <c r="I29" s="41" t="s">
        <v>1381</v>
      </c>
      <c r="J29" s="151" t="s">
        <v>1381</v>
      </c>
    </row>
    <row r="30" spans="1:10" ht="38.25" customHeight="1" x14ac:dyDescent="0.25">
      <c r="A30" s="69">
        <f t="shared" si="1"/>
        <v>20</v>
      </c>
      <c r="B30" s="70" t="s">
        <v>1781</v>
      </c>
      <c r="C30" s="71" t="s">
        <v>1807</v>
      </c>
      <c r="D30" s="69" t="s">
        <v>1787</v>
      </c>
      <c r="E30" s="41">
        <v>20000</v>
      </c>
      <c r="F30" s="41">
        <v>375</v>
      </c>
      <c r="G30" s="41">
        <v>250</v>
      </c>
      <c r="H30" s="41">
        <f t="shared" si="0"/>
        <v>20625</v>
      </c>
      <c r="I30" s="41" t="s">
        <v>1381</v>
      </c>
      <c r="J30" s="151" t="s">
        <v>1381</v>
      </c>
    </row>
    <row r="31" spans="1:10" ht="38.25" customHeight="1" x14ac:dyDescent="0.25">
      <c r="A31" s="69">
        <f t="shared" si="1"/>
        <v>21</v>
      </c>
      <c r="B31" s="70" t="s">
        <v>1781</v>
      </c>
      <c r="C31" s="71" t="s">
        <v>1808</v>
      </c>
      <c r="D31" s="69" t="s">
        <v>1783</v>
      </c>
      <c r="E31" s="41">
        <v>10300</v>
      </c>
      <c r="F31" s="41">
        <v>375</v>
      </c>
      <c r="G31" s="41">
        <v>250</v>
      </c>
      <c r="H31" s="41">
        <f t="shared" si="0"/>
        <v>10925</v>
      </c>
      <c r="I31" s="41" t="s">
        <v>1381</v>
      </c>
      <c r="J31" s="151" t="s">
        <v>1381</v>
      </c>
    </row>
    <row r="32" spans="1:10" ht="39" customHeight="1" x14ac:dyDescent="0.25">
      <c r="A32" s="69">
        <f t="shared" si="1"/>
        <v>22</v>
      </c>
      <c r="B32" s="70" t="s">
        <v>1781</v>
      </c>
      <c r="C32" s="69" t="s">
        <v>1809</v>
      </c>
      <c r="D32" s="69" t="s">
        <v>1803</v>
      </c>
      <c r="E32" s="72">
        <v>15000</v>
      </c>
      <c r="F32" s="41">
        <v>375</v>
      </c>
      <c r="G32" s="41">
        <v>250</v>
      </c>
      <c r="H32" s="41">
        <f t="shared" si="0"/>
        <v>15625</v>
      </c>
      <c r="I32" s="41"/>
      <c r="J32" s="151" t="s">
        <v>1381</v>
      </c>
    </row>
    <row r="33" spans="1:10" ht="39" customHeight="1" x14ac:dyDescent="0.25">
      <c r="A33" s="69">
        <f t="shared" si="1"/>
        <v>23</v>
      </c>
      <c r="B33" s="70" t="s">
        <v>1781</v>
      </c>
      <c r="C33" s="69" t="s">
        <v>1810</v>
      </c>
      <c r="D33" s="69" t="s">
        <v>1787</v>
      </c>
      <c r="E33" s="72">
        <v>20000</v>
      </c>
      <c r="F33" s="41">
        <v>250</v>
      </c>
      <c r="G33" s="41">
        <v>375</v>
      </c>
      <c r="H33" s="41">
        <f t="shared" si="0"/>
        <v>20625</v>
      </c>
      <c r="I33" s="12"/>
      <c r="J33" s="151" t="s">
        <v>1381</v>
      </c>
    </row>
    <row r="34" spans="1:10" ht="38.25" customHeight="1" x14ac:dyDescent="0.25">
      <c r="A34" s="69">
        <f t="shared" si="1"/>
        <v>24</v>
      </c>
      <c r="B34" s="70" t="s">
        <v>1781</v>
      </c>
      <c r="C34" s="71" t="s">
        <v>1811</v>
      </c>
      <c r="D34" s="71" t="s">
        <v>1792</v>
      </c>
      <c r="E34" s="72">
        <v>13000</v>
      </c>
      <c r="F34" s="41">
        <v>375</v>
      </c>
      <c r="G34" s="41">
        <v>250</v>
      </c>
      <c r="H34" s="41">
        <f t="shared" si="0"/>
        <v>13625</v>
      </c>
      <c r="I34" s="41" t="s">
        <v>1381</v>
      </c>
      <c r="J34" s="151" t="s">
        <v>1381</v>
      </c>
    </row>
    <row r="35" spans="1:10" ht="38.25" customHeight="1" x14ac:dyDescent="0.25">
      <c r="A35" s="69">
        <f t="shared" si="1"/>
        <v>25</v>
      </c>
      <c r="B35" s="70" t="s">
        <v>1781</v>
      </c>
      <c r="C35" s="69" t="s">
        <v>1812</v>
      </c>
      <c r="D35" s="69" t="s">
        <v>1785</v>
      </c>
      <c r="E35" s="72">
        <v>25000</v>
      </c>
      <c r="F35" s="41">
        <v>375</v>
      </c>
      <c r="G35" s="41">
        <v>250</v>
      </c>
      <c r="H35" s="41">
        <f t="shared" si="0"/>
        <v>25625</v>
      </c>
      <c r="I35" s="41" t="s">
        <v>1381</v>
      </c>
      <c r="J35" s="151" t="s">
        <v>1381</v>
      </c>
    </row>
    <row r="36" spans="1:10" ht="38.25" customHeight="1" x14ac:dyDescent="0.25">
      <c r="A36" s="69">
        <f t="shared" si="1"/>
        <v>26</v>
      </c>
      <c r="B36" s="70" t="s">
        <v>1781</v>
      </c>
      <c r="C36" s="71" t="s">
        <v>1813</v>
      </c>
      <c r="D36" s="69" t="s">
        <v>1787</v>
      </c>
      <c r="E36" s="72">
        <v>20000</v>
      </c>
      <c r="F36" s="41">
        <v>375</v>
      </c>
      <c r="G36" s="41">
        <v>250</v>
      </c>
      <c r="H36" s="41">
        <f t="shared" si="0"/>
        <v>20625</v>
      </c>
      <c r="I36" s="41" t="s">
        <v>1381</v>
      </c>
      <c r="J36" s="151" t="s">
        <v>1381</v>
      </c>
    </row>
    <row r="37" spans="1:10" ht="38.25" customHeight="1" x14ac:dyDescent="0.25">
      <c r="A37" s="69">
        <f t="shared" si="1"/>
        <v>27</v>
      </c>
      <c r="B37" s="70" t="s">
        <v>1781</v>
      </c>
      <c r="C37" s="69" t="s">
        <v>1814</v>
      </c>
      <c r="D37" s="71" t="s">
        <v>1785</v>
      </c>
      <c r="E37" s="72">
        <v>25000</v>
      </c>
      <c r="F37" s="41">
        <v>375</v>
      </c>
      <c r="G37" s="41">
        <v>250</v>
      </c>
      <c r="H37" s="41">
        <f t="shared" si="0"/>
        <v>25625</v>
      </c>
      <c r="I37" s="41" t="s">
        <v>1381</v>
      </c>
      <c r="J37" s="151" t="s">
        <v>1381</v>
      </c>
    </row>
    <row r="38" spans="1:10" ht="38.25" customHeight="1" x14ac:dyDescent="0.25">
      <c r="A38" s="69">
        <f t="shared" si="1"/>
        <v>28</v>
      </c>
      <c r="B38" s="70" t="s">
        <v>1781</v>
      </c>
      <c r="C38" s="71" t="s">
        <v>1815</v>
      </c>
      <c r="D38" s="69" t="s">
        <v>1816</v>
      </c>
      <c r="E38" s="72">
        <v>13000</v>
      </c>
      <c r="F38" s="41">
        <v>375</v>
      </c>
      <c r="G38" s="41">
        <v>250</v>
      </c>
      <c r="H38" s="41">
        <f t="shared" si="0"/>
        <v>13625</v>
      </c>
      <c r="I38" s="41"/>
      <c r="J38" s="151" t="s">
        <v>1381</v>
      </c>
    </row>
    <row r="39" spans="1:10" ht="38.25" customHeight="1" x14ac:dyDescent="0.25">
      <c r="A39" s="69">
        <f t="shared" si="1"/>
        <v>29</v>
      </c>
      <c r="B39" s="70" t="s">
        <v>1781</v>
      </c>
      <c r="C39" s="71" t="s">
        <v>1817</v>
      </c>
      <c r="D39" s="71" t="s">
        <v>1792</v>
      </c>
      <c r="E39" s="41">
        <v>13000</v>
      </c>
      <c r="F39" s="41">
        <v>375</v>
      </c>
      <c r="G39" s="41">
        <v>250</v>
      </c>
      <c r="H39" s="41">
        <f t="shared" si="0"/>
        <v>13625</v>
      </c>
      <c r="I39" s="41" t="s">
        <v>1381</v>
      </c>
      <c r="J39" s="151" t="s">
        <v>1381</v>
      </c>
    </row>
    <row r="40" spans="1:10" ht="38.25" customHeight="1" x14ac:dyDescent="0.25">
      <c r="A40" s="69">
        <f t="shared" si="1"/>
        <v>30</v>
      </c>
      <c r="B40" s="70" t="s">
        <v>1781</v>
      </c>
      <c r="C40" s="71" t="s">
        <v>1818</v>
      </c>
      <c r="D40" s="69" t="s">
        <v>1792</v>
      </c>
      <c r="E40" s="41">
        <v>13000</v>
      </c>
      <c r="F40" s="41">
        <v>375</v>
      </c>
      <c r="G40" s="41">
        <v>250</v>
      </c>
      <c r="H40" s="41">
        <f t="shared" si="0"/>
        <v>13625</v>
      </c>
      <c r="I40" s="41" t="s">
        <v>1381</v>
      </c>
      <c r="J40" s="151" t="s">
        <v>1381</v>
      </c>
    </row>
    <row r="41" spans="1:10" ht="38.25" customHeight="1" x14ac:dyDescent="0.25">
      <c r="A41" s="69">
        <f t="shared" si="1"/>
        <v>31</v>
      </c>
      <c r="B41" s="70" t="s">
        <v>1781</v>
      </c>
      <c r="C41" s="73" t="s">
        <v>1819</v>
      </c>
      <c r="D41" s="69" t="s">
        <v>1816</v>
      </c>
      <c r="E41" s="41">
        <v>11200</v>
      </c>
      <c r="F41" s="41">
        <v>375</v>
      </c>
      <c r="G41" s="41">
        <v>250</v>
      </c>
      <c r="H41" s="41">
        <f t="shared" si="0"/>
        <v>11825</v>
      </c>
      <c r="I41" s="41"/>
      <c r="J41" s="151">
        <v>1279</v>
      </c>
    </row>
    <row r="42" spans="1:10" ht="38.25" customHeight="1" x14ac:dyDescent="0.25">
      <c r="A42" s="69">
        <f t="shared" si="1"/>
        <v>32</v>
      </c>
      <c r="B42" s="70" t="s">
        <v>1781</v>
      </c>
      <c r="C42" s="42" t="s">
        <v>1820</v>
      </c>
      <c r="D42" s="69" t="s">
        <v>1787</v>
      </c>
      <c r="E42" s="41">
        <v>20000</v>
      </c>
      <c r="F42" s="41">
        <v>375</v>
      </c>
      <c r="G42" s="41">
        <v>250</v>
      </c>
      <c r="H42" s="41">
        <f t="shared" si="0"/>
        <v>20625</v>
      </c>
      <c r="I42" s="41"/>
      <c r="J42" s="151" t="s">
        <v>1381</v>
      </c>
    </row>
    <row r="43" spans="1:10" ht="38.25" customHeight="1" x14ac:dyDescent="0.25">
      <c r="A43" s="69">
        <f t="shared" si="1"/>
        <v>33</v>
      </c>
      <c r="B43" s="70" t="s">
        <v>1781</v>
      </c>
      <c r="C43" s="71" t="s">
        <v>1821</v>
      </c>
      <c r="D43" s="69" t="s">
        <v>1789</v>
      </c>
      <c r="E43" s="41">
        <v>13000</v>
      </c>
      <c r="F43" s="41">
        <v>375</v>
      </c>
      <c r="G43" s="41">
        <v>250</v>
      </c>
      <c r="H43" s="41">
        <f t="shared" si="0"/>
        <v>13625</v>
      </c>
      <c r="I43" s="71" t="s">
        <v>1381</v>
      </c>
      <c r="J43" s="151" t="s">
        <v>1381</v>
      </c>
    </row>
    <row r="44" spans="1:10" ht="38.25" customHeight="1" x14ac:dyDescent="0.25">
      <c r="A44" s="69">
        <f t="shared" si="1"/>
        <v>34</v>
      </c>
      <c r="B44" s="70" t="s">
        <v>1781</v>
      </c>
      <c r="C44" s="71" t="s">
        <v>1822</v>
      </c>
      <c r="D44" s="69" t="s">
        <v>1803</v>
      </c>
      <c r="E44" s="41">
        <v>15000</v>
      </c>
      <c r="F44" s="41">
        <v>375</v>
      </c>
      <c r="G44" s="41">
        <v>250</v>
      </c>
      <c r="H44" s="41">
        <f t="shared" si="0"/>
        <v>15625</v>
      </c>
      <c r="I44" s="41" t="s">
        <v>1381</v>
      </c>
      <c r="J44" s="151" t="s">
        <v>1381</v>
      </c>
    </row>
    <row r="45" spans="1:10" ht="38.25" customHeight="1" x14ac:dyDescent="0.25">
      <c r="A45" s="69">
        <f t="shared" si="1"/>
        <v>35</v>
      </c>
      <c r="B45" s="70" t="s">
        <v>1781</v>
      </c>
      <c r="C45" s="71" t="s">
        <v>1823</v>
      </c>
      <c r="D45" s="69" t="s">
        <v>1792</v>
      </c>
      <c r="E45" s="41">
        <v>13000</v>
      </c>
      <c r="F45" s="41">
        <v>375</v>
      </c>
      <c r="G45" s="41">
        <v>250</v>
      </c>
      <c r="H45" s="41">
        <f t="shared" si="0"/>
        <v>13625</v>
      </c>
      <c r="I45" s="41" t="s">
        <v>1381</v>
      </c>
      <c r="J45" s="151" t="s">
        <v>1381</v>
      </c>
    </row>
    <row r="46" spans="1:10" ht="38.25" customHeight="1" x14ac:dyDescent="0.25">
      <c r="A46" s="69">
        <f t="shared" si="1"/>
        <v>36</v>
      </c>
      <c r="B46" s="70" t="s">
        <v>1781</v>
      </c>
      <c r="C46" s="71" t="s">
        <v>1824</v>
      </c>
      <c r="D46" s="69" t="s">
        <v>1792</v>
      </c>
      <c r="E46" s="41">
        <v>8000</v>
      </c>
      <c r="F46" s="41">
        <v>375</v>
      </c>
      <c r="G46" s="41">
        <v>250</v>
      </c>
      <c r="H46" s="41">
        <f t="shared" si="0"/>
        <v>8625</v>
      </c>
      <c r="I46" s="41" t="s">
        <v>1381</v>
      </c>
      <c r="J46" s="151" t="s">
        <v>1381</v>
      </c>
    </row>
    <row r="47" spans="1:10" ht="38.25" customHeight="1" x14ac:dyDescent="0.25">
      <c r="A47" s="69">
        <f t="shared" si="1"/>
        <v>37</v>
      </c>
      <c r="B47" s="70" t="s">
        <v>1781</v>
      </c>
      <c r="C47" s="69" t="s">
        <v>1825</v>
      </c>
      <c r="D47" s="69" t="s">
        <v>1787</v>
      </c>
      <c r="E47" s="72">
        <v>20000</v>
      </c>
      <c r="F47" s="41">
        <v>375</v>
      </c>
      <c r="G47" s="41">
        <v>250</v>
      </c>
      <c r="H47" s="41">
        <f t="shared" si="0"/>
        <v>20625</v>
      </c>
      <c r="I47" s="41" t="s">
        <v>1381</v>
      </c>
      <c r="J47" s="151" t="s">
        <v>1381</v>
      </c>
    </row>
    <row r="48" spans="1:10" ht="38.25" customHeight="1" x14ac:dyDescent="0.25">
      <c r="A48" s="69">
        <f t="shared" si="1"/>
        <v>38</v>
      </c>
      <c r="B48" s="70" t="s">
        <v>1781</v>
      </c>
      <c r="C48" s="69" t="s">
        <v>1826</v>
      </c>
      <c r="D48" s="69" t="s">
        <v>1787</v>
      </c>
      <c r="E48" s="72">
        <v>20000</v>
      </c>
      <c r="F48" s="41">
        <v>375</v>
      </c>
      <c r="G48" s="41">
        <v>250</v>
      </c>
      <c r="H48" s="41">
        <f t="shared" si="0"/>
        <v>20625</v>
      </c>
      <c r="I48" s="41"/>
      <c r="J48" s="151" t="s">
        <v>1381</v>
      </c>
    </row>
  </sheetData>
  <autoFilter ref="A10:K10" xr:uid="{C0C7ABD2-E3D7-4068-B5A9-6E29206F60CF}"/>
  <mergeCells count="3">
    <mergeCell ref="A7:J8"/>
    <mergeCell ref="E1:J6"/>
    <mergeCell ref="A1:D6"/>
  </mergeCells>
  <pageMargins left="0.23622047244094491" right="0.70866141732283472" top="0.74803149606299213" bottom="0.74803149606299213" header="0.31496062992125984" footer="0.31496062992125984"/>
  <pageSetup paperSize="5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C884C-633C-4659-A096-D9F63A1F89A5}">
  <sheetPr>
    <tabColor rgb="FF92D050"/>
  </sheetPr>
  <dimension ref="A1:I270"/>
  <sheetViews>
    <sheetView topLeftCell="A21" workbookViewId="0">
      <selection activeCell="H31" sqref="H31"/>
    </sheetView>
  </sheetViews>
  <sheetFormatPr baseColWidth="10" defaultColWidth="12.85546875" defaultRowHeight="15" x14ac:dyDescent="0.25"/>
  <cols>
    <col min="1" max="1" width="8.5703125" bestFit="1" customWidth="1"/>
    <col min="2" max="2" width="11" customWidth="1"/>
    <col min="3" max="3" width="48.85546875" bestFit="1" customWidth="1"/>
    <col min="4" max="4" width="41.140625" customWidth="1"/>
    <col min="5" max="5" width="22" customWidth="1"/>
    <col min="6" max="6" width="28" customWidth="1"/>
    <col min="7" max="7" width="27.7109375" bestFit="1" customWidth="1"/>
    <col min="8" max="8" width="18.85546875" style="15" customWidth="1"/>
  </cols>
  <sheetData>
    <row r="1" spans="1:9" s="27" customFormat="1" x14ac:dyDescent="0.25">
      <c r="A1" s="111"/>
      <c r="B1" s="111"/>
      <c r="C1" s="111"/>
      <c r="D1" s="109" t="s">
        <v>1018</v>
      </c>
      <c r="E1" s="109"/>
      <c r="F1" s="109"/>
      <c r="G1" s="109"/>
      <c r="H1" s="109"/>
    </row>
    <row r="2" spans="1:9" s="27" customFormat="1" ht="24" customHeight="1" x14ac:dyDescent="0.25">
      <c r="A2" s="111"/>
      <c r="B2" s="111"/>
      <c r="C2" s="111"/>
      <c r="D2" s="109"/>
      <c r="E2" s="109"/>
      <c r="F2" s="109"/>
      <c r="G2" s="109"/>
      <c r="H2" s="109"/>
    </row>
    <row r="3" spans="1:9" s="27" customFormat="1" ht="26.25" customHeight="1" x14ac:dyDescent="0.25">
      <c r="A3" s="111"/>
      <c r="B3" s="111"/>
      <c r="C3" s="111"/>
      <c r="D3" s="109"/>
      <c r="E3" s="109"/>
      <c r="F3" s="109"/>
      <c r="G3" s="109"/>
      <c r="H3" s="109"/>
    </row>
    <row r="4" spans="1:9" s="27" customFormat="1" ht="27" customHeight="1" x14ac:dyDescent="0.25">
      <c r="A4" s="111"/>
      <c r="B4" s="111"/>
      <c r="C4" s="111"/>
      <c r="D4" s="109"/>
      <c r="E4" s="109"/>
      <c r="F4" s="109"/>
      <c r="G4" s="109"/>
      <c r="H4" s="109"/>
    </row>
    <row r="5" spans="1:9" s="27" customFormat="1" ht="25.5" customHeight="1" x14ac:dyDescent="0.25">
      <c r="A5" s="111"/>
      <c r="B5" s="111"/>
      <c r="C5" s="111"/>
      <c r="D5" s="109"/>
      <c r="E5" s="109"/>
      <c r="F5" s="109"/>
      <c r="G5" s="109"/>
      <c r="H5" s="109"/>
    </row>
    <row r="6" spans="1:9" s="27" customFormat="1" ht="26.25" customHeight="1" thickBot="1" x14ac:dyDescent="0.3">
      <c r="A6" s="112"/>
      <c r="B6" s="112"/>
      <c r="C6" s="112"/>
      <c r="D6" s="110"/>
      <c r="E6" s="110"/>
      <c r="F6" s="110"/>
      <c r="G6" s="110"/>
      <c r="H6" s="110"/>
    </row>
    <row r="7" spans="1:9" s="27" customFormat="1" ht="46.5" customHeight="1" thickBot="1" x14ac:dyDescent="0.3">
      <c r="A7" s="106" t="s">
        <v>1827</v>
      </c>
      <c r="B7" s="107"/>
      <c r="C7" s="107"/>
      <c r="D7" s="107"/>
      <c r="E7" s="107"/>
      <c r="F7" s="107"/>
      <c r="G7" s="107"/>
      <c r="H7" s="108"/>
      <c r="I7" s="29"/>
    </row>
    <row r="8" spans="1:9" s="27" customFormat="1" x14ac:dyDescent="0.25">
      <c r="F8" s="28"/>
      <c r="H8" s="160"/>
    </row>
    <row r="9" spans="1:9" s="32" customFormat="1" ht="37.5" customHeight="1" x14ac:dyDescent="0.15">
      <c r="A9" s="30" t="s">
        <v>1019</v>
      </c>
      <c r="B9" s="30" t="s">
        <v>1020</v>
      </c>
      <c r="C9" s="31" t="s">
        <v>4</v>
      </c>
      <c r="D9" s="30" t="s">
        <v>1021</v>
      </c>
      <c r="E9" s="30" t="s">
        <v>1022</v>
      </c>
      <c r="F9" s="30" t="s">
        <v>1023</v>
      </c>
      <c r="G9" s="30" t="s">
        <v>14</v>
      </c>
      <c r="H9" s="161" t="s">
        <v>1828</v>
      </c>
    </row>
    <row r="10" spans="1:9" s="27" customFormat="1" ht="38.25" customHeight="1" x14ac:dyDescent="0.25">
      <c r="A10" s="80">
        <v>1</v>
      </c>
      <c r="B10" s="80" t="s">
        <v>1024</v>
      </c>
      <c r="C10" s="81" t="s">
        <v>1025</v>
      </c>
      <c r="D10" s="81" t="s">
        <v>1026</v>
      </c>
      <c r="E10" s="82" t="s">
        <v>1027</v>
      </c>
      <c r="F10" s="83" t="s">
        <v>1028</v>
      </c>
      <c r="G10" s="34"/>
      <c r="H10" s="162"/>
    </row>
    <row r="11" spans="1:9" s="27" customFormat="1" ht="38.25" customHeight="1" x14ac:dyDescent="0.25">
      <c r="A11" s="33">
        <f>A10+1</f>
        <v>2</v>
      </c>
      <c r="B11" s="33" t="s">
        <v>1024</v>
      </c>
      <c r="C11" s="35" t="s">
        <v>1029</v>
      </c>
      <c r="D11" s="35" t="s">
        <v>1026</v>
      </c>
      <c r="E11" s="36" t="s">
        <v>1027</v>
      </c>
      <c r="F11" s="34" t="s">
        <v>1028</v>
      </c>
      <c r="G11" s="34"/>
      <c r="H11" s="162"/>
    </row>
    <row r="12" spans="1:9" s="27" customFormat="1" ht="38.25" customHeight="1" x14ac:dyDescent="0.25">
      <c r="A12" s="33">
        <f t="shared" ref="A12:A75" si="0">A11+1</f>
        <v>3</v>
      </c>
      <c r="B12" s="33" t="s">
        <v>1024</v>
      </c>
      <c r="C12" s="35" t="s">
        <v>1030</v>
      </c>
      <c r="D12" s="35" t="s">
        <v>1026</v>
      </c>
      <c r="E12" s="36" t="s">
        <v>1027</v>
      </c>
      <c r="F12" s="34" t="s">
        <v>1028</v>
      </c>
      <c r="G12" s="34"/>
      <c r="H12" s="162"/>
    </row>
    <row r="13" spans="1:9" s="27" customFormat="1" ht="38.25" customHeight="1" x14ac:dyDescent="0.25">
      <c r="A13" s="33">
        <f t="shared" si="0"/>
        <v>4</v>
      </c>
      <c r="B13" s="33" t="s">
        <v>1024</v>
      </c>
      <c r="C13" s="35" t="s">
        <v>1031</v>
      </c>
      <c r="D13" s="35" t="s">
        <v>1026</v>
      </c>
      <c r="E13" s="36" t="s">
        <v>1032</v>
      </c>
      <c r="F13" s="34" t="s">
        <v>1028</v>
      </c>
      <c r="G13" s="34"/>
      <c r="H13" s="162"/>
    </row>
    <row r="14" spans="1:9" s="27" customFormat="1" ht="38.25" customHeight="1" x14ac:dyDescent="0.25">
      <c r="A14" s="33">
        <f t="shared" si="0"/>
        <v>5</v>
      </c>
      <c r="B14" s="33" t="s">
        <v>1024</v>
      </c>
      <c r="C14" s="35" t="s">
        <v>1033</v>
      </c>
      <c r="D14" s="35" t="s">
        <v>1026</v>
      </c>
      <c r="E14" s="36" t="s">
        <v>1027</v>
      </c>
      <c r="F14" s="34" t="s">
        <v>1028</v>
      </c>
      <c r="G14" s="34"/>
      <c r="H14" s="162"/>
    </row>
    <row r="15" spans="1:9" s="27" customFormat="1" ht="38.25" customHeight="1" x14ac:dyDescent="0.25">
      <c r="A15" s="33">
        <f t="shared" si="0"/>
        <v>6</v>
      </c>
      <c r="B15" s="33" t="s">
        <v>1024</v>
      </c>
      <c r="C15" s="35" t="s">
        <v>1034</v>
      </c>
      <c r="D15" s="35" t="s">
        <v>1035</v>
      </c>
      <c r="E15" s="36" t="s">
        <v>1036</v>
      </c>
      <c r="F15" s="34" t="s">
        <v>1028</v>
      </c>
      <c r="G15" s="34"/>
      <c r="H15" s="162"/>
    </row>
    <row r="16" spans="1:9" s="27" customFormat="1" ht="38.25" customHeight="1" x14ac:dyDescent="0.25">
      <c r="A16" s="33">
        <f t="shared" si="0"/>
        <v>7</v>
      </c>
      <c r="B16" s="33" t="s">
        <v>1024</v>
      </c>
      <c r="C16" s="35" t="s">
        <v>1037</v>
      </c>
      <c r="D16" s="35" t="s">
        <v>1038</v>
      </c>
      <c r="E16" s="36" t="s">
        <v>1039</v>
      </c>
      <c r="F16" s="34" t="s">
        <v>1028</v>
      </c>
      <c r="G16" s="34"/>
      <c r="H16" s="162"/>
    </row>
    <row r="17" spans="1:8" s="27" customFormat="1" ht="38.25" customHeight="1" x14ac:dyDescent="0.25">
      <c r="A17" s="33">
        <f t="shared" si="0"/>
        <v>8</v>
      </c>
      <c r="B17" s="33" t="s">
        <v>1024</v>
      </c>
      <c r="C17" s="35" t="s">
        <v>1040</v>
      </c>
      <c r="D17" s="35" t="s">
        <v>1038</v>
      </c>
      <c r="E17" s="36" t="s">
        <v>1039</v>
      </c>
      <c r="F17" s="34" t="s">
        <v>1028</v>
      </c>
      <c r="G17" s="34"/>
      <c r="H17" s="162"/>
    </row>
    <row r="18" spans="1:8" s="27" customFormat="1" ht="38.25" customHeight="1" x14ac:dyDescent="0.25">
      <c r="A18" s="33">
        <f t="shared" si="0"/>
        <v>9</v>
      </c>
      <c r="B18" s="33" t="s">
        <v>1024</v>
      </c>
      <c r="C18" s="35" t="s">
        <v>1041</v>
      </c>
      <c r="D18" s="35" t="s">
        <v>1042</v>
      </c>
      <c r="E18" s="36" t="s">
        <v>1043</v>
      </c>
      <c r="F18" s="34" t="s">
        <v>1028</v>
      </c>
      <c r="G18" s="34"/>
      <c r="H18" s="162"/>
    </row>
    <row r="19" spans="1:8" s="27" customFormat="1" ht="38.25" customHeight="1" x14ac:dyDescent="0.25">
      <c r="A19" s="33">
        <f t="shared" si="0"/>
        <v>10</v>
      </c>
      <c r="B19" s="33" t="s">
        <v>1024</v>
      </c>
      <c r="C19" s="35" t="s">
        <v>1044</v>
      </c>
      <c r="D19" s="35" t="s">
        <v>1045</v>
      </c>
      <c r="E19" s="36" t="s">
        <v>1043</v>
      </c>
      <c r="F19" s="34" t="s">
        <v>1028</v>
      </c>
      <c r="G19" s="34"/>
      <c r="H19" s="162"/>
    </row>
    <row r="20" spans="1:8" s="27" customFormat="1" ht="38.25" customHeight="1" x14ac:dyDescent="0.25">
      <c r="A20" s="33">
        <f t="shared" si="0"/>
        <v>11</v>
      </c>
      <c r="B20" s="33" t="s">
        <v>1024</v>
      </c>
      <c r="C20" s="35" t="s">
        <v>1046</v>
      </c>
      <c r="D20" s="35" t="s">
        <v>1045</v>
      </c>
      <c r="E20" s="36" t="s">
        <v>1039</v>
      </c>
      <c r="F20" s="34" t="s">
        <v>1028</v>
      </c>
      <c r="G20" s="34"/>
      <c r="H20" s="162"/>
    </row>
    <row r="21" spans="1:8" s="27" customFormat="1" ht="38.25" customHeight="1" x14ac:dyDescent="0.25">
      <c r="A21" s="33">
        <f t="shared" si="0"/>
        <v>12</v>
      </c>
      <c r="B21" s="33" t="s">
        <v>1024</v>
      </c>
      <c r="C21" s="35" t="s">
        <v>1047</v>
      </c>
      <c r="D21" s="35" t="s">
        <v>1045</v>
      </c>
      <c r="E21" s="36" t="s">
        <v>1039</v>
      </c>
      <c r="F21" s="34" t="s">
        <v>1028</v>
      </c>
      <c r="G21" s="34"/>
      <c r="H21" s="162"/>
    </row>
    <row r="22" spans="1:8" s="27" customFormat="1" ht="38.25" customHeight="1" x14ac:dyDescent="0.25">
      <c r="A22" s="33">
        <f t="shared" si="0"/>
        <v>13</v>
      </c>
      <c r="B22" s="33" t="s">
        <v>1024</v>
      </c>
      <c r="C22" s="35" t="s">
        <v>1048</v>
      </c>
      <c r="D22" s="35" t="s">
        <v>1045</v>
      </c>
      <c r="E22" s="36" t="s">
        <v>1049</v>
      </c>
      <c r="F22" s="34" t="s">
        <v>1028</v>
      </c>
      <c r="G22" s="34"/>
      <c r="H22" s="162"/>
    </row>
    <row r="23" spans="1:8" s="27" customFormat="1" ht="38.25" customHeight="1" x14ac:dyDescent="0.25">
      <c r="A23" s="33">
        <f t="shared" si="0"/>
        <v>14</v>
      </c>
      <c r="B23" s="33" t="s">
        <v>1024</v>
      </c>
      <c r="C23" s="35" t="s">
        <v>1050</v>
      </c>
      <c r="D23" s="35" t="s">
        <v>1051</v>
      </c>
      <c r="E23" s="36" t="s">
        <v>1039</v>
      </c>
      <c r="F23" s="34" t="s">
        <v>1028</v>
      </c>
      <c r="G23" s="34"/>
      <c r="H23" s="162"/>
    </row>
    <row r="24" spans="1:8" s="27" customFormat="1" ht="38.25" customHeight="1" x14ac:dyDescent="0.25">
      <c r="A24" s="33">
        <f t="shared" si="0"/>
        <v>15</v>
      </c>
      <c r="B24" s="33" t="s">
        <v>1024</v>
      </c>
      <c r="C24" s="35" t="s">
        <v>1052</v>
      </c>
      <c r="D24" s="35" t="s">
        <v>1051</v>
      </c>
      <c r="E24" s="36" t="s">
        <v>1039</v>
      </c>
      <c r="F24" s="34" t="s">
        <v>1028</v>
      </c>
      <c r="G24" s="34"/>
      <c r="H24" s="162"/>
    </row>
    <row r="25" spans="1:8" s="27" customFormat="1" ht="38.25" customHeight="1" x14ac:dyDescent="0.25">
      <c r="A25" s="33">
        <f t="shared" si="0"/>
        <v>16</v>
      </c>
      <c r="B25" s="33" t="s">
        <v>1024</v>
      </c>
      <c r="C25" s="35" t="s">
        <v>1053</v>
      </c>
      <c r="D25" s="35" t="s">
        <v>1051</v>
      </c>
      <c r="E25" s="36" t="s">
        <v>1039</v>
      </c>
      <c r="F25" s="34" t="s">
        <v>1028</v>
      </c>
      <c r="G25" s="34"/>
      <c r="H25" s="162"/>
    </row>
    <row r="26" spans="1:8" s="27" customFormat="1" ht="38.25" customHeight="1" x14ac:dyDescent="0.25">
      <c r="A26" s="33">
        <f t="shared" si="0"/>
        <v>17</v>
      </c>
      <c r="B26" s="33" t="s">
        <v>1024</v>
      </c>
      <c r="C26" s="35" t="s">
        <v>1054</v>
      </c>
      <c r="D26" s="35" t="s">
        <v>1055</v>
      </c>
      <c r="E26" s="36" t="s">
        <v>1036</v>
      </c>
      <c r="F26" s="34" t="s">
        <v>1028</v>
      </c>
      <c r="G26" s="34"/>
      <c r="H26" s="162"/>
    </row>
    <row r="27" spans="1:8" s="27" customFormat="1" ht="38.25" customHeight="1" x14ac:dyDescent="0.25">
      <c r="A27" s="33">
        <f t="shared" si="0"/>
        <v>18</v>
      </c>
      <c r="B27" s="33" t="s">
        <v>1024</v>
      </c>
      <c r="C27" s="35" t="s">
        <v>1056</v>
      </c>
      <c r="D27" s="35" t="s">
        <v>1057</v>
      </c>
      <c r="E27" s="36" t="s">
        <v>1039</v>
      </c>
      <c r="F27" s="34" t="s">
        <v>1028</v>
      </c>
      <c r="G27" s="34"/>
      <c r="H27" s="162">
        <v>1451</v>
      </c>
    </row>
    <row r="28" spans="1:8" s="27" customFormat="1" ht="38.25" customHeight="1" x14ac:dyDescent="0.25">
      <c r="A28" s="33">
        <f t="shared" si="0"/>
        <v>19</v>
      </c>
      <c r="B28" s="33" t="s">
        <v>1024</v>
      </c>
      <c r="C28" s="35" t="s">
        <v>1058</v>
      </c>
      <c r="D28" s="35" t="s">
        <v>1057</v>
      </c>
      <c r="E28" s="36" t="s">
        <v>1039</v>
      </c>
      <c r="F28" s="34" t="s">
        <v>1028</v>
      </c>
      <c r="G28" s="34"/>
      <c r="H28" s="162"/>
    </row>
    <row r="29" spans="1:8" s="27" customFormat="1" ht="38.25" customHeight="1" x14ac:dyDescent="0.25">
      <c r="A29" s="33">
        <f t="shared" si="0"/>
        <v>20</v>
      </c>
      <c r="B29" s="33" t="s">
        <v>1024</v>
      </c>
      <c r="C29" s="35" t="s">
        <v>1059</v>
      </c>
      <c r="D29" s="35" t="s">
        <v>1060</v>
      </c>
      <c r="E29" s="36" t="s">
        <v>1027</v>
      </c>
      <c r="F29" s="34" t="s">
        <v>1028</v>
      </c>
      <c r="G29" s="34"/>
      <c r="H29" s="162"/>
    </row>
    <row r="30" spans="1:8" s="27" customFormat="1" ht="38.25" customHeight="1" x14ac:dyDescent="0.25">
      <c r="A30" s="33">
        <f t="shared" si="0"/>
        <v>21</v>
      </c>
      <c r="B30" s="33" t="s">
        <v>1024</v>
      </c>
      <c r="C30" s="35" t="s">
        <v>1061</v>
      </c>
      <c r="D30" s="35" t="s">
        <v>1060</v>
      </c>
      <c r="E30" s="36" t="s">
        <v>1027</v>
      </c>
      <c r="F30" s="34" t="s">
        <v>1028</v>
      </c>
      <c r="G30" s="34"/>
      <c r="H30" s="162">
        <v>1502.5</v>
      </c>
    </row>
    <row r="31" spans="1:8" s="27" customFormat="1" ht="38.25" customHeight="1" x14ac:dyDescent="0.25">
      <c r="A31" s="33">
        <f t="shared" si="0"/>
        <v>22</v>
      </c>
      <c r="B31" s="33" t="s">
        <v>1024</v>
      </c>
      <c r="C31" s="35" t="s">
        <v>1062</v>
      </c>
      <c r="D31" s="35" t="s">
        <v>1063</v>
      </c>
      <c r="E31" s="36" t="s">
        <v>1039</v>
      </c>
      <c r="F31" s="34" t="s">
        <v>1028</v>
      </c>
      <c r="G31" s="34"/>
      <c r="H31" s="162"/>
    </row>
    <row r="32" spans="1:8" s="27" customFormat="1" ht="38.25" customHeight="1" x14ac:dyDescent="0.25">
      <c r="A32" s="33">
        <f t="shared" si="0"/>
        <v>23</v>
      </c>
      <c r="B32" s="33" t="s">
        <v>1024</v>
      </c>
      <c r="C32" s="35" t="s">
        <v>1064</v>
      </c>
      <c r="D32" s="35" t="s">
        <v>1065</v>
      </c>
      <c r="E32" s="36" t="s">
        <v>1036</v>
      </c>
      <c r="F32" s="34" t="s">
        <v>1028</v>
      </c>
      <c r="G32" s="34"/>
      <c r="H32" s="162"/>
    </row>
    <row r="33" spans="1:8" s="27" customFormat="1" ht="38.25" customHeight="1" x14ac:dyDescent="0.25">
      <c r="A33" s="33">
        <f t="shared" si="0"/>
        <v>24</v>
      </c>
      <c r="B33" s="33" t="s">
        <v>1024</v>
      </c>
      <c r="C33" s="35" t="s">
        <v>1066</v>
      </c>
      <c r="D33" s="35" t="s">
        <v>1067</v>
      </c>
      <c r="E33" s="36" t="s">
        <v>1036</v>
      </c>
      <c r="F33" s="34" t="s">
        <v>1028</v>
      </c>
      <c r="G33" s="34"/>
      <c r="H33" s="162"/>
    </row>
    <row r="34" spans="1:8" s="27" customFormat="1" ht="38.25" customHeight="1" x14ac:dyDescent="0.25">
      <c r="A34" s="33">
        <f t="shared" si="0"/>
        <v>25</v>
      </c>
      <c r="B34" s="33" t="s">
        <v>1024</v>
      </c>
      <c r="C34" s="35" t="s">
        <v>1068</v>
      </c>
      <c r="D34" s="35" t="s">
        <v>1069</v>
      </c>
      <c r="E34" s="36" t="s">
        <v>1039</v>
      </c>
      <c r="F34" s="34" t="s">
        <v>1028</v>
      </c>
      <c r="G34" s="34"/>
      <c r="H34" s="162"/>
    </row>
    <row r="35" spans="1:8" s="27" customFormat="1" ht="38.25" customHeight="1" x14ac:dyDescent="0.25">
      <c r="A35" s="33">
        <f t="shared" si="0"/>
        <v>26</v>
      </c>
      <c r="B35" s="33" t="s">
        <v>1024</v>
      </c>
      <c r="C35" s="35" t="s">
        <v>1070</v>
      </c>
      <c r="D35" s="35" t="s">
        <v>1063</v>
      </c>
      <c r="E35" s="36" t="s">
        <v>1039</v>
      </c>
      <c r="F35" s="34" t="s">
        <v>1028</v>
      </c>
      <c r="G35" s="34"/>
      <c r="H35" s="162"/>
    </row>
    <row r="36" spans="1:8" s="27" customFormat="1" ht="38.25" customHeight="1" x14ac:dyDescent="0.25">
      <c r="A36" s="33">
        <f t="shared" si="0"/>
        <v>27</v>
      </c>
      <c r="B36" s="33" t="s">
        <v>1024</v>
      </c>
      <c r="C36" s="35" t="s">
        <v>1071</v>
      </c>
      <c r="D36" s="35" t="s">
        <v>1063</v>
      </c>
      <c r="E36" s="36" t="s">
        <v>1039</v>
      </c>
      <c r="F36" s="34" t="s">
        <v>1028</v>
      </c>
      <c r="G36" s="34"/>
      <c r="H36" s="162"/>
    </row>
    <row r="37" spans="1:8" s="27" customFormat="1" ht="38.25" customHeight="1" x14ac:dyDescent="0.25">
      <c r="A37" s="33">
        <f t="shared" si="0"/>
        <v>28</v>
      </c>
      <c r="B37" s="33" t="s">
        <v>1024</v>
      </c>
      <c r="C37" s="35" t="s">
        <v>1072</v>
      </c>
      <c r="D37" s="35" t="s">
        <v>1063</v>
      </c>
      <c r="E37" s="36" t="s">
        <v>1039</v>
      </c>
      <c r="F37" s="34" t="s">
        <v>1028</v>
      </c>
      <c r="G37" s="34"/>
      <c r="H37" s="162"/>
    </row>
    <row r="38" spans="1:8" s="27" customFormat="1" ht="38.25" customHeight="1" x14ac:dyDescent="0.25">
      <c r="A38" s="33">
        <f t="shared" si="0"/>
        <v>29</v>
      </c>
      <c r="B38" s="33" t="s">
        <v>1024</v>
      </c>
      <c r="C38" s="35" t="s">
        <v>1073</v>
      </c>
      <c r="D38" s="35" t="s">
        <v>1067</v>
      </c>
      <c r="E38" s="36" t="s">
        <v>1036</v>
      </c>
      <c r="F38" s="34" t="s">
        <v>1028</v>
      </c>
      <c r="G38" s="34"/>
      <c r="H38" s="162"/>
    </row>
    <row r="39" spans="1:8" s="27" customFormat="1" ht="38.25" customHeight="1" x14ac:dyDescent="0.25">
      <c r="A39" s="33">
        <f t="shared" si="0"/>
        <v>30</v>
      </c>
      <c r="B39" s="33" t="s">
        <v>1024</v>
      </c>
      <c r="C39" s="35" t="s">
        <v>1074</v>
      </c>
      <c r="D39" s="35" t="s">
        <v>1075</v>
      </c>
      <c r="E39" s="36" t="s">
        <v>1036</v>
      </c>
      <c r="F39" s="34" t="s">
        <v>1028</v>
      </c>
      <c r="G39" s="34"/>
      <c r="H39" s="162"/>
    </row>
    <row r="40" spans="1:8" s="27" customFormat="1" ht="38.25" customHeight="1" x14ac:dyDescent="0.25">
      <c r="A40" s="33">
        <f t="shared" si="0"/>
        <v>31</v>
      </c>
      <c r="B40" s="33" t="s">
        <v>1024</v>
      </c>
      <c r="C40" s="35" t="s">
        <v>1076</v>
      </c>
      <c r="D40" s="35" t="s">
        <v>1077</v>
      </c>
      <c r="E40" s="36" t="s">
        <v>1049</v>
      </c>
      <c r="F40" s="34" t="s">
        <v>1028</v>
      </c>
      <c r="G40" s="34"/>
      <c r="H40" s="162"/>
    </row>
    <row r="41" spans="1:8" s="27" customFormat="1" ht="38.25" customHeight="1" x14ac:dyDescent="0.25">
      <c r="A41" s="33">
        <f t="shared" si="0"/>
        <v>32</v>
      </c>
      <c r="B41" s="33" t="s">
        <v>1024</v>
      </c>
      <c r="C41" s="35" t="s">
        <v>1078</v>
      </c>
      <c r="D41" s="35" t="s">
        <v>1079</v>
      </c>
      <c r="E41" s="36" t="s">
        <v>1080</v>
      </c>
      <c r="F41" s="34" t="s">
        <v>1028</v>
      </c>
      <c r="G41" s="34"/>
      <c r="H41" s="162"/>
    </row>
    <row r="42" spans="1:8" s="27" customFormat="1" ht="38.25" customHeight="1" x14ac:dyDescent="0.25">
      <c r="A42" s="33">
        <f t="shared" si="0"/>
        <v>33</v>
      </c>
      <c r="B42" s="33" t="s">
        <v>1024</v>
      </c>
      <c r="C42" s="35" t="s">
        <v>1081</v>
      </c>
      <c r="D42" s="35" t="s">
        <v>1079</v>
      </c>
      <c r="E42" s="36" t="s">
        <v>1043</v>
      </c>
      <c r="F42" s="34" t="s">
        <v>1028</v>
      </c>
      <c r="G42" s="34"/>
      <c r="H42" s="162"/>
    </row>
    <row r="43" spans="1:8" s="27" customFormat="1" ht="38.25" customHeight="1" x14ac:dyDescent="0.25">
      <c r="A43" s="33">
        <f t="shared" si="0"/>
        <v>34</v>
      </c>
      <c r="B43" s="33" t="s">
        <v>1024</v>
      </c>
      <c r="C43" s="35" t="s">
        <v>1082</v>
      </c>
      <c r="D43" s="35" t="s">
        <v>1079</v>
      </c>
      <c r="E43" s="36" t="s">
        <v>1080</v>
      </c>
      <c r="F43" s="34" t="s">
        <v>1028</v>
      </c>
      <c r="G43" s="34"/>
      <c r="H43" s="162"/>
    </row>
    <row r="44" spans="1:8" s="27" customFormat="1" ht="38.25" customHeight="1" x14ac:dyDescent="0.25">
      <c r="A44" s="33">
        <f t="shared" si="0"/>
        <v>35</v>
      </c>
      <c r="B44" s="33" t="s">
        <v>1024</v>
      </c>
      <c r="C44" s="35" t="s">
        <v>1083</v>
      </c>
      <c r="D44" s="35" t="s">
        <v>1084</v>
      </c>
      <c r="E44" s="36" t="s">
        <v>1039</v>
      </c>
      <c r="F44" s="34" t="s">
        <v>1028</v>
      </c>
      <c r="G44" s="34"/>
      <c r="H44" s="162"/>
    </row>
    <row r="45" spans="1:8" s="27" customFormat="1" ht="38.25" customHeight="1" x14ac:dyDescent="0.25">
      <c r="A45" s="33">
        <f t="shared" si="0"/>
        <v>36</v>
      </c>
      <c r="B45" s="33" t="s">
        <v>1024</v>
      </c>
      <c r="C45" s="35" t="s">
        <v>1085</v>
      </c>
      <c r="D45" s="35" t="s">
        <v>1084</v>
      </c>
      <c r="E45" s="36" t="s">
        <v>1039</v>
      </c>
      <c r="F45" s="34" t="s">
        <v>1028</v>
      </c>
      <c r="G45" s="34"/>
      <c r="H45" s="162"/>
    </row>
    <row r="46" spans="1:8" s="27" customFormat="1" ht="38.25" customHeight="1" x14ac:dyDescent="0.25">
      <c r="A46" s="33">
        <f t="shared" si="0"/>
        <v>37</v>
      </c>
      <c r="B46" s="33" t="s">
        <v>1024</v>
      </c>
      <c r="C46" s="35" t="s">
        <v>1086</v>
      </c>
      <c r="D46" s="35" t="s">
        <v>1084</v>
      </c>
      <c r="E46" s="36" t="s">
        <v>1039</v>
      </c>
      <c r="F46" s="34" t="s">
        <v>1028</v>
      </c>
      <c r="G46" s="34"/>
      <c r="H46" s="162"/>
    </row>
    <row r="47" spans="1:8" s="27" customFormat="1" ht="38.25" customHeight="1" x14ac:dyDescent="0.25">
      <c r="A47" s="33">
        <f t="shared" si="0"/>
        <v>38</v>
      </c>
      <c r="B47" s="33" t="s">
        <v>1024</v>
      </c>
      <c r="C47" s="35" t="s">
        <v>1087</v>
      </c>
      <c r="D47" s="35" t="s">
        <v>1088</v>
      </c>
      <c r="E47" s="36" t="s">
        <v>1089</v>
      </c>
      <c r="F47" s="34" t="s">
        <v>1028</v>
      </c>
      <c r="G47" s="34"/>
      <c r="H47" s="162"/>
    </row>
    <row r="48" spans="1:8" s="27" customFormat="1" ht="38.25" customHeight="1" x14ac:dyDescent="0.25">
      <c r="A48" s="33">
        <f t="shared" si="0"/>
        <v>39</v>
      </c>
      <c r="B48" s="33" t="s">
        <v>1024</v>
      </c>
      <c r="C48" s="35" t="s">
        <v>1090</v>
      </c>
      <c r="D48" s="35" t="s">
        <v>1026</v>
      </c>
      <c r="E48" s="36" t="s">
        <v>1091</v>
      </c>
      <c r="F48" s="34" t="s">
        <v>1028</v>
      </c>
      <c r="G48" s="34"/>
      <c r="H48" s="162"/>
    </row>
    <row r="49" spans="1:8" s="27" customFormat="1" ht="38.25" customHeight="1" x14ac:dyDescent="0.25">
      <c r="A49" s="33">
        <f t="shared" si="0"/>
        <v>40</v>
      </c>
      <c r="B49" s="33" t="s">
        <v>1024</v>
      </c>
      <c r="C49" s="35" t="s">
        <v>1092</v>
      </c>
      <c r="D49" s="35" t="s">
        <v>1026</v>
      </c>
      <c r="E49" s="36" t="s">
        <v>1036</v>
      </c>
      <c r="F49" s="34" t="s">
        <v>1028</v>
      </c>
      <c r="G49" s="34"/>
      <c r="H49" s="162"/>
    </row>
    <row r="50" spans="1:8" s="27" customFormat="1" ht="38.25" customHeight="1" x14ac:dyDescent="0.25">
      <c r="A50" s="33">
        <f t="shared" si="0"/>
        <v>41</v>
      </c>
      <c r="B50" s="33" t="s">
        <v>1024</v>
      </c>
      <c r="C50" s="35" t="s">
        <v>1093</v>
      </c>
      <c r="D50" s="35" t="s">
        <v>1075</v>
      </c>
      <c r="E50" s="37" t="s">
        <v>1039</v>
      </c>
      <c r="F50" s="34" t="s">
        <v>1028</v>
      </c>
      <c r="G50" s="34"/>
      <c r="H50" s="162"/>
    </row>
    <row r="51" spans="1:8" s="27" customFormat="1" ht="38.25" customHeight="1" x14ac:dyDescent="0.25">
      <c r="A51" s="33">
        <f t="shared" si="0"/>
        <v>42</v>
      </c>
      <c r="B51" s="33" t="s">
        <v>1024</v>
      </c>
      <c r="C51" s="35" t="s">
        <v>1094</v>
      </c>
      <c r="D51" s="35" t="s">
        <v>1095</v>
      </c>
      <c r="E51" s="36" t="s">
        <v>1080</v>
      </c>
      <c r="F51" s="34" t="s">
        <v>1028</v>
      </c>
      <c r="G51" s="34"/>
      <c r="H51" s="162"/>
    </row>
    <row r="52" spans="1:8" s="27" customFormat="1" ht="38.25" customHeight="1" x14ac:dyDescent="0.25">
      <c r="A52" s="33">
        <f t="shared" si="0"/>
        <v>43</v>
      </c>
      <c r="B52" s="33" t="s">
        <v>1024</v>
      </c>
      <c r="C52" s="35" t="s">
        <v>1096</v>
      </c>
      <c r="D52" s="35" t="s">
        <v>1097</v>
      </c>
      <c r="E52" s="36" t="s">
        <v>1039</v>
      </c>
      <c r="F52" s="34" t="s">
        <v>1028</v>
      </c>
      <c r="G52" s="34"/>
      <c r="H52" s="162"/>
    </row>
    <row r="53" spans="1:8" s="27" customFormat="1" ht="38.25" customHeight="1" x14ac:dyDescent="0.25">
      <c r="A53" s="33">
        <f t="shared" si="0"/>
        <v>44</v>
      </c>
      <c r="B53" s="33" t="s">
        <v>1024</v>
      </c>
      <c r="C53" s="35" t="s">
        <v>1098</v>
      </c>
      <c r="D53" s="35" t="s">
        <v>1097</v>
      </c>
      <c r="E53" s="36" t="s">
        <v>1039</v>
      </c>
      <c r="F53" s="34" t="s">
        <v>1028</v>
      </c>
      <c r="G53" s="34"/>
      <c r="H53" s="162"/>
    </row>
    <row r="54" spans="1:8" s="27" customFormat="1" ht="38.25" customHeight="1" x14ac:dyDescent="0.25">
      <c r="A54" s="33">
        <f t="shared" si="0"/>
        <v>45</v>
      </c>
      <c r="B54" s="33" t="s">
        <v>1024</v>
      </c>
      <c r="C54" s="35" t="s">
        <v>1099</v>
      </c>
      <c r="D54" s="35" t="s">
        <v>1095</v>
      </c>
      <c r="E54" s="36" t="s">
        <v>1036</v>
      </c>
      <c r="F54" s="34" t="s">
        <v>1028</v>
      </c>
      <c r="G54" s="34"/>
      <c r="H54" s="162"/>
    </row>
    <row r="55" spans="1:8" s="27" customFormat="1" ht="38.25" customHeight="1" x14ac:dyDescent="0.25">
      <c r="A55" s="33">
        <f t="shared" si="0"/>
        <v>46</v>
      </c>
      <c r="B55" s="33" t="s">
        <v>1024</v>
      </c>
      <c r="C55" s="35" t="s">
        <v>1100</v>
      </c>
      <c r="D55" s="35" t="s">
        <v>1097</v>
      </c>
      <c r="E55" s="36" t="s">
        <v>1039</v>
      </c>
      <c r="F55" s="34" t="s">
        <v>1028</v>
      </c>
      <c r="G55" s="34"/>
      <c r="H55" s="162"/>
    </row>
    <row r="56" spans="1:8" s="27" customFormat="1" ht="38.25" customHeight="1" x14ac:dyDescent="0.25">
      <c r="A56" s="33">
        <f t="shared" si="0"/>
        <v>47</v>
      </c>
      <c r="B56" s="33" t="s">
        <v>1024</v>
      </c>
      <c r="C56" s="35" t="s">
        <v>1101</v>
      </c>
      <c r="D56" s="35" t="s">
        <v>1095</v>
      </c>
      <c r="E56" s="36" t="s">
        <v>1036</v>
      </c>
      <c r="F56" s="34" t="s">
        <v>1028</v>
      </c>
      <c r="G56" s="34"/>
      <c r="H56" s="162"/>
    </row>
    <row r="57" spans="1:8" s="27" customFormat="1" ht="38.25" customHeight="1" x14ac:dyDescent="0.25">
      <c r="A57" s="33">
        <f t="shared" si="0"/>
        <v>48</v>
      </c>
      <c r="B57" s="33" t="s">
        <v>1024</v>
      </c>
      <c r="C57" s="35" t="s">
        <v>1102</v>
      </c>
      <c r="D57" s="38" t="s">
        <v>1103</v>
      </c>
      <c r="E57" s="36" t="s">
        <v>1036</v>
      </c>
      <c r="F57" s="34" t="s">
        <v>1028</v>
      </c>
      <c r="G57" s="34"/>
      <c r="H57" s="162"/>
    </row>
    <row r="58" spans="1:8" s="27" customFormat="1" ht="38.25" customHeight="1" x14ac:dyDescent="0.25">
      <c r="A58" s="33">
        <f t="shared" si="0"/>
        <v>49</v>
      </c>
      <c r="B58" s="33" t="s">
        <v>1024</v>
      </c>
      <c r="C58" s="35" t="s">
        <v>1104</v>
      </c>
      <c r="D58" s="35" t="s">
        <v>1105</v>
      </c>
      <c r="E58" s="36" t="s">
        <v>1039</v>
      </c>
      <c r="F58" s="34" t="s">
        <v>1028</v>
      </c>
      <c r="G58" s="34"/>
      <c r="H58" s="162"/>
    </row>
    <row r="59" spans="1:8" s="27" customFormat="1" ht="38.25" customHeight="1" x14ac:dyDescent="0.25">
      <c r="A59" s="33">
        <f t="shared" si="0"/>
        <v>50</v>
      </c>
      <c r="B59" s="33" t="s">
        <v>1024</v>
      </c>
      <c r="C59" s="35" t="s">
        <v>1106</v>
      </c>
      <c r="D59" s="35" t="s">
        <v>1107</v>
      </c>
      <c r="E59" s="36" t="s">
        <v>1039</v>
      </c>
      <c r="F59" s="34" t="s">
        <v>1028</v>
      </c>
      <c r="G59" s="34"/>
      <c r="H59" s="162"/>
    </row>
    <row r="60" spans="1:8" s="27" customFormat="1" ht="38.25" customHeight="1" x14ac:dyDescent="0.25">
      <c r="A60" s="33">
        <f t="shared" si="0"/>
        <v>51</v>
      </c>
      <c r="B60" s="33" t="s">
        <v>1024</v>
      </c>
      <c r="C60" s="35" t="s">
        <v>1108</v>
      </c>
      <c r="D60" s="35" t="s">
        <v>1109</v>
      </c>
      <c r="E60" s="36" t="s">
        <v>1080</v>
      </c>
      <c r="F60" s="34" t="s">
        <v>1028</v>
      </c>
      <c r="G60" s="34"/>
      <c r="H60" s="162"/>
    </row>
    <row r="61" spans="1:8" s="27" customFormat="1" ht="38.25" customHeight="1" x14ac:dyDescent="0.25">
      <c r="A61" s="33">
        <f t="shared" si="0"/>
        <v>52</v>
      </c>
      <c r="B61" s="33" t="s">
        <v>1024</v>
      </c>
      <c r="C61" s="35" t="s">
        <v>1110</v>
      </c>
      <c r="D61" s="35" t="s">
        <v>1111</v>
      </c>
      <c r="E61" s="36" t="s">
        <v>1039</v>
      </c>
      <c r="F61" s="34" t="s">
        <v>1028</v>
      </c>
      <c r="G61" s="34"/>
      <c r="H61" s="162"/>
    </row>
    <row r="62" spans="1:8" s="27" customFormat="1" ht="38.25" customHeight="1" x14ac:dyDescent="0.25">
      <c r="A62" s="33">
        <f t="shared" si="0"/>
        <v>53</v>
      </c>
      <c r="B62" s="33" t="s">
        <v>1024</v>
      </c>
      <c r="C62" s="35" t="s">
        <v>1112</v>
      </c>
      <c r="D62" s="35" t="s">
        <v>1111</v>
      </c>
      <c r="E62" s="36" t="s">
        <v>1039</v>
      </c>
      <c r="F62" s="34" t="s">
        <v>1028</v>
      </c>
      <c r="G62" s="34"/>
      <c r="H62" s="162"/>
    </row>
    <row r="63" spans="1:8" s="27" customFormat="1" ht="38.25" customHeight="1" x14ac:dyDescent="0.25">
      <c r="A63" s="33">
        <f t="shared" si="0"/>
        <v>54</v>
      </c>
      <c r="B63" s="33" t="s">
        <v>1024</v>
      </c>
      <c r="C63" s="35" t="s">
        <v>1113</v>
      </c>
      <c r="D63" s="35" t="s">
        <v>1109</v>
      </c>
      <c r="E63" s="36" t="s">
        <v>1036</v>
      </c>
      <c r="F63" s="34" t="s">
        <v>1028</v>
      </c>
      <c r="G63" s="34"/>
      <c r="H63" s="162"/>
    </row>
    <row r="64" spans="1:8" s="27" customFormat="1" ht="38.25" customHeight="1" x14ac:dyDescent="0.25">
      <c r="A64" s="33">
        <f t="shared" si="0"/>
        <v>55</v>
      </c>
      <c r="B64" s="33" t="s">
        <v>1024</v>
      </c>
      <c r="C64" s="35" t="s">
        <v>1114</v>
      </c>
      <c r="D64" s="35" t="s">
        <v>1115</v>
      </c>
      <c r="E64" s="36" t="s">
        <v>1036</v>
      </c>
      <c r="F64" s="34" t="s">
        <v>1028</v>
      </c>
      <c r="G64" s="34"/>
      <c r="H64" s="162"/>
    </row>
    <row r="65" spans="1:8" s="27" customFormat="1" ht="38.25" customHeight="1" x14ac:dyDescent="0.25">
      <c r="A65" s="33">
        <f t="shared" si="0"/>
        <v>56</v>
      </c>
      <c r="B65" s="33" t="s">
        <v>1024</v>
      </c>
      <c r="C65" s="35" t="s">
        <v>1116</v>
      </c>
      <c r="D65" s="35" t="s">
        <v>1026</v>
      </c>
      <c r="E65" s="36" t="s">
        <v>1080</v>
      </c>
      <c r="F65" s="34" t="s">
        <v>1028</v>
      </c>
      <c r="G65" s="34"/>
      <c r="H65" s="162"/>
    </row>
    <row r="66" spans="1:8" s="27" customFormat="1" ht="38.25" customHeight="1" x14ac:dyDescent="0.25">
      <c r="A66" s="33">
        <f t="shared" si="0"/>
        <v>57</v>
      </c>
      <c r="B66" s="33" t="s">
        <v>1024</v>
      </c>
      <c r="C66" s="35" t="s">
        <v>1117</v>
      </c>
      <c r="D66" s="35" t="s">
        <v>1118</v>
      </c>
      <c r="E66" s="36" t="s">
        <v>1043</v>
      </c>
      <c r="F66" s="34" t="s">
        <v>1028</v>
      </c>
      <c r="G66" s="34"/>
      <c r="H66" s="162"/>
    </row>
    <row r="67" spans="1:8" s="27" customFormat="1" ht="38.25" customHeight="1" x14ac:dyDescent="0.25">
      <c r="A67" s="33">
        <f t="shared" si="0"/>
        <v>58</v>
      </c>
      <c r="B67" s="33" t="s">
        <v>1024</v>
      </c>
      <c r="C67" s="35" t="s">
        <v>1119</v>
      </c>
      <c r="D67" s="35" t="s">
        <v>1120</v>
      </c>
      <c r="E67" s="35" t="s">
        <v>1121</v>
      </c>
      <c r="F67" s="34" t="s">
        <v>1028</v>
      </c>
      <c r="G67" s="34"/>
      <c r="H67" s="162"/>
    </row>
    <row r="68" spans="1:8" s="27" customFormat="1" ht="38.25" customHeight="1" x14ac:dyDescent="0.25">
      <c r="A68" s="33">
        <f t="shared" si="0"/>
        <v>59</v>
      </c>
      <c r="B68" s="33" t="s">
        <v>1024</v>
      </c>
      <c r="C68" s="35" t="s">
        <v>1122</v>
      </c>
      <c r="D68" s="35" t="s">
        <v>1120</v>
      </c>
      <c r="E68" s="35" t="s">
        <v>1121</v>
      </c>
      <c r="F68" s="34" t="s">
        <v>1028</v>
      </c>
      <c r="G68" s="34"/>
      <c r="H68" s="162"/>
    </row>
    <row r="69" spans="1:8" s="27" customFormat="1" ht="38.25" customHeight="1" x14ac:dyDescent="0.25">
      <c r="A69" s="33">
        <f t="shared" si="0"/>
        <v>60</v>
      </c>
      <c r="B69" s="33" t="s">
        <v>1024</v>
      </c>
      <c r="C69" s="35" t="s">
        <v>1123</v>
      </c>
      <c r="D69" s="35" t="s">
        <v>1124</v>
      </c>
      <c r="E69" s="36" t="s">
        <v>1036</v>
      </c>
      <c r="F69" s="34" t="s">
        <v>1028</v>
      </c>
      <c r="G69" s="34"/>
      <c r="H69" s="162">
        <v>602</v>
      </c>
    </row>
    <row r="70" spans="1:8" s="27" customFormat="1" ht="38.25" customHeight="1" x14ac:dyDescent="0.25">
      <c r="A70" s="33">
        <f t="shared" si="0"/>
        <v>61</v>
      </c>
      <c r="B70" s="33" t="s">
        <v>1024</v>
      </c>
      <c r="C70" s="35" t="s">
        <v>1125</v>
      </c>
      <c r="D70" s="35" t="s">
        <v>1126</v>
      </c>
      <c r="E70" s="36" t="s">
        <v>1080</v>
      </c>
      <c r="F70" s="34" t="s">
        <v>1028</v>
      </c>
      <c r="G70" s="34"/>
      <c r="H70" s="162"/>
    </row>
    <row r="71" spans="1:8" s="27" customFormat="1" ht="38.25" customHeight="1" x14ac:dyDescent="0.25">
      <c r="A71" s="33">
        <f t="shared" si="0"/>
        <v>62</v>
      </c>
      <c r="B71" s="33" t="s">
        <v>1024</v>
      </c>
      <c r="C71" s="35" t="s">
        <v>1127</v>
      </c>
      <c r="D71" s="35" t="s">
        <v>1126</v>
      </c>
      <c r="E71" s="36" t="s">
        <v>1036</v>
      </c>
      <c r="F71" s="34" t="s">
        <v>1028</v>
      </c>
      <c r="G71" s="34"/>
      <c r="H71" s="162"/>
    </row>
    <row r="72" spans="1:8" s="27" customFormat="1" ht="38.25" customHeight="1" x14ac:dyDescent="0.25">
      <c r="A72" s="33">
        <f t="shared" si="0"/>
        <v>63</v>
      </c>
      <c r="B72" s="33" t="s">
        <v>1024</v>
      </c>
      <c r="C72" s="35" t="s">
        <v>1128</v>
      </c>
      <c r="D72" s="35" t="s">
        <v>1060</v>
      </c>
      <c r="E72" s="36" t="s">
        <v>1027</v>
      </c>
      <c r="F72" s="34" t="s">
        <v>1028</v>
      </c>
      <c r="G72" s="34"/>
      <c r="H72" s="162"/>
    </row>
    <row r="73" spans="1:8" s="27" customFormat="1" ht="38.25" customHeight="1" x14ac:dyDescent="0.25">
      <c r="A73" s="33">
        <f t="shared" si="0"/>
        <v>64</v>
      </c>
      <c r="B73" s="33" t="s">
        <v>1024</v>
      </c>
      <c r="C73" s="35" t="s">
        <v>1129</v>
      </c>
      <c r="D73" s="35" t="s">
        <v>1057</v>
      </c>
      <c r="E73" s="36" t="s">
        <v>1039</v>
      </c>
      <c r="F73" s="34" t="s">
        <v>1028</v>
      </c>
      <c r="G73" s="34"/>
      <c r="H73" s="162"/>
    </row>
    <row r="74" spans="1:8" s="27" customFormat="1" ht="38.25" customHeight="1" x14ac:dyDescent="0.25">
      <c r="A74" s="33">
        <f t="shared" si="0"/>
        <v>65</v>
      </c>
      <c r="B74" s="33" t="s">
        <v>1024</v>
      </c>
      <c r="C74" s="35" t="s">
        <v>1130</v>
      </c>
      <c r="D74" s="35" t="s">
        <v>1067</v>
      </c>
      <c r="E74" s="36" t="s">
        <v>1080</v>
      </c>
      <c r="F74" s="34" t="s">
        <v>1028</v>
      </c>
      <c r="G74" s="34"/>
      <c r="H74" s="162"/>
    </row>
    <row r="75" spans="1:8" s="27" customFormat="1" ht="38.25" customHeight="1" x14ac:dyDescent="0.25">
      <c r="A75" s="33">
        <f t="shared" si="0"/>
        <v>66</v>
      </c>
      <c r="B75" s="33" t="s">
        <v>1024</v>
      </c>
      <c r="C75" s="35" t="s">
        <v>1131</v>
      </c>
      <c r="D75" s="35" t="s">
        <v>1126</v>
      </c>
      <c r="E75" s="36" t="s">
        <v>1080</v>
      </c>
      <c r="F75" s="34" t="s">
        <v>1028</v>
      </c>
      <c r="G75" s="34"/>
      <c r="H75" s="162"/>
    </row>
    <row r="76" spans="1:8" s="27" customFormat="1" ht="38.25" customHeight="1" x14ac:dyDescent="0.25">
      <c r="A76" s="33">
        <f t="shared" ref="A76:A139" si="1">A75+1</f>
        <v>67</v>
      </c>
      <c r="B76" s="33" t="s">
        <v>1024</v>
      </c>
      <c r="C76" s="35" t="s">
        <v>1132</v>
      </c>
      <c r="D76" s="35" t="s">
        <v>1126</v>
      </c>
      <c r="E76" s="36" t="s">
        <v>1080</v>
      </c>
      <c r="F76" s="34" t="s">
        <v>1028</v>
      </c>
      <c r="G76" s="34"/>
      <c r="H76" s="162"/>
    </row>
    <row r="77" spans="1:8" s="27" customFormat="1" ht="38.25" customHeight="1" x14ac:dyDescent="0.25">
      <c r="A77" s="33">
        <f t="shared" si="1"/>
        <v>68</v>
      </c>
      <c r="B77" s="33" t="s">
        <v>1024</v>
      </c>
      <c r="C77" s="35" t="s">
        <v>1133</v>
      </c>
      <c r="D77" s="35" t="s">
        <v>1134</v>
      </c>
      <c r="E77" s="36" t="s">
        <v>1043</v>
      </c>
      <c r="F77" s="34" t="s">
        <v>1028</v>
      </c>
      <c r="G77" s="34"/>
      <c r="H77" s="162"/>
    </row>
    <row r="78" spans="1:8" s="27" customFormat="1" ht="38.25" customHeight="1" x14ac:dyDescent="0.25">
      <c r="A78" s="33">
        <f t="shared" si="1"/>
        <v>69</v>
      </c>
      <c r="B78" s="33" t="s">
        <v>1024</v>
      </c>
      <c r="C78" s="39" t="s">
        <v>1135</v>
      </c>
      <c r="D78" s="39" t="s">
        <v>1045</v>
      </c>
      <c r="E78" s="36" t="s">
        <v>1043</v>
      </c>
      <c r="F78" s="34" t="s">
        <v>1028</v>
      </c>
      <c r="G78" s="34"/>
      <c r="H78" s="162"/>
    </row>
    <row r="79" spans="1:8" s="27" customFormat="1" ht="38.25" customHeight="1" x14ac:dyDescent="0.25">
      <c r="A79" s="33">
        <f t="shared" si="1"/>
        <v>70</v>
      </c>
      <c r="B79" s="33" t="s">
        <v>1024</v>
      </c>
      <c r="C79" s="35" t="s">
        <v>1136</v>
      </c>
      <c r="D79" s="35" t="s">
        <v>1060</v>
      </c>
      <c r="E79" s="36" t="s">
        <v>1027</v>
      </c>
      <c r="F79" s="34" t="s">
        <v>1028</v>
      </c>
      <c r="G79" s="34"/>
      <c r="H79" s="162"/>
    </row>
    <row r="80" spans="1:8" s="27" customFormat="1" ht="38.25" customHeight="1" x14ac:dyDescent="0.25">
      <c r="A80" s="33">
        <f t="shared" si="1"/>
        <v>71</v>
      </c>
      <c r="B80" s="33" t="s">
        <v>1024</v>
      </c>
      <c r="C80" s="35" t="s">
        <v>1137</v>
      </c>
      <c r="D80" s="35" t="s">
        <v>1067</v>
      </c>
      <c r="E80" s="36" t="s">
        <v>1080</v>
      </c>
      <c r="F80" s="34" t="s">
        <v>1028</v>
      </c>
      <c r="G80" s="34"/>
      <c r="H80" s="162"/>
    </row>
    <row r="81" spans="1:8" s="27" customFormat="1" ht="38.25" customHeight="1" x14ac:dyDescent="0.25">
      <c r="A81" s="33">
        <f t="shared" si="1"/>
        <v>72</v>
      </c>
      <c r="B81" s="33" t="s">
        <v>1024</v>
      </c>
      <c r="C81" s="35" t="s">
        <v>1138</v>
      </c>
      <c r="D81" s="35" t="s">
        <v>1139</v>
      </c>
      <c r="E81" s="36" t="s">
        <v>1027</v>
      </c>
      <c r="F81" s="34" t="s">
        <v>1028</v>
      </c>
      <c r="G81" s="34"/>
      <c r="H81" s="162"/>
    </row>
    <row r="82" spans="1:8" s="27" customFormat="1" ht="38.25" customHeight="1" x14ac:dyDescent="0.25">
      <c r="A82" s="33">
        <f t="shared" si="1"/>
        <v>73</v>
      </c>
      <c r="B82" s="33" t="s">
        <v>1024</v>
      </c>
      <c r="C82" s="35" t="s">
        <v>1140</v>
      </c>
      <c r="D82" s="35" t="s">
        <v>1097</v>
      </c>
      <c r="E82" s="36" t="s">
        <v>1039</v>
      </c>
      <c r="F82" s="34" t="s">
        <v>1028</v>
      </c>
      <c r="G82" s="34"/>
      <c r="H82" s="162"/>
    </row>
    <row r="83" spans="1:8" s="27" customFormat="1" ht="38.25" customHeight="1" x14ac:dyDescent="0.25">
      <c r="A83" s="33">
        <f t="shared" si="1"/>
        <v>74</v>
      </c>
      <c r="B83" s="33" t="s">
        <v>1024</v>
      </c>
      <c r="C83" s="35" t="s">
        <v>1141</v>
      </c>
      <c r="D83" s="35" t="s">
        <v>1139</v>
      </c>
      <c r="E83" s="36" t="s">
        <v>1027</v>
      </c>
      <c r="F83" s="34" t="s">
        <v>1028</v>
      </c>
      <c r="G83" s="34"/>
      <c r="H83" s="162"/>
    </row>
    <row r="84" spans="1:8" s="27" customFormat="1" ht="38.25" customHeight="1" x14ac:dyDescent="0.25">
      <c r="A84" s="33">
        <f t="shared" si="1"/>
        <v>75</v>
      </c>
      <c r="B84" s="33" t="s">
        <v>1024</v>
      </c>
      <c r="C84" s="35" t="s">
        <v>1142</v>
      </c>
      <c r="D84" s="35" t="s">
        <v>1067</v>
      </c>
      <c r="E84" s="36" t="s">
        <v>1027</v>
      </c>
      <c r="F84" s="34" t="s">
        <v>1028</v>
      </c>
      <c r="G84" s="34"/>
      <c r="H84" s="162"/>
    </row>
    <row r="85" spans="1:8" s="27" customFormat="1" ht="38.25" customHeight="1" x14ac:dyDescent="0.25">
      <c r="A85" s="33">
        <f t="shared" si="1"/>
        <v>76</v>
      </c>
      <c r="B85" s="33" t="s">
        <v>1024</v>
      </c>
      <c r="C85" s="35" t="s">
        <v>1143</v>
      </c>
      <c r="D85" s="35" t="s">
        <v>1067</v>
      </c>
      <c r="E85" s="36" t="s">
        <v>1080</v>
      </c>
      <c r="F85" s="34" t="s">
        <v>1028</v>
      </c>
      <c r="G85" s="34"/>
      <c r="H85" s="162"/>
    </row>
    <row r="86" spans="1:8" s="27" customFormat="1" ht="38.25" customHeight="1" x14ac:dyDescent="0.25">
      <c r="A86" s="33">
        <f t="shared" si="1"/>
        <v>77</v>
      </c>
      <c r="B86" s="33" t="s">
        <v>1024</v>
      </c>
      <c r="C86" s="35" t="s">
        <v>1144</v>
      </c>
      <c r="D86" s="35" t="s">
        <v>1060</v>
      </c>
      <c r="E86" s="36" t="s">
        <v>1027</v>
      </c>
      <c r="F86" s="34" t="s">
        <v>1028</v>
      </c>
      <c r="G86" s="34"/>
      <c r="H86" s="162"/>
    </row>
    <row r="87" spans="1:8" s="27" customFormat="1" ht="38.25" customHeight="1" x14ac:dyDescent="0.25">
      <c r="A87" s="33">
        <f t="shared" si="1"/>
        <v>78</v>
      </c>
      <c r="B87" s="33" t="s">
        <v>1024</v>
      </c>
      <c r="C87" s="35" t="s">
        <v>1145</v>
      </c>
      <c r="D87" s="35" t="s">
        <v>1139</v>
      </c>
      <c r="E87" s="36" t="s">
        <v>1027</v>
      </c>
      <c r="F87" s="34" t="s">
        <v>1028</v>
      </c>
      <c r="G87" s="34"/>
      <c r="H87" s="162"/>
    </row>
    <row r="88" spans="1:8" s="27" customFormat="1" ht="38.25" customHeight="1" x14ac:dyDescent="0.25">
      <c r="A88" s="33">
        <f t="shared" si="1"/>
        <v>79</v>
      </c>
      <c r="B88" s="33" t="s">
        <v>1024</v>
      </c>
      <c r="C88" s="35" t="s">
        <v>1146</v>
      </c>
      <c r="D88" s="35" t="s">
        <v>1055</v>
      </c>
      <c r="E88" s="36" t="s">
        <v>1027</v>
      </c>
      <c r="F88" s="34" t="s">
        <v>1028</v>
      </c>
      <c r="G88" s="34"/>
      <c r="H88" s="162"/>
    </row>
    <row r="89" spans="1:8" s="27" customFormat="1" ht="38.25" customHeight="1" x14ac:dyDescent="0.25">
      <c r="A89" s="33">
        <f t="shared" si="1"/>
        <v>80</v>
      </c>
      <c r="B89" s="33" t="s">
        <v>1024</v>
      </c>
      <c r="C89" s="35" t="s">
        <v>1147</v>
      </c>
      <c r="D89" s="35" t="s">
        <v>1139</v>
      </c>
      <c r="E89" s="36" t="s">
        <v>1080</v>
      </c>
      <c r="F89" s="34" t="s">
        <v>1028</v>
      </c>
      <c r="G89" s="34"/>
      <c r="H89" s="162"/>
    </row>
    <row r="90" spans="1:8" s="27" customFormat="1" ht="38.25" customHeight="1" x14ac:dyDescent="0.25">
      <c r="A90" s="33">
        <f t="shared" si="1"/>
        <v>81</v>
      </c>
      <c r="B90" s="33" t="s">
        <v>1024</v>
      </c>
      <c r="C90" s="35" t="s">
        <v>1148</v>
      </c>
      <c r="D90" s="35" t="s">
        <v>1149</v>
      </c>
      <c r="E90" s="36" t="s">
        <v>1039</v>
      </c>
      <c r="F90" s="34" t="s">
        <v>1028</v>
      </c>
      <c r="G90" s="34"/>
      <c r="H90" s="162"/>
    </row>
    <row r="91" spans="1:8" s="27" customFormat="1" ht="38.25" customHeight="1" x14ac:dyDescent="0.25">
      <c r="A91" s="33">
        <f t="shared" si="1"/>
        <v>82</v>
      </c>
      <c r="B91" s="33" t="s">
        <v>1024</v>
      </c>
      <c r="C91" s="35" t="s">
        <v>1150</v>
      </c>
      <c r="D91" s="35" t="s">
        <v>1045</v>
      </c>
      <c r="E91" s="36" t="s">
        <v>1039</v>
      </c>
      <c r="F91" s="34" t="s">
        <v>1028</v>
      </c>
      <c r="G91" s="34"/>
      <c r="H91" s="162"/>
    </row>
    <row r="92" spans="1:8" s="27" customFormat="1" ht="38.25" customHeight="1" x14ac:dyDescent="0.25">
      <c r="A92" s="33">
        <f t="shared" si="1"/>
        <v>83</v>
      </c>
      <c r="B92" s="33" t="s">
        <v>1024</v>
      </c>
      <c r="C92" s="35" t="s">
        <v>1151</v>
      </c>
      <c r="D92" s="35" t="s">
        <v>1055</v>
      </c>
      <c r="E92" s="36" t="s">
        <v>1027</v>
      </c>
      <c r="F92" s="34" t="s">
        <v>1028</v>
      </c>
      <c r="G92" s="34"/>
      <c r="H92" s="162"/>
    </row>
    <row r="93" spans="1:8" s="27" customFormat="1" ht="38.25" customHeight="1" x14ac:dyDescent="0.25">
      <c r="A93" s="33">
        <f t="shared" si="1"/>
        <v>84</v>
      </c>
      <c r="B93" s="33" t="s">
        <v>1024</v>
      </c>
      <c r="C93" s="35" t="s">
        <v>1152</v>
      </c>
      <c r="D93" s="35" t="s">
        <v>1139</v>
      </c>
      <c r="E93" s="36" t="s">
        <v>1027</v>
      </c>
      <c r="F93" s="34" t="s">
        <v>1028</v>
      </c>
      <c r="G93" s="34"/>
      <c r="H93" s="162"/>
    </row>
    <row r="94" spans="1:8" s="27" customFormat="1" ht="38.25" customHeight="1" x14ac:dyDescent="0.25">
      <c r="A94" s="33">
        <f t="shared" si="1"/>
        <v>85</v>
      </c>
      <c r="B94" s="33" t="s">
        <v>1024</v>
      </c>
      <c r="C94" s="35" t="s">
        <v>1153</v>
      </c>
      <c r="D94" s="35" t="s">
        <v>1154</v>
      </c>
      <c r="E94" s="36" t="s">
        <v>1027</v>
      </c>
      <c r="F94" s="34" t="s">
        <v>1028</v>
      </c>
      <c r="G94" s="34"/>
      <c r="H94" s="162"/>
    </row>
    <row r="95" spans="1:8" s="27" customFormat="1" ht="38.25" customHeight="1" x14ac:dyDescent="0.25">
      <c r="A95" s="33">
        <f t="shared" si="1"/>
        <v>86</v>
      </c>
      <c r="B95" s="33" t="s">
        <v>1024</v>
      </c>
      <c r="C95" s="35" t="s">
        <v>1155</v>
      </c>
      <c r="D95" s="35" t="s">
        <v>1097</v>
      </c>
      <c r="E95" s="36" t="s">
        <v>1039</v>
      </c>
      <c r="F95" s="34" t="s">
        <v>1028</v>
      </c>
      <c r="G95" s="34"/>
      <c r="H95" s="162"/>
    </row>
    <row r="96" spans="1:8" s="27" customFormat="1" ht="38.25" customHeight="1" x14ac:dyDescent="0.25">
      <c r="A96" s="33">
        <f t="shared" si="1"/>
        <v>87</v>
      </c>
      <c r="B96" s="33" t="s">
        <v>1024</v>
      </c>
      <c r="C96" s="35" t="s">
        <v>1156</v>
      </c>
      <c r="D96" s="35" t="s">
        <v>1157</v>
      </c>
      <c r="E96" s="36" t="s">
        <v>1027</v>
      </c>
      <c r="F96" s="34" t="s">
        <v>1028</v>
      </c>
      <c r="G96" s="34"/>
      <c r="H96" s="162"/>
    </row>
    <row r="97" spans="1:8" s="27" customFormat="1" ht="38.25" customHeight="1" x14ac:dyDescent="0.25">
      <c r="A97" s="33">
        <f t="shared" si="1"/>
        <v>88</v>
      </c>
      <c r="B97" s="33" t="s">
        <v>1024</v>
      </c>
      <c r="C97" s="35" t="s">
        <v>1158</v>
      </c>
      <c r="D97" s="35" t="s">
        <v>1159</v>
      </c>
      <c r="E97" s="36" t="s">
        <v>1027</v>
      </c>
      <c r="F97" s="34" t="s">
        <v>1028</v>
      </c>
      <c r="G97" s="34"/>
      <c r="H97" s="162"/>
    </row>
    <row r="98" spans="1:8" s="27" customFormat="1" ht="38.25" customHeight="1" x14ac:dyDescent="0.25">
      <c r="A98" s="33">
        <f t="shared" si="1"/>
        <v>89</v>
      </c>
      <c r="B98" s="33" t="s">
        <v>1024</v>
      </c>
      <c r="C98" s="35" t="s">
        <v>1160</v>
      </c>
      <c r="D98" s="35" t="s">
        <v>1097</v>
      </c>
      <c r="E98" s="36" t="s">
        <v>1039</v>
      </c>
      <c r="F98" s="34" t="s">
        <v>1028</v>
      </c>
      <c r="G98" s="34"/>
      <c r="H98" s="162"/>
    </row>
    <row r="99" spans="1:8" s="27" customFormat="1" ht="38.25" customHeight="1" x14ac:dyDescent="0.25">
      <c r="A99" s="33">
        <f t="shared" si="1"/>
        <v>90</v>
      </c>
      <c r="B99" s="33" t="s">
        <v>1024</v>
      </c>
      <c r="C99" s="35" t="s">
        <v>1161</v>
      </c>
      <c r="D99" s="35" t="s">
        <v>1126</v>
      </c>
      <c r="E99" s="36" t="s">
        <v>1036</v>
      </c>
      <c r="F99" s="34" t="s">
        <v>1028</v>
      </c>
      <c r="G99" s="34"/>
      <c r="H99" s="162"/>
    </row>
    <row r="100" spans="1:8" s="27" customFormat="1" ht="38.25" customHeight="1" x14ac:dyDescent="0.25">
      <c r="A100" s="33">
        <f t="shared" si="1"/>
        <v>91</v>
      </c>
      <c r="B100" s="33" t="s">
        <v>1024</v>
      </c>
      <c r="C100" s="35" t="s">
        <v>1162</v>
      </c>
      <c r="D100" s="35" t="s">
        <v>1139</v>
      </c>
      <c r="E100" s="36" t="s">
        <v>1027</v>
      </c>
      <c r="F100" s="34" t="s">
        <v>1028</v>
      </c>
      <c r="G100" s="34"/>
      <c r="H100" s="162"/>
    </row>
    <row r="101" spans="1:8" s="27" customFormat="1" ht="38.25" customHeight="1" x14ac:dyDescent="0.25">
      <c r="A101" s="33">
        <f t="shared" si="1"/>
        <v>92</v>
      </c>
      <c r="B101" s="33" t="s">
        <v>1024</v>
      </c>
      <c r="C101" s="35" t="s">
        <v>1163</v>
      </c>
      <c r="D101" s="35" t="s">
        <v>1060</v>
      </c>
      <c r="E101" s="36" t="s">
        <v>1027</v>
      </c>
      <c r="F101" s="34" t="s">
        <v>1028</v>
      </c>
      <c r="G101" s="34"/>
      <c r="H101" s="162"/>
    </row>
    <row r="102" spans="1:8" s="27" customFormat="1" ht="38.25" customHeight="1" x14ac:dyDescent="0.25">
      <c r="A102" s="33">
        <f t="shared" si="1"/>
        <v>93</v>
      </c>
      <c r="B102" s="33" t="s">
        <v>1024</v>
      </c>
      <c r="C102" s="35" t="s">
        <v>1164</v>
      </c>
      <c r="D102" s="35" t="s">
        <v>1157</v>
      </c>
      <c r="E102" s="36" t="s">
        <v>1027</v>
      </c>
      <c r="F102" s="34" t="s">
        <v>1028</v>
      </c>
      <c r="G102" s="34"/>
      <c r="H102" s="162"/>
    </row>
    <row r="103" spans="1:8" s="27" customFormat="1" ht="38.25" customHeight="1" x14ac:dyDescent="0.25">
      <c r="A103" s="33">
        <f t="shared" si="1"/>
        <v>94</v>
      </c>
      <c r="B103" s="33" t="s">
        <v>1024</v>
      </c>
      <c r="C103" s="35" t="s">
        <v>1165</v>
      </c>
      <c r="D103" s="35" t="s">
        <v>1045</v>
      </c>
      <c r="E103" s="36" t="s">
        <v>1043</v>
      </c>
      <c r="F103" s="34" t="s">
        <v>1028</v>
      </c>
      <c r="G103" s="34"/>
      <c r="H103" s="162"/>
    </row>
    <row r="104" spans="1:8" s="27" customFormat="1" ht="38.25" customHeight="1" x14ac:dyDescent="0.25">
      <c r="A104" s="33">
        <f t="shared" si="1"/>
        <v>95</v>
      </c>
      <c r="B104" s="33" t="s">
        <v>1024</v>
      </c>
      <c r="C104" s="35" t="s">
        <v>1166</v>
      </c>
      <c r="D104" s="35" t="s">
        <v>1167</v>
      </c>
      <c r="E104" s="36" t="s">
        <v>1036</v>
      </c>
      <c r="F104" s="34" t="s">
        <v>1028</v>
      </c>
      <c r="G104" s="34"/>
      <c r="H104" s="162"/>
    </row>
    <row r="105" spans="1:8" s="27" customFormat="1" ht="38.25" customHeight="1" x14ac:dyDescent="0.25">
      <c r="A105" s="33">
        <f t="shared" si="1"/>
        <v>96</v>
      </c>
      <c r="B105" s="33" t="s">
        <v>1024</v>
      </c>
      <c r="C105" s="35" t="s">
        <v>1168</v>
      </c>
      <c r="D105" s="35" t="s">
        <v>1051</v>
      </c>
      <c r="E105" s="36" t="s">
        <v>1043</v>
      </c>
      <c r="F105" s="34" t="s">
        <v>1028</v>
      </c>
      <c r="G105" s="34"/>
      <c r="H105" s="162"/>
    </row>
    <row r="106" spans="1:8" s="27" customFormat="1" ht="38.25" customHeight="1" x14ac:dyDescent="0.25">
      <c r="A106" s="33">
        <f t="shared" si="1"/>
        <v>97</v>
      </c>
      <c r="B106" s="33" t="s">
        <v>1024</v>
      </c>
      <c r="C106" s="35" t="s">
        <v>1169</v>
      </c>
      <c r="D106" s="35" t="s">
        <v>1170</v>
      </c>
      <c r="E106" s="36" t="s">
        <v>1039</v>
      </c>
      <c r="F106" s="34" t="s">
        <v>1028</v>
      </c>
      <c r="G106" s="34"/>
      <c r="H106" s="162"/>
    </row>
    <row r="107" spans="1:8" s="27" customFormat="1" ht="38.25" customHeight="1" x14ac:dyDescent="0.25">
      <c r="A107" s="33">
        <f t="shared" si="1"/>
        <v>98</v>
      </c>
      <c r="B107" s="33" t="s">
        <v>1024</v>
      </c>
      <c r="C107" s="35" t="s">
        <v>1171</v>
      </c>
      <c r="D107" s="35" t="s">
        <v>1172</v>
      </c>
      <c r="E107" s="36" t="s">
        <v>1027</v>
      </c>
      <c r="F107" s="34" t="s">
        <v>1028</v>
      </c>
      <c r="G107" s="34"/>
      <c r="H107" s="162"/>
    </row>
    <row r="108" spans="1:8" s="27" customFormat="1" ht="38.25" customHeight="1" x14ac:dyDescent="0.25">
      <c r="A108" s="33">
        <f t="shared" si="1"/>
        <v>99</v>
      </c>
      <c r="B108" s="33" t="s">
        <v>1024</v>
      </c>
      <c r="C108" s="35" t="s">
        <v>1173</v>
      </c>
      <c r="D108" s="35" t="s">
        <v>1067</v>
      </c>
      <c r="E108" s="36" t="s">
        <v>1036</v>
      </c>
      <c r="F108" s="34" t="s">
        <v>1028</v>
      </c>
      <c r="G108" s="34"/>
      <c r="H108" s="162"/>
    </row>
    <row r="109" spans="1:8" s="27" customFormat="1" ht="38.25" customHeight="1" x14ac:dyDescent="0.25">
      <c r="A109" s="33">
        <f t="shared" si="1"/>
        <v>100</v>
      </c>
      <c r="B109" s="33" t="s">
        <v>1024</v>
      </c>
      <c r="C109" s="35" t="s">
        <v>1174</v>
      </c>
      <c r="D109" s="35" t="s">
        <v>1175</v>
      </c>
      <c r="E109" s="36" t="s">
        <v>1039</v>
      </c>
      <c r="F109" s="34" t="s">
        <v>1028</v>
      </c>
      <c r="G109" s="34"/>
      <c r="H109" s="162"/>
    </row>
    <row r="110" spans="1:8" s="27" customFormat="1" ht="38.25" customHeight="1" x14ac:dyDescent="0.25">
      <c r="A110" s="33">
        <f t="shared" si="1"/>
        <v>101</v>
      </c>
      <c r="B110" s="33" t="s">
        <v>1024</v>
      </c>
      <c r="C110" s="35" t="s">
        <v>1176</v>
      </c>
      <c r="D110" s="35" t="s">
        <v>1045</v>
      </c>
      <c r="E110" s="36" t="s">
        <v>1036</v>
      </c>
      <c r="F110" s="34" t="s">
        <v>1028</v>
      </c>
      <c r="G110" s="34"/>
      <c r="H110" s="162"/>
    </row>
    <row r="111" spans="1:8" s="27" customFormat="1" ht="38.25" customHeight="1" x14ac:dyDescent="0.25">
      <c r="A111" s="33">
        <f t="shared" si="1"/>
        <v>102</v>
      </c>
      <c r="B111" s="33" t="s">
        <v>1024</v>
      </c>
      <c r="C111" s="35" t="s">
        <v>1177</v>
      </c>
      <c r="D111" s="35" t="s">
        <v>1067</v>
      </c>
      <c r="E111" s="36" t="s">
        <v>1036</v>
      </c>
      <c r="F111" s="34" t="s">
        <v>1028</v>
      </c>
      <c r="G111" s="34"/>
      <c r="H111" s="162"/>
    </row>
    <row r="112" spans="1:8" s="27" customFormat="1" ht="38.25" customHeight="1" x14ac:dyDescent="0.25">
      <c r="A112" s="33">
        <f t="shared" si="1"/>
        <v>103</v>
      </c>
      <c r="B112" s="33" t="s">
        <v>1024</v>
      </c>
      <c r="C112" s="35" t="s">
        <v>1178</v>
      </c>
      <c r="D112" s="35" t="s">
        <v>1179</v>
      </c>
      <c r="E112" s="36" t="s">
        <v>1027</v>
      </c>
      <c r="F112" s="34" t="s">
        <v>1028</v>
      </c>
      <c r="G112" s="34"/>
      <c r="H112" s="162"/>
    </row>
    <row r="113" spans="1:8" s="27" customFormat="1" ht="38.25" customHeight="1" x14ac:dyDescent="0.25">
      <c r="A113" s="33">
        <f t="shared" si="1"/>
        <v>104</v>
      </c>
      <c r="B113" s="33" t="s">
        <v>1024</v>
      </c>
      <c r="C113" s="35" t="s">
        <v>1180</v>
      </c>
      <c r="D113" s="35" t="s">
        <v>1060</v>
      </c>
      <c r="E113" s="36" t="s">
        <v>1080</v>
      </c>
      <c r="F113" s="34" t="s">
        <v>1028</v>
      </c>
      <c r="G113" s="34"/>
      <c r="H113" s="162"/>
    </row>
    <row r="114" spans="1:8" s="27" customFormat="1" ht="38.25" customHeight="1" x14ac:dyDescent="0.25">
      <c r="A114" s="33">
        <f t="shared" si="1"/>
        <v>105</v>
      </c>
      <c r="B114" s="33" t="s">
        <v>1024</v>
      </c>
      <c r="C114" s="35" t="s">
        <v>1181</v>
      </c>
      <c r="D114" s="35" t="s">
        <v>1182</v>
      </c>
      <c r="E114" s="36" t="s">
        <v>1039</v>
      </c>
      <c r="F114" s="34" t="s">
        <v>1028</v>
      </c>
      <c r="G114" s="34"/>
      <c r="H114" s="162"/>
    </row>
    <row r="115" spans="1:8" s="27" customFormat="1" ht="38.25" customHeight="1" x14ac:dyDescent="0.25">
      <c r="A115" s="33">
        <f t="shared" si="1"/>
        <v>106</v>
      </c>
      <c r="B115" s="33" t="s">
        <v>1024</v>
      </c>
      <c r="C115" s="35" t="s">
        <v>1183</v>
      </c>
      <c r="D115" s="35" t="s">
        <v>1060</v>
      </c>
      <c r="E115" s="36" t="s">
        <v>1080</v>
      </c>
      <c r="F115" s="34" t="s">
        <v>1028</v>
      </c>
      <c r="G115" s="34"/>
      <c r="H115" s="162"/>
    </row>
    <row r="116" spans="1:8" s="27" customFormat="1" ht="38.25" customHeight="1" x14ac:dyDescent="0.25">
      <c r="A116" s="33">
        <f t="shared" si="1"/>
        <v>107</v>
      </c>
      <c r="B116" s="33" t="s">
        <v>1024</v>
      </c>
      <c r="C116" s="35" t="s">
        <v>1184</v>
      </c>
      <c r="D116" s="35" t="s">
        <v>1057</v>
      </c>
      <c r="E116" s="36" t="s">
        <v>1036</v>
      </c>
      <c r="F116" s="34" t="s">
        <v>1028</v>
      </c>
      <c r="G116" s="34"/>
      <c r="H116" s="162"/>
    </row>
    <row r="117" spans="1:8" s="27" customFormat="1" ht="38.25" customHeight="1" x14ac:dyDescent="0.25">
      <c r="A117" s="33">
        <f t="shared" si="1"/>
        <v>108</v>
      </c>
      <c r="B117" s="33" t="s">
        <v>1024</v>
      </c>
      <c r="C117" s="35" t="s">
        <v>1185</v>
      </c>
      <c r="D117" s="35" t="s">
        <v>1186</v>
      </c>
      <c r="E117" s="36" t="s">
        <v>1080</v>
      </c>
      <c r="F117" s="34" t="s">
        <v>1028</v>
      </c>
      <c r="G117" s="34"/>
      <c r="H117" s="162"/>
    </row>
    <row r="118" spans="1:8" s="27" customFormat="1" ht="38.25" customHeight="1" x14ac:dyDescent="0.25">
      <c r="A118" s="33">
        <f t="shared" si="1"/>
        <v>109</v>
      </c>
      <c r="B118" s="33" t="s">
        <v>1024</v>
      </c>
      <c r="C118" s="35" t="s">
        <v>1187</v>
      </c>
      <c r="D118" s="35" t="s">
        <v>1126</v>
      </c>
      <c r="E118" s="36" t="s">
        <v>1036</v>
      </c>
      <c r="F118" s="34" t="s">
        <v>1028</v>
      </c>
      <c r="G118" s="34"/>
      <c r="H118" s="162"/>
    </row>
    <row r="119" spans="1:8" s="27" customFormat="1" ht="38.25" customHeight="1" x14ac:dyDescent="0.25">
      <c r="A119" s="33">
        <f t="shared" si="1"/>
        <v>110</v>
      </c>
      <c r="B119" s="33" t="s">
        <v>1024</v>
      </c>
      <c r="C119" s="35" t="s">
        <v>1188</v>
      </c>
      <c r="D119" s="35" t="s">
        <v>1095</v>
      </c>
      <c r="E119" s="36" t="s">
        <v>1036</v>
      </c>
      <c r="F119" s="34" t="s">
        <v>1028</v>
      </c>
      <c r="G119" s="34"/>
      <c r="H119" s="162"/>
    </row>
    <row r="120" spans="1:8" s="27" customFormat="1" ht="38.25" customHeight="1" x14ac:dyDescent="0.25">
      <c r="A120" s="33">
        <f t="shared" si="1"/>
        <v>111</v>
      </c>
      <c r="B120" s="33" t="s">
        <v>1024</v>
      </c>
      <c r="C120" s="35" t="s">
        <v>1189</v>
      </c>
      <c r="D120" s="35" t="s">
        <v>1026</v>
      </c>
      <c r="E120" s="36" t="s">
        <v>1080</v>
      </c>
      <c r="F120" s="34" t="s">
        <v>1028</v>
      </c>
      <c r="G120" s="34"/>
      <c r="H120" s="162"/>
    </row>
    <row r="121" spans="1:8" s="27" customFormat="1" ht="38.25" customHeight="1" x14ac:dyDescent="0.25">
      <c r="A121" s="33">
        <f t="shared" si="1"/>
        <v>112</v>
      </c>
      <c r="B121" s="33" t="s">
        <v>1024</v>
      </c>
      <c r="C121" s="35" t="s">
        <v>1190</v>
      </c>
      <c r="D121" s="35" t="s">
        <v>1186</v>
      </c>
      <c r="E121" s="36" t="s">
        <v>1080</v>
      </c>
      <c r="F121" s="34" t="s">
        <v>1028</v>
      </c>
      <c r="G121" s="34"/>
      <c r="H121" s="162"/>
    </row>
    <row r="122" spans="1:8" s="27" customFormat="1" ht="38.25" customHeight="1" x14ac:dyDescent="0.25">
      <c r="A122" s="33">
        <f t="shared" si="1"/>
        <v>113</v>
      </c>
      <c r="B122" s="33" t="s">
        <v>1024</v>
      </c>
      <c r="C122" s="35" t="s">
        <v>1191</v>
      </c>
      <c r="D122" s="35" t="s">
        <v>1060</v>
      </c>
      <c r="E122" s="36" t="s">
        <v>1036</v>
      </c>
      <c r="F122" s="34" t="s">
        <v>1028</v>
      </c>
      <c r="G122" s="34"/>
      <c r="H122" s="162"/>
    </row>
    <row r="123" spans="1:8" s="27" customFormat="1" ht="38.25" customHeight="1" x14ac:dyDescent="0.25">
      <c r="A123" s="33">
        <f t="shared" si="1"/>
        <v>114</v>
      </c>
      <c r="B123" s="33" t="s">
        <v>1024</v>
      </c>
      <c r="C123" s="35" t="s">
        <v>1192</v>
      </c>
      <c r="D123" s="35" t="s">
        <v>1060</v>
      </c>
      <c r="E123" s="36" t="s">
        <v>1027</v>
      </c>
      <c r="F123" s="34" t="s">
        <v>1028</v>
      </c>
      <c r="G123" s="34"/>
      <c r="H123" s="162"/>
    </row>
    <row r="124" spans="1:8" s="27" customFormat="1" ht="38.25" customHeight="1" x14ac:dyDescent="0.25">
      <c r="A124" s="33">
        <f t="shared" si="1"/>
        <v>115</v>
      </c>
      <c r="B124" s="33" t="s">
        <v>1024</v>
      </c>
      <c r="C124" s="35" t="s">
        <v>1193</v>
      </c>
      <c r="D124" s="35" t="s">
        <v>1060</v>
      </c>
      <c r="E124" s="36" t="s">
        <v>1080</v>
      </c>
      <c r="F124" s="34" t="s">
        <v>1028</v>
      </c>
      <c r="G124" s="34"/>
      <c r="H124" s="162"/>
    </row>
    <row r="125" spans="1:8" s="27" customFormat="1" ht="38.25" customHeight="1" x14ac:dyDescent="0.25">
      <c r="A125" s="33">
        <f t="shared" si="1"/>
        <v>116</v>
      </c>
      <c r="B125" s="33" t="s">
        <v>1024</v>
      </c>
      <c r="C125" s="35" t="s">
        <v>1194</v>
      </c>
      <c r="D125" s="35" t="s">
        <v>1195</v>
      </c>
      <c r="E125" s="36" t="s">
        <v>1043</v>
      </c>
      <c r="F125" s="34" t="s">
        <v>1028</v>
      </c>
      <c r="G125" s="34"/>
      <c r="H125" s="162"/>
    </row>
    <row r="126" spans="1:8" s="27" customFormat="1" ht="38.25" customHeight="1" x14ac:dyDescent="0.25">
      <c r="A126" s="33">
        <f t="shared" si="1"/>
        <v>117</v>
      </c>
      <c r="B126" s="33" t="s">
        <v>1024</v>
      </c>
      <c r="C126" s="35" t="s">
        <v>1196</v>
      </c>
      <c r="D126" s="35" t="s">
        <v>1067</v>
      </c>
      <c r="E126" s="36" t="s">
        <v>1027</v>
      </c>
      <c r="F126" s="34" t="s">
        <v>1028</v>
      </c>
      <c r="G126" s="34"/>
      <c r="H126" s="162"/>
    </row>
    <row r="127" spans="1:8" s="27" customFormat="1" ht="38.25" customHeight="1" x14ac:dyDescent="0.25">
      <c r="A127" s="33">
        <f t="shared" si="1"/>
        <v>118</v>
      </c>
      <c r="B127" s="33" t="s">
        <v>1024</v>
      </c>
      <c r="C127" s="35" t="s">
        <v>1197</v>
      </c>
      <c r="D127" s="35" t="s">
        <v>1198</v>
      </c>
      <c r="E127" s="36" t="s">
        <v>1027</v>
      </c>
      <c r="F127" s="34" t="s">
        <v>1028</v>
      </c>
      <c r="G127" s="34"/>
      <c r="H127" s="162"/>
    </row>
    <row r="128" spans="1:8" s="27" customFormat="1" ht="38.25" customHeight="1" x14ac:dyDescent="0.25">
      <c r="A128" s="33">
        <f t="shared" si="1"/>
        <v>119</v>
      </c>
      <c r="B128" s="33" t="s">
        <v>1024</v>
      </c>
      <c r="C128" s="35" t="s">
        <v>1199</v>
      </c>
      <c r="D128" s="35" t="s">
        <v>1063</v>
      </c>
      <c r="E128" s="36" t="s">
        <v>1043</v>
      </c>
      <c r="F128" s="34" t="s">
        <v>1028</v>
      </c>
      <c r="G128" s="34"/>
      <c r="H128" s="162"/>
    </row>
    <row r="129" spans="1:8" s="27" customFormat="1" ht="38.25" customHeight="1" x14ac:dyDescent="0.25">
      <c r="A129" s="33">
        <f t="shared" si="1"/>
        <v>120</v>
      </c>
      <c r="B129" s="33" t="s">
        <v>1024</v>
      </c>
      <c r="C129" s="35" t="s">
        <v>1200</v>
      </c>
      <c r="D129" s="35" t="s">
        <v>1201</v>
      </c>
      <c r="E129" s="36" t="s">
        <v>1027</v>
      </c>
      <c r="F129" s="34" t="s">
        <v>1028</v>
      </c>
      <c r="G129" s="34"/>
      <c r="H129" s="162"/>
    </row>
    <row r="130" spans="1:8" s="27" customFormat="1" ht="38.25" customHeight="1" x14ac:dyDescent="0.25">
      <c r="A130" s="33">
        <f t="shared" si="1"/>
        <v>121</v>
      </c>
      <c r="B130" s="33" t="s">
        <v>1024</v>
      </c>
      <c r="C130" s="35" t="s">
        <v>1202</v>
      </c>
      <c r="D130" s="35" t="s">
        <v>1045</v>
      </c>
      <c r="E130" s="36" t="s">
        <v>1039</v>
      </c>
      <c r="F130" s="34" t="s">
        <v>1028</v>
      </c>
      <c r="G130" s="34"/>
      <c r="H130" s="162"/>
    </row>
    <row r="131" spans="1:8" s="27" customFormat="1" ht="38.25" customHeight="1" x14ac:dyDescent="0.25">
      <c r="A131" s="33">
        <f t="shared" si="1"/>
        <v>122</v>
      </c>
      <c r="B131" s="33" t="s">
        <v>1024</v>
      </c>
      <c r="C131" s="35" t="s">
        <v>1203</v>
      </c>
      <c r="D131" s="35" t="s">
        <v>1126</v>
      </c>
      <c r="E131" s="36" t="s">
        <v>1080</v>
      </c>
      <c r="F131" s="34" t="s">
        <v>1028</v>
      </c>
      <c r="G131" s="34"/>
      <c r="H131" s="162"/>
    </row>
    <row r="132" spans="1:8" s="27" customFormat="1" ht="38.25" customHeight="1" x14ac:dyDescent="0.25">
      <c r="A132" s="33">
        <f t="shared" si="1"/>
        <v>123</v>
      </c>
      <c r="B132" s="33" t="s">
        <v>1024</v>
      </c>
      <c r="C132" s="35" t="s">
        <v>1204</v>
      </c>
      <c r="D132" s="35" t="s">
        <v>1149</v>
      </c>
      <c r="E132" s="36" t="s">
        <v>1039</v>
      </c>
      <c r="F132" s="34" t="s">
        <v>1028</v>
      </c>
      <c r="G132" s="34"/>
      <c r="H132" s="162"/>
    </row>
    <row r="133" spans="1:8" s="27" customFormat="1" ht="38.25" customHeight="1" x14ac:dyDescent="0.25">
      <c r="A133" s="33">
        <f t="shared" si="1"/>
        <v>124</v>
      </c>
      <c r="B133" s="33" t="s">
        <v>1024</v>
      </c>
      <c r="C133" s="35" t="s">
        <v>1205</v>
      </c>
      <c r="D133" s="35" t="s">
        <v>1045</v>
      </c>
      <c r="E133" s="36" t="s">
        <v>1039</v>
      </c>
      <c r="F133" s="34" t="s">
        <v>1028</v>
      </c>
      <c r="G133" s="34"/>
      <c r="H133" s="162"/>
    </row>
    <row r="134" spans="1:8" s="27" customFormat="1" ht="38.25" customHeight="1" x14ac:dyDescent="0.25">
      <c r="A134" s="33">
        <f t="shared" si="1"/>
        <v>125</v>
      </c>
      <c r="B134" s="33" t="s">
        <v>1024</v>
      </c>
      <c r="C134" s="35" t="s">
        <v>1206</v>
      </c>
      <c r="D134" s="35" t="s">
        <v>1067</v>
      </c>
      <c r="E134" s="36" t="s">
        <v>1027</v>
      </c>
      <c r="F134" s="34" t="s">
        <v>1028</v>
      </c>
      <c r="G134" s="34"/>
      <c r="H134" s="162"/>
    </row>
    <row r="135" spans="1:8" s="27" customFormat="1" ht="38.25" customHeight="1" x14ac:dyDescent="0.25">
      <c r="A135" s="33">
        <f t="shared" si="1"/>
        <v>126</v>
      </c>
      <c r="B135" s="33" t="s">
        <v>1024</v>
      </c>
      <c r="C135" s="35" t="s">
        <v>1207</v>
      </c>
      <c r="D135" s="35" t="s">
        <v>1126</v>
      </c>
      <c r="E135" s="36" t="s">
        <v>1027</v>
      </c>
      <c r="F135" s="34" t="s">
        <v>1028</v>
      </c>
      <c r="G135" s="34"/>
      <c r="H135" s="162"/>
    </row>
    <row r="136" spans="1:8" s="27" customFormat="1" ht="38.25" customHeight="1" x14ac:dyDescent="0.25">
      <c r="A136" s="33">
        <f t="shared" si="1"/>
        <v>127</v>
      </c>
      <c r="B136" s="33" t="s">
        <v>1024</v>
      </c>
      <c r="C136" s="35" t="s">
        <v>1208</v>
      </c>
      <c r="D136" s="35" t="s">
        <v>1097</v>
      </c>
      <c r="E136" s="36">
        <v>12000</v>
      </c>
      <c r="F136" s="34" t="s">
        <v>1028</v>
      </c>
      <c r="G136" s="34"/>
      <c r="H136" s="162"/>
    </row>
    <row r="137" spans="1:8" s="27" customFormat="1" ht="38.25" customHeight="1" x14ac:dyDescent="0.25">
      <c r="A137" s="33">
        <f t="shared" si="1"/>
        <v>128</v>
      </c>
      <c r="B137" s="33" t="s">
        <v>1024</v>
      </c>
      <c r="C137" s="35" t="s">
        <v>1209</v>
      </c>
      <c r="D137" s="35" t="s">
        <v>1210</v>
      </c>
      <c r="E137" s="36" t="s">
        <v>1039</v>
      </c>
      <c r="F137" s="34" t="s">
        <v>1028</v>
      </c>
      <c r="G137" s="34"/>
      <c r="H137" s="162"/>
    </row>
    <row r="138" spans="1:8" s="27" customFormat="1" ht="38.25" customHeight="1" x14ac:dyDescent="0.25">
      <c r="A138" s="33">
        <f t="shared" si="1"/>
        <v>129</v>
      </c>
      <c r="B138" s="33" t="s">
        <v>1024</v>
      </c>
      <c r="C138" s="35" t="s">
        <v>1211</v>
      </c>
      <c r="D138" s="35" t="s">
        <v>1134</v>
      </c>
      <c r="E138" s="36" t="s">
        <v>1039</v>
      </c>
      <c r="F138" s="34" t="s">
        <v>1028</v>
      </c>
      <c r="G138" s="34"/>
      <c r="H138" s="162"/>
    </row>
    <row r="139" spans="1:8" s="27" customFormat="1" ht="38.25" customHeight="1" x14ac:dyDescent="0.25">
      <c r="A139" s="33">
        <f t="shared" si="1"/>
        <v>130</v>
      </c>
      <c r="B139" s="33" t="s">
        <v>1024</v>
      </c>
      <c r="C139" s="35" t="s">
        <v>1212</v>
      </c>
      <c r="D139" s="35" t="s">
        <v>1045</v>
      </c>
      <c r="E139" s="36" t="s">
        <v>1039</v>
      </c>
      <c r="F139" s="34" t="s">
        <v>1028</v>
      </c>
      <c r="G139" s="34"/>
      <c r="H139" s="162"/>
    </row>
    <row r="140" spans="1:8" s="27" customFormat="1" ht="38.25" customHeight="1" x14ac:dyDescent="0.25">
      <c r="A140" s="33">
        <f t="shared" ref="A140:A203" si="2">A139+1</f>
        <v>131</v>
      </c>
      <c r="B140" s="33" t="s">
        <v>1024</v>
      </c>
      <c r="C140" s="35" t="s">
        <v>1213</v>
      </c>
      <c r="D140" s="35" t="s">
        <v>1045</v>
      </c>
      <c r="E140" s="36" t="s">
        <v>1043</v>
      </c>
      <c r="F140" s="34" t="s">
        <v>1028</v>
      </c>
      <c r="G140" s="34"/>
      <c r="H140" s="162"/>
    </row>
    <row r="141" spans="1:8" s="27" customFormat="1" ht="38.25" customHeight="1" x14ac:dyDescent="0.25">
      <c r="A141" s="33">
        <f t="shared" si="2"/>
        <v>132</v>
      </c>
      <c r="B141" s="33" t="s">
        <v>1024</v>
      </c>
      <c r="C141" s="35" t="s">
        <v>1214</v>
      </c>
      <c r="D141" s="35" t="s">
        <v>1045</v>
      </c>
      <c r="E141" s="36" t="s">
        <v>1039</v>
      </c>
      <c r="F141" s="34" t="s">
        <v>1028</v>
      </c>
      <c r="G141" s="34"/>
      <c r="H141" s="162"/>
    </row>
    <row r="142" spans="1:8" s="27" customFormat="1" ht="38.25" customHeight="1" x14ac:dyDescent="0.25">
      <c r="A142" s="33">
        <f t="shared" si="2"/>
        <v>133</v>
      </c>
      <c r="B142" s="33" t="s">
        <v>1024</v>
      </c>
      <c r="C142" s="35" t="s">
        <v>1215</v>
      </c>
      <c r="D142" s="35" t="s">
        <v>1149</v>
      </c>
      <c r="E142" s="36" t="s">
        <v>1039</v>
      </c>
      <c r="F142" s="34" t="s">
        <v>1028</v>
      </c>
      <c r="G142" s="34"/>
      <c r="H142" s="162"/>
    </row>
    <row r="143" spans="1:8" s="27" customFormat="1" ht="38.25" customHeight="1" x14ac:dyDescent="0.25">
      <c r="A143" s="33">
        <f t="shared" si="2"/>
        <v>134</v>
      </c>
      <c r="B143" s="33" t="s">
        <v>1024</v>
      </c>
      <c r="C143" s="35" t="s">
        <v>1216</v>
      </c>
      <c r="D143" s="35" t="s">
        <v>1035</v>
      </c>
      <c r="E143" s="36" t="s">
        <v>1080</v>
      </c>
      <c r="F143" s="34" t="s">
        <v>1028</v>
      </c>
      <c r="G143" s="34"/>
      <c r="H143" s="162"/>
    </row>
    <row r="144" spans="1:8" s="27" customFormat="1" ht="38.25" customHeight="1" x14ac:dyDescent="0.25">
      <c r="A144" s="33">
        <f t="shared" si="2"/>
        <v>135</v>
      </c>
      <c r="B144" s="33" t="s">
        <v>1024</v>
      </c>
      <c r="C144" s="35" t="s">
        <v>1217</v>
      </c>
      <c r="D144" s="35" t="s">
        <v>1067</v>
      </c>
      <c r="E144" s="36" t="s">
        <v>1027</v>
      </c>
      <c r="F144" s="34" t="s">
        <v>1028</v>
      </c>
      <c r="G144" s="34"/>
      <c r="H144" s="162"/>
    </row>
    <row r="145" spans="1:8" s="27" customFormat="1" ht="38.25" customHeight="1" x14ac:dyDescent="0.25">
      <c r="A145" s="33">
        <f t="shared" si="2"/>
        <v>136</v>
      </c>
      <c r="B145" s="33" t="s">
        <v>1024</v>
      </c>
      <c r="C145" s="35" t="s">
        <v>1218</v>
      </c>
      <c r="D145" s="35" t="s">
        <v>1067</v>
      </c>
      <c r="E145" s="36" t="s">
        <v>1219</v>
      </c>
      <c r="F145" s="34" t="s">
        <v>1028</v>
      </c>
      <c r="G145" s="34"/>
      <c r="H145" s="162"/>
    </row>
    <row r="146" spans="1:8" s="27" customFormat="1" ht="38.25" customHeight="1" x14ac:dyDescent="0.25">
      <c r="A146" s="33">
        <f t="shared" si="2"/>
        <v>137</v>
      </c>
      <c r="B146" s="33" t="s">
        <v>1024</v>
      </c>
      <c r="C146" s="35" t="s">
        <v>1220</v>
      </c>
      <c r="D146" s="35" t="s">
        <v>1139</v>
      </c>
      <c r="E146" s="36" t="s">
        <v>1027</v>
      </c>
      <c r="F146" s="34" t="s">
        <v>1028</v>
      </c>
      <c r="G146" s="34"/>
      <c r="H146" s="162"/>
    </row>
    <row r="147" spans="1:8" s="27" customFormat="1" ht="38.25" customHeight="1" x14ac:dyDescent="0.25">
      <c r="A147" s="33">
        <f t="shared" si="2"/>
        <v>138</v>
      </c>
      <c r="B147" s="33" t="s">
        <v>1024</v>
      </c>
      <c r="C147" s="35" t="s">
        <v>1221</v>
      </c>
      <c r="D147" s="35" t="s">
        <v>1026</v>
      </c>
      <c r="E147" s="36" t="s">
        <v>1036</v>
      </c>
      <c r="F147" s="34" t="s">
        <v>1028</v>
      </c>
      <c r="G147" s="34"/>
      <c r="H147" s="162"/>
    </row>
    <row r="148" spans="1:8" s="27" customFormat="1" ht="38.25" customHeight="1" x14ac:dyDescent="0.25">
      <c r="A148" s="33">
        <f t="shared" si="2"/>
        <v>139</v>
      </c>
      <c r="B148" s="33" t="s">
        <v>1024</v>
      </c>
      <c r="C148" s="35" t="s">
        <v>1222</v>
      </c>
      <c r="D148" s="35" t="s">
        <v>1186</v>
      </c>
      <c r="E148" s="36" t="s">
        <v>1036</v>
      </c>
      <c r="F148" s="34" t="s">
        <v>1028</v>
      </c>
      <c r="G148" s="34"/>
      <c r="H148" s="162"/>
    </row>
    <row r="149" spans="1:8" s="27" customFormat="1" ht="38.25" customHeight="1" x14ac:dyDescent="0.25">
      <c r="A149" s="33">
        <f t="shared" si="2"/>
        <v>140</v>
      </c>
      <c r="B149" s="33" t="s">
        <v>1024</v>
      </c>
      <c r="C149" s="35" t="s">
        <v>1223</v>
      </c>
      <c r="D149" s="35" t="s">
        <v>1097</v>
      </c>
      <c r="E149" s="36">
        <v>12000</v>
      </c>
      <c r="F149" s="34" t="s">
        <v>1028</v>
      </c>
      <c r="G149" s="34"/>
      <c r="H149" s="162"/>
    </row>
    <row r="150" spans="1:8" s="27" customFormat="1" ht="38.25" customHeight="1" x14ac:dyDescent="0.25">
      <c r="A150" s="33">
        <f t="shared" si="2"/>
        <v>141</v>
      </c>
      <c r="B150" s="33" t="s">
        <v>1024</v>
      </c>
      <c r="C150" s="35" t="s">
        <v>1224</v>
      </c>
      <c r="D150" s="35" t="s">
        <v>1124</v>
      </c>
      <c r="E150" s="36" t="s">
        <v>1039</v>
      </c>
      <c r="F150" s="34" t="s">
        <v>1028</v>
      </c>
      <c r="G150" s="34"/>
      <c r="H150" s="162"/>
    </row>
    <row r="151" spans="1:8" s="27" customFormat="1" ht="38.25" customHeight="1" x14ac:dyDescent="0.25">
      <c r="A151" s="33">
        <f t="shared" si="2"/>
        <v>142</v>
      </c>
      <c r="B151" s="33" t="s">
        <v>1024</v>
      </c>
      <c r="C151" s="35" t="s">
        <v>1225</v>
      </c>
      <c r="D151" s="35" t="s">
        <v>1067</v>
      </c>
      <c r="E151" s="36" t="s">
        <v>1036</v>
      </c>
      <c r="F151" s="34" t="s">
        <v>1028</v>
      </c>
      <c r="G151" s="34"/>
      <c r="H151" s="162"/>
    </row>
    <row r="152" spans="1:8" s="27" customFormat="1" ht="38.25" customHeight="1" x14ac:dyDescent="0.25">
      <c r="A152" s="33">
        <f t="shared" si="2"/>
        <v>143</v>
      </c>
      <c r="B152" s="33" t="s">
        <v>1024</v>
      </c>
      <c r="C152" s="35" t="s">
        <v>1226</v>
      </c>
      <c r="D152" s="35" t="s">
        <v>1026</v>
      </c>
      <c r="E152" s="36" t="s">
        <v>1027</v>
      </c>
      <c r="F152" s="34" t="s">
        <v>1028</v>
      </c>
      <c r="G152" s="34"/>
      <c r="H152" s="162"/>
    </row>
    <row r="153" spans="1:8" s="27" customFormat="1" ht="38.25" customHeight="1" x14ac:dyDescent="0.25">
      <c r="A153" s="33">
        <f t="shared" si="2"/>
        <v>144</v>
      </c>
      <c r="B153" s="33" t="s">
        <v>1024</v>
      </c>
      <c r="C153" s="35" t="s">
        <v>1227</v>
      </c>
      <c r="D153" s="35" t="s">
        <v>1067</v>
      </c>
      <c r="E153" s="36" t="s">
        <v>1080</v>
      </c>
      <c r="F153" s="34" t="s">
        <v>1028</v>
      </c>
      <c r="G153" s="34"/>
      <c r="H153" s="162"/>
    </row>
    <row r="154" spans="1:8" s="27" customFormat="1" ht="38.25" customHeight="1" x14ac:dyDescent="0.25">
      <c r="A154" s="33">
        <f t="shared" si="2"/>
        <v>145</v>
      </c>
      <c r="B154" s="33" t="s">
        <v>1024</v>
      </c>
      <c r="C154" s="35" t="s">
        <v>1228</v>
      </c>
      <c r="D154" s="35" t="s">
        <v>1067</v>
      </c>
      <c r="E154" s="36" t="s">
        <v>1027</v>
      </c>
      <c r="F154" s="34" t="s">
        <v>1028</v>
      </c>
      <c r="G154" s="34"/>
      <c r="H154" s="162"/>
    </row>
    <row r="155" spans="1:8" s="27" customFormat="1" ht="38.25" customHeight="1" x14ac:dyDescent="0.25">
      <c r="A155" s="33">
        <f t="shared" si="2"/>
        <v>146</v>
      </c>
      <c r="B155" s="33" t="s">
        <v>1024</v>
      </c>
      <c r="C155" s="35" t="s">
        <v>1229</v>
      </c>
      <c r="D155" s="35" t="s">
        <v>1067</v>
      </c>
      <c r="E155" s="36" t="s">
        <v>1027</v>
      </c>
      <c r="F155" s="34" t="s">
        <v>1028</v>
      </c>
      <c r="G155" s="34"/>
      <c r="H155" s="162"/>
    </row>
    <row r="156" spans="1:8" s="27" customFormat="1" ht="38.25" customHeight="1" x14ac:dyDescent="0.25">
      <c r="A156" s="33">
        <f t="shared" si="2"/>
        <v>147</v>
      </c>
      <c r="B156" s="33" t="s">
        <v>1024</v>
      </c>
      <c r="C156" s="35" t="s">
        <v>1230</v>
      </c>
      <c r="D156" s="35" t="s">
        <v>1063</v>
      </c>
      <c r="E156" s="36" t="s">
        <v>1043</v>
      </c>
      <c r="F156" s="34" t="s">
        <v>1028</v>
      </c>
      <c r="G156" s="34"/>
      <c r="H156" s="162"/>
    </row>
    <row r="157" spans="1:8" s="27" customFormat="1" ht="38.25" customHeight="1" x14ac:dyDescent="0.25">
      <c r="A157" s="33">
        <f t="shared" si="2"/>
        <v>148</v>
      </c>
      <c r="B157" s="33" t="s">
        <v>1024</v>
      </c>
      <c r="C157" s="35" t="s">
        <v>1231</v>
      </c>
      <c r="D157" s="35" t="s">
        <v>1126</v>
      </c>
      <c r="E157" s="36" t="s">
        <v>1027</v>
      </c>
      <c r="F157" s="34" t="s">
        <v>1028</v>
      </c>
      <c r="G157" s="34"/>
      <c r="H157" s="162"/>
    </row>
    <row r="158" spans="1:8" s="27" customFormat="1" ht="38.25" customHeight="1" x14ac:dyDescent="0.25">
      <c r="A158" s="33">
        <f t="shared" si="2"/>
        <v>149</v>
      </c>
      <c r="B158" s="33" t="s">
        <v>1024</v>
      </c>
      <c r="C158" s="35" t="s">
        <v>1232</v>
      </c>
      <c r="D158" s="35" t="s">
        <v>1067</v>
      </c>
      <c r="E158" s="36" t="s">
        <v>1027</v>
      </c>
      <c r="F158" s="34" t="s">
        <v>1028</v>
      </c>
      <c r="G158" s="34"/>
      <c r="H158" s="162"/>
    </row>
    <row r="159" spans="1:8" s="27" customFormat="1" ht="38.25" customHeight="1" x14ac:dyDescent="0.25">
      <c r="A159" s="33">
        <f t="shared" si="2"/>
        <v>150</v>
      </c>
      <c r="B159" s="33" t="s">
        <v>1024</v>
      </c>
      <c r="C159" s="35" t="s">
        <v>1233</v>
      </c>
      <c r="D159" s="35" t="s">
        <v>1149</v>
      </c>
      <c r="E159" s="36" t="s">
        <v>1043</v>
      </c>
      <c r="F159" s="34" t="s">
        <v>1028</v>
      </c>
      <c r="G159" s="34"/>
      <c r="H159" s="162"/>
    </row>
    <row r="160" spans="1:8" s="27" customFormat="1" ht="38.25" customHeight="1" x14ac:dyDescent="0.25">
      <c r="A160" s="33">
        <f t="shared" si="2"/>
        <v>151</v>
      </c>
      <c r="B160" s="33" t="s">
        <v>1024</v>
      </c>
      <c r="C160" s="35" t="s">
        <v>1234</v>
      </c>
      <c r="D160" s="35" t="s">
        <v>1126</v>
      </c>
      <c r="E160" s="36" t="s">
        <v>1027</v>
      </c>
      <c r="F160" s="34" t="s">
        <v>1028</v>
      </c>
      <c r="G160" s="34"/>
      <c r="H160" s="162"/>
    </row>
    <row r="161" spans="1:8" s="27" customFormat="1" ht="38.25" customHeight="1" x14ac:dyDescent="0.25">
      <c r="A161" s="33">
        <f t="shared" si="2"/>
        <v>152</v>
      </c>
      <c r="B161" s="33" t="s">
        <v>1024</v>
      </c>
      <c r="C161" s="35" t="s">
        <v>1235</v>
      </c>
      <c r="D161" s="35" t="s">
        <v>1201</v>
      </c>
      <c r="E161" s="36" t="s">
        <v>1027</v>
      </c>
      <c r="F161" s="34" t="s">
        <v>1028</v>
      </c>
      <c r="G161" s="34"/>
      <c r="H161" s="162"/>
    </row>
    <row r="162" spans="1:8" s="27" customFormat="1" ht="38.25" customHeight="1" x14ac:dyDescent="0.25">
      <c r="A162" s="33">
        <f t="shared" si="2"/>
        <v>153</v>
      </c>
      <c r="B162" s="33" t="s">
        <v>1024</v>
      </c>
      <c r="C162" s="35" t="s">
        <v>1236</v>
      </c>
      <c r="D162" s="35" t="s">
        <v>1045</v>
      </c>
      <c r="E162" s="36" t="s">
        <v>1237</v>
      </c>
      <c r="F162" s="34" t="s">
        <v>1028</v>
      </c>
      <c r="G162" s="34"/>
      <c r="H162" s="162"/>
    </row>
    <row r="163" spans="1:8" s="27" customFormat="1" ht="38.25" customHeight="1" x14ac:dyDescent="0.25">
      <c r="A163" s="33">
        <f t="shared" si="2"/>
        <v>154</v>
      </c>
      <c r="B163" s="33" t="s">
        <v>1024</v>
      </c>
      <c r="C163" s="35" t="s">
        <v>1238</v>
      </c>
      <c r="D163" s="35" t="s">
        <v>1097</v>
      </c>
      <c r="E163" s="36">
        <v>12000</v>
      </c>
      <c r="F163" s="34" t="s">
        <v>1028</v>
      </c>
      <c r="G163" s="34"/>
      <c r="H163" s="162"/>
    </row>
    <row r="164" spans="1:8" s="27" customFormat="1" ht="38.25" customHeight="1" x14ac:dyDescent="0.25">
      <c r="A164" s="33">
        <f t="shared" si="2"/>
        <v>155</v>
      </c>
      <c r="B164" s="33" t="s">
        <v>1024</v>
      </c>
      <c r="C164" s="35" t="s">
        <v>1239</v>
      </c>
      <c r="D164" s="35" t="s">
        <v>1186</v>
      </c>
      <c r="E164" s="36" t="s">
        <v>1027</v>
      </c>
      <c r="F164" s="34" t="s">
        <v>1028</v>
      </c>
      <c r="G164" s="34"/>
      <c r="H164" s="162"/>
    </row>
    <row r="165" spans="1:8" s="27" customFormat="1" ht="38.25" customHeight="1" x14ac:dyDescent="0.25">
      <c r="A165" s="33">
        <f t="shared" si="2"/>
        <v>156</v>
      </c>
      <c r="B165" s="33" t="s">
        <v>1024</v>
      </c>
      <c r="C165" s="35" t="s">
        <v>1240</v>
      </c>
      <c r="D165" s="35" t="s">
        <v>1241</v>
      </c>
      <c r="E165" s="36" t="s">
        <v>1036</v>
      </c>
      <c r="F165" s="34" t="s">
        <v>1028</v>
      </c>
      <c r="G165" s="34"/>
      <c r="H165" s="162"/>
    </row>
    <row r="166" spans="1:8" s="27" customFormat="1" ht="38.25" customHeight="1" x14ac:dyDescent="0.25">
      <c r="A166" s="33">
        <f t="shared" si="2"/>
        <v>157</v>
      </c>
      <c r="B166" s="33" t="s">
        <v>1024</v>
      </c>
      <c r="C166" s="35" t="s">
        <v>1242</v>
      </c>
      <c r="D166" s="35" t="s">
        <v>1243</v>
      </c>
      <c r="E166" s="36" t="s">
        <v>1043</v>
      </c>
      <c r="F166" s="34" t="s">
        <v>1028</v>
      </c>
      <c r="G166" s="34"/>
      <c r="H166" s="162"/>
    </row>
    <row r="167" spans="1:8" s="27" customFormat="1" ht="38.25" customHeight="1" x14ac:dyDescent="0.25">
      <c r="A167" s="33">
        <f t="shared" si="2"/>
        <v>158</v>
      </c>
      <c r="B167" s="33" t="s">
        <v>1024</v>
      </c>
      <c r="C167" s="35" t="s">
        <v>1244</v>
      </c>
      <c r="D167" s="35" t="s">
        <v>1063</v>
      </c>
      <c r="E167" s="36" t="s">
        <v>1039</v>
      </c>
      <c r="F167" s="34" t="s">
        <v>1028</v>
      </c>
      <c r="G167" s="34"/>
      <c r="H167" s="162"/>
    </row>
    <row r="168" spans="1:8" s="27" customFormat="1" ht="38.25" customHeight="1" x14ac:dyDescent="0.25">
      <c r="A168" s="33">
        <f t="shared" si="2"/>
        <v>159</v>
      </c>
      <c r="B168" s="33" t="s">
        <v>1024</v>
      </c>
      <c r="C168" s="35" t="s">
        <v>1245</v>
      </c>
      <c r="D168" s="35" t="s">
        <v>1126</v>
      </c>
      <c r="E168" s="36" t="s">
        <v>1027</v>
      </c>
      <c r="F168" s="34" t="s">
        <v>1028</v>
      </c>
      <c r="G168" s="34"/>
      <c r="H168" s="162"/>
    </row>
    <row r="169" spans="1:8" s="27" customFormat="1" ht="38.25" customHeight="1" x14ac:dyDescent="0.25">
      <c r="A169" s="33">
        <f t="shared" si="2"/>
        <v>160</v>
      </c>
      <c r="B169" s="33" t="s">
        <v>1024</v>
      </c>
      <c r="C169" s="35" t="s">
        <v>1246</v>
      </c>
      <c r="D169" s="35" t="s">
        <v>1067</v>
      </c>
      <c r="E169" s="36" t="s">
        <v>1080</v>
      </c>
      <c r="F169" s="34" t="s">
        <v>1028</v>
      </c>
      <c r="G169" s="34"/>
      <c r="H169" s="162"/>
    </row>
    <row r="170" spans="1:8" s="27" customFormat="1" ht="38.25" customHeight="1" x14ac:dyDescent="0.25">
      <c r="A170" s="33">
        <f t="shared" si="2"/>
        <v>161</v>
      </c>
      <c r="B170" s="33" t="s">
        <v>1024</v>
      </c>
      <c r="C170" s="35" t="s">
        <v>1247</v>
      </c>
      <c r="D170" s="35" t="s">
        <v>1126</v>
      </c>
      <c r="E170" s="36" t="s">
        <v>1219</v>
      </c>
      <c r="F170" s="34" t="s">
        <v>1028</v>
      </c>
      <c r="G170" s="34"/>
      <c r="H170" s="162"/>
    </row>
    <row r="171" spans="1:8" s="27" customFormat="1" ht="38.25" customHeight="1" x14ac:dyDescent="0.25">
      <c r="A171" s="33">
        <f t="shared" si="2"/>
        <v>162</v>
      </c>
      <c r="B171" s="33" t="s">
        <v>1024</v>
      </c>
      <c r="C171" s="35" t="s">
        <v>1248</v>
      </c>
      <c r="D171" s="35" t="s">
        <v>1186</v>
      </c>
      <c r="E171" s="36" t="s">
        <v>1080</v>
      </c>
      <c r="F171" s="34" t="s">
        <v>1028</v>
      </c>
      <c r="G171" s="34"/>
      <c r="H171" s="162"/>
    </row>
    <row r="172" spans="1:8" s="27" customFormat="1" ht="38.25" customHeight="1" x14ac:dyDescent="0.25">
      <c r="A172" s="33">
        <f t="shared" si="2"/>
        <v>163</v>
      </c>
      <c r="B172" s="33" t="s">
        <v>1024</v>
      </c>
      <c r="C172" s="35" t="s">
        <v>1249</v>
      </c>
      <c r="D172" s="35" t="s">
        <v>1250</v>
      </c>
      <c r="E172" s="36" t="s">
        <v>1027</v>
      </c>
      <c r="F172" s="34" t="s">
        <v>1028</v>
      </c>
      <c r="G172" s="34"/>
      <c r="H172" s="162"/>
    </row>
    <row r="173" spans="1:8" s="27" customFormat="1" ht="38.25" customHeight="1" x14ac:dyDescent="0.25">
      <c r="A173" s="33">
        <f t="shared" si="2"/>
        <v>164</v>
      </c>
      <c r="B173" s="33" t="s">
        <v>1024</v>
      </c>
      <c r="C173" s="35" t="s">
        <v>1251</v>
      </c>
      <c r="D173" s="35" t="s">
        <v>1063</v>
      </c>
      <c r="E173" s="36" t="s">
        <v>1039</v>
      </c>
      <c r="F173" s="34" t="s">
        <v>1028</v>
      </c>
      <c r="G173" s="34"/>
      <c r="H173" s="162"/>
    </row>
    <row r="174" spans="1:8" s="27" customFormat="1" ht="38.25" customHeight="1" x14ac:dyDescent="0.25">
      <c r="A174" s="33">
        <f t="shared" si="2"/>
        <v>165</v>
      </c>
      <c r="B174" s="33" t="s">
        <v>1024</v>
      </c>
      <c r="C174" s="35" t="s">
        <v>1252</v>
      </c>
      <c r="D174" s="35" t="s">
        <v>1035</v>
      </c>
      <c r="E174" s="36" t="s">
        <v>1080</v>
      </c>
      <c r="F174" s="34" t="s">
        <v>1028</v>
      </c>
      <c r="G174" s="34"/>
      <c r="H174" s="162"/>
    </row>
    <row r="175" spans="1:8" s="27" customFormat="1" ht="38.25" customHeight="1" x14ac:dyDescent="0.25">
      <c r="A175" s="33">
        <f t="shared" si="2"/>
        <v>166</v>
      </c>
      <c r="B175" s="33" t="s">
        <v>1024</v>
      </c>
      <c r="C175" s="35" t="s">
        <v>1253</v>
      </c>
      <c r="D175" s="35" t="s">
        <v>1097</v>
      </c>
      <c r="E175" s="36" t="s">
        <v>1039</v>
      </c>
      <c r="F175" s="34" t="s">
        <v>1028</v>
      </c>
      <c r="G175" s="34"/>
      <c r="H175" s="162"/>
    </row>
    <row r="176" spans="1:8" s="27" customFormat="1" ht="38.25" customHeight="1" x14ac:dyDescent="0.25">
      <c r="A176" s="33">
        <f t="shared" si="2"/>
        <v>167</v>
      </c>
      <c r="B176" s="33" t="s">
        <v>1024</v>
      </c>
      <c r="C176" s="35" t="s">
        <v>1254</v>
      </c>
      <c r="D176" s="35" t="s">
        <v>1255</v>
      </c>
      <c r="E176" s="36" t="s">
        <v>1027</v>
      </c>
      <c r="F176" s="34" t="s">
        <v>1028</v>
      </c>
      <c r="G176" s="34"/>
      <c r="H176" s="162"/>
    </row>
    <row r="177" spans="1:8" s="27" customFormat="1" ht="38.25" customHeight="1" x14ac:dyDescent="0.25">
      <c r="A177" s="33">
        <f t="shared" si="2"/>
        <v>168</v>
      </c>
      <c r="B177" s="33" t="s">
        <v>1024</v>
      </c>
      <c r="C177" s="35" t="s">
        <v>1256</v>
      </c>
      <c r="D177" s="35" t="s">
        <v>1157</v>
      </c>
      <c r="E177" s="36" t="s">
        <v>1027</v>
      </c>
      <c r="F177" s="34" t="s">
        <v>1028</v>
      </c>
      <c r="G177" s="34"/>
      <c r="H177" s="162"/>
    </row>
    <row r="178" spans="1:8" s="27" customFormat="1" ht="38.25" customHeight="1" x14ac:dyDescent="0.25">
      <c r="A178" s="33">
        <f t="shared" si="2"/>
        <v>169</v>
      </c>
      <c r="B178" s="33" t="s">
        <v>1024</v>
      </c>
      <c r="C178" s="35" t="s">
        <v>1257</v>
      </c>
      <c r="D178" s="35" t="s">
        <v>1250</v>
      </c>
      <c r="E178" s="36" t="s">
        <v>1027</v>
      </c>
      <c r="F178" s="34" t="s">
        <v>1028</v>
      </c>
      <c r="G178" s="34"/>
      <c r="H178" s="162"/>
    </row>
    <row r="179" spans="1:8" s="27" customFormat="1" ht="38.25" customHeight="1" x14ac:dyDescent="0.25">
      <c r="A179" s="33">
        <f t="shared" si="2"/>
        <v>170</v>
      </c>
      <c r="B179" s="33" t="s">
        <v>1024</v>
      </c>
      <c r="C179" s="35" t="s">
        <v>1258</v>
      </c>
      <c r="D179" s="35" t="s">
        <v>1259</v>
      </c>
      <c r="E179" s="36" t="s">
        <v>1039</v>
      </c>
      <c r="F179" s="34" t="s">
        <v>1028</v>
      </c>
      <c r="G179" s="34"/>
      <c r="H179" s="162"/>
    </row>
    <row r="180" spans="1:8" s="27" customFormat="1" ht="38.25" customHeight="1" x14ac:dyDescent="0.25">
      <c r="A180" s="33">
        <f t="shared" si="2"/>
        <v>171</v>
      </c>
      <c r="B180" s="33" t="s">
        <v>1024</v>
      </c>
      <c r="C180" s="35" t="s">
        <v>1260</v>
      </c>
      <c r="D180" s="35" t="s">
        <v>1126</v>
      </c>
      <c r="E180" s="36" t="s">
        <v>1027</v>
      </c>
      <c r="F180" s="34" t="s">
        <v>1028</v>
      </c>
      <c r="G180" s="34"/>
      <c r="H180" s="162"/>
    </row>
    <row r="181" spans="1:8" s="27" customFormat="1" ht="38.25" customHeight="1" x14ac:dyDescent="0.25">
      <c r="A181" s="33">
        <f t="shared" si="2"/>
        <v>172</v>
      </c>
      <c r="B181" s="33" t="s">
        <v>1024</v>
      </c>
      <c r="C181" s="35" t="s">
        <v>1261</v>
      </c>
      <c r="D181" s="35" t="s">
        <v>1042</v>
      </c>
      <c r="E181" s="36" t="s">
        <v>1039</v>
      </c>
      <c r="F181" s="34" t="s">
        <v>1028</v>
      </c>
      <c r="G181" s="34"/>
      <c r="H181" s="162"/>
    </row>
    <row r="182" spans="1:8" s="27" customFormat="1" ht="38.25" customHeight="1" x14ac:dyDescent="0.25">
      <c r="A182" s="33">
        <f t="shared" si="2"/>
        <v>173</v>
      </c>
      <c r="B182" s="33" t="s">
        <v>1024</v>
      </c>
      <c r="C182" s="35" t="s">
        <v>1262</v>
      </c>
      <c r="D182" s="35" t="s">
        <v>1255</v>
      </c>
      <c r="E182" s="36" t="s">
        <v>1080</v>
      </c>
      <c r="F182" s="34" t="s">
        <v>1028</v>
      </c>
      <c r="G182" s="34"/>
      <c r="H182" s="162"/>
    </row>
    <row r="183" spans="1:8" s="27" customFormat="1" ht="38.25" customHeight="1" x14ac:dyDescent="0.25">
      <c r="A183" s="33">
        <f t="shared" si="2"/>
        <v>174</v>
      </c>
      <c r="B183" s="33" t="s">
        <v>1024</v>
      </c>
      <c r="C183" s="35" t="s">
        <v>1263</v>
      </c>
      <c r="D183" s="35" t="s">
        <v>1259</v>
      </c>
      <c r="E183" s="36" t="s">
        <v>1039</v>
      </c>
      <c r="F183" s="34" t="s">
        <v>1028</v>
      </c>
      <c r="G183" s="34"/>
      <c r="H183" s="162"/>
    </row>
    <row r="184" spans="1:8" s="27" customFormat="1" ht="38.25" customHeight="1" x14ac:dyDescent="0.25">
      <c r="A184" s="33">
        <f t="shared" si="2"/>
        <v>175</v>
      </c>
      <c r="B184" s="33" t="s">
        <v>1024</v>
      </c>
      <c r="C184" s="35" t="s">
        <v>1264</v>
      </c>
      <c r="D184" s="35" t="s">
        <v>1255</v>
      </c>
      <c r="E184" s="36" t="s">
        <v>1027</v>
      </c>
      <c r="F184" s="34" t="s">
        <v>1028</v>
      </c>
      <c r="G184" s="34"/>
      <c r="H184" s="162"/>
    </row>
    <row r="185" spans="1:8" s="27" customFormat="1" ht="38.25" customHeight="1" x14ac:dyDescent="0.25">
      <c r="A185" s="33">
        <f t="shared" si="2"/>
        <v>176</v>
      </c>
      <c r="B185" s="33" t="s">
        <v>1024</v>
      </c>
      <c r="C185" s="35" t="s">
        <v>1265</v>
      </c>
      <c r="D185" s="35" t="s">
        <v>1139</v>
      </c>
      <c r="E185" s="36" t="s">
        <v>1080</v>
      </c>
      <c r="F185" s="34" t="s">
        <v>1028</v>
      </c>
      <c r="G185" s="34"/>
      <c r="H185" s="162"/>
    </row>
    <row r="186" spans="1:8" s="27" customFormat="1" ht="38.25" customHeight="1" x14ac:dyDescent="0.25">
      <c r="A186" s="33">
        <f t="shared" si="2"/>
        <v>177</v>
      </c>
      <c r="B186" s="33" t="s">
        <v>1024</v>
      </c>
      <c r="C186" s="35" t="s">
        <v>1266</v>
      </c>
      <c r="D186" s="35" t="s">
        <v>1067</v>
      </c>
      <c r="E186" s="36" t="s">
        <v>1027</v>
      </c>
      <c r="F186" s="34" t="s">
        <v>1028</v>
      </c>
      <c r="G186" s="34"/>
      <c r="H186" s="162"/>
    </row>
    <row r="187" spans="1:8" s="27" customFormat="1" ht="38.25" customHeight="1" x14ac:dyDescent="0.25">
      <c r="A187" s="33">
        <f t="shared" si="2"/>
        <v>178</v>
      </c>
      <c r="B187" s="33" t="s">
        <v>1024</v>
      </c>
      <c r="C187" s="35" t="s">
        <v>1267</v>
      </c>
      <c r="D187" s="35" t="s">
        <v>1126</v>
      </c>
      <c r="E187" s="36" t="s">
        <v>1080</v>
      </c>
      <c r="F187" s="34" t="s">
        <v>1028</v>
      </c>
      <c r="G187" s="34"/>
      <c r="H187" s="162"/>
    </row>
    <row r="188" spans="1:8" s="27" customFormat="1" ht="38.25" customHeight="1" x14ac:dyDescent="0.25">
      <c r="A188" s="33">
        <f t="shared" si="2"/>
        <v>179</v>
      </c>
      <c r="B188" s="33" t="s">
        <v>1024</v>
      </c>
      <c r="C188" s="35" t="s">
        <v>1268</v>
      </c>
      <c r="D188" s="35" t="s">
        <v>1067</v>
      </c>
      <c r="E188" s="36" t="s">
        <v>1080</v>
      </c>
      <c r="F188" s="34" t="s">
        <v>1028</v>
      </c>
      <c r="G188" s="34"/>
      <c r="H188" s="162"/>
    </row>
    <row r="189" spans="1:8" s="27" customFormat="1" ht="38.25" customHeight="1" x14ac:dyDescent="0.25">
      <c r="A189" s="33">
        <f t="shared" si="2"/>
        <v>180</v>
      </c>
      <c r="B189" s="33" t="s">
        <v>1024</v>
      </c>
      <c r="C189" s="35" t="s">
        <v>1269</v>
      </c>
      <c r="D189" s="35" t="s">
        <v>1035</v>
      </c>
      <c r="E189" s="36" t="s">
        <v>1036</v>
      </c>
      <c r="F189" s="34" t="s">
        <v>1028</v>
      </c>
      <c r="G189" s="34"/>
      <c r="H189" s="162"/>
    </row>
    <row r="190" spans="1:8" s="27" customFormat="1" ht="38.25" customHeight="1" x14ac:dyDescent="0.25">
      <c r="A190" s="33">
        <f t="shared" si="2"/>
        <v>181</v>
      </c>
      <c r="B190" s="33" t="s">
        <v>1024</v>
      </c>
      <c r="C190" s="35" t="s">
        <v>1270</v>
      </c>
      <c r="D190" s="35" t="s">
        <v>1271</v>
      </c>
      <c r="E190" s="36" t="s">
        <v>1039</v>
      </c>
      <c r="F190" s="34" t="s">
        <v>1028</v>
      </c>
      <c r="G190" s="34"/>
      <c r="H190" s="162"/>
    </row>
    <row r="191" spans="1:8" s="27" customFormat="1" ht="38.25" customHeight="1" x14ac:dyDescent="0.25">
      <c r="A191" s="33">
        <f t="shared" si="2"/>
        <v>182</v>
      </c>
      <c r="B191" s="33" t="s">
        <v>1024</v>
      </c>
      <c r="C191" s="35" t="s">
        <v>1272</v>
      </c>
      <c r="D191" s="35" t="s">
        <v>1026</v>
      </c>
      <c r="E191" s="36" t="s">
        <v>1080</v>
      </c>
      <c r="F191" s="34" t="s">
        <v>1028</v>
      </c>
      <c r="G191" s="34"/>
      <c r="H191" s="162"/>
    </row>
    <row r="192" spans="1:8" s="27" customFormat="1" ht="38.25" customHeight="1" x14ac:dyDescent="0.25">
      <c r="A192" s="33">
        <f t="shared" si="2"/>
        <v>183</v>
      </c>
      <c r="B192" s="33" t="s">
        <v>1024</v>
      </c>
      <c r="C192" s="35" t="s">
        <v>1273</v>
      </c>
      <c r="D192" s="35" t="s">
        <v>1201</v>
      </c>
      <c r="E192" s="36" t="s">
        <v>1080</v>
      </c>
      <c r="F192" s="34" t="s">
        <v>1028</v>
      </c>
      <c r="G192" s="34"/>
      <c r="H192" s="162"/>
    </row>
    <row r="193" spans="1:8" s="27" customFormat="1" ht="38.25" customHeight="1" x14ac:dyDescent="0.25">
      <c r="A193" s="33">
        <f t="shared" si="2"/>
        <v>184</v>
      </c>
      <c r="B193" s="33" t="s">
        <v>1024</v>
      </c>
      <c r="C193" s="35" t="s">
        <v>1274</v>
      </c>
      <c r="D193" s="35" t="s">
        <v>1275</v>
      </c>
      <c r="E193" s="36" t="s">
        <v>1039</v>
      </c>
      <c r="F193" s="34" t="s">
        <v>1028</v>
      </c>
      <c r="G193" s="34"/>
      <c r="H193" s="162"/>
    </row>
    <row r="194" spans="1:8" s="27" customFormat="1" ht="38.25" customHeight="1" x14ac:dyDescent="0.25">
      <c r="A194" s="33">
        <f t="shared" si="2"/>
        <v>185</v>
      </c>
      <c r="B194" s="33" t="s">
        <v>1024</v>
      </c>
      <c r="C194" s="35" t="s">
        <v>1276</v>
      </c>
      <c r="D194" s="35" t="s">
        <v>1275</v>
      </c>
      <c r="E194" s="36" t="s">
        <v>1039</v>
      </c>
      <c r="F194" s="34" t="s">
        <v>1028</v>
      </c>
      <c r="G194" s="34"/>
      <c r="H194" s="162"/>
    </row>
    <row r="195" spans="1:8" s="27" customFormat="1" ht="38.25" customHeight="1" x14ac:dyDescent="0.25">
      <c r="A195" s="33">
        <f t="shared" si="2"/>
        <v>186</v>
      </c>
      <c r="B195" s="33" t="s">
        <v>1024</v>
      </c>
      <c r="C195" s="35" t="s">
        <v>1277</v>
      </c>
      <c r="D195" s="35" t="s">
        <v>1026</v>
      </c>
      <c r="E195" s="36" t="s">
        <v>1027</v>
      </c>
      <c r="F195" s="34" t="s">
        <v>1028</v>
      </c>
      <c r="G195" s="34"/>
      <c r="H195" s="162"/>
    </row>
    <row r="196" spans="1:8" s="27" customFormat="1" ht="38.25" customHeight="1" x14ac:dyDescent="0.25">
      <c r="A196" s="33">
        <f t="shared" si="2"/>
        <v>187</v>
      </c>
      <c r="B196" s="33" t="s">
        <v>1024</v>
      </c>
      <c r="C196" s="35" t="s">
        <v>1278</v>
      </c>
      <c r="D196" s="35" t="s">
        <v>1120</v>
      </c>
      <c r="E196" s="36" t="s">
        <v>1039</v>
      </c>
      <c r="F196" s="34" t="s">
        <v>1028</v>
      </c>
      <c r="G196" s="34"/>
      <c r="H196" s="162"/>
    </row>
    <row r="197" spans="1:8" s="27" customFormat="1" ht="38.25" customHeight="1" x14ac:dyDescent="0.25">
      <c r="A197" s="33">
        <f t="shared" si="2"/>
        <v>188</v>
      </c>
      <c r="B197" s="33" t="s">
        <v>1024</v>
      </c>
      <c r="C197" s="35" t="s">
        <v>1279</v>
      </c>
      <c r="D197" s="35" t="s">
        <v>1109</v>
      </c>
      <c r="E197" s="36" t="s">
        <v>1027</v>
      </c>
      <c r="F197" s="34" t="s">
        <v>1028</v>
      </c>
      <c r="G197" s="34"/>
      <c r="H197" s="162"/>
    </row>
    <row r="198" spans="1:8" s="27" customFormat="1" ht="38.25" customHeight="1" x14ac:dyDescent="0.25">
      <c r="A198" s="33">
        <f t="shared" si="2"/>
        <v>189</v>
      </c>
      <c r="B198" s="33" t="s">
        <v>1024</v>
      </c>
      <c r="C198" s="35" t="s">
        <v>1280</v>
      </c>
      <c r="D198" s="35" t="s">
        <v>1139</v>
      </c>
      <c r="E198" s="36" t="s">
        <v>1036</v>
      </c>
      <c r="F198" s="34" t="s">
        <v>1028</v>
      </c>
      <c r="G198" s="34"/>
      <c r="H198" s="162"/>
    </row>
    <row r="199" spans="1:8" s="27" customFormat="1" ht="38.25" customHeight="1" x14ac:dyDescent="0.25">
      <c r="A199" s="33">
        <f t="shared" si="2"/>
        <v>190</v>
      </c>
      <c r="B199" s="33" t="s">
        <v>1024</v>
      </c>
      <c r="C199" s="35" t="s">
        <v>1281</v>
      </c>
      <c r="D199" s="35" t="s">
        <v>1282</v>
      </c>
      <c r="E199" s="36" t="s">
        <v>1027</v>
      </c>
      <c r="F199" s="34" t="s">
        <v>1028</v>
      </c>
      <c r="G199" s="34"/>
      <c r="H199" s="162"/>
    </row>
    <row r="200" spans="1:8" s="27" customFormat="1" ht="38.25" customHeight="1" x14ac:dyDescent="0.25">
      <c r="A200" s="33">
        <f t="shared" si="2"/>
        <v>191</v>
      </c>
      <c r="B200" s="33" t="s">
        <v>1024</v>
      </c>
      <c r="C200" s="35" t="s">
        <v>1283</v>
      </c>
      <c r="D200" s="35" t="s">
        <v>1255</v>
      </c>
      <c r="E200" s="36" t="s">
        <v>1036</v>
      </c>
      <c r="F200" s="34" t="s">
        <v>1028</v>
      </c>
      <c r="G200" s="34"/>
      <c r="H200" s="162"/>
    </row>
    <row r="201" spans="1:8" s="27" customFormat="1" ht="38.25" customHeight="1" x14ac:dyDescent="0.25">
      <c r="A201" s="33">
        <f t="shared" si="2"/>
        <v>192</v>
      </c>
      <c r="B201" s="33" t="s">
        <v>1024</v>
      </c>
      <c r="C201" s="35" t="s">
        <v>1284</v>
      </c>
      <c r="D201" s="35" t="s">
        <v>1097</v>
      </c>
      <c r="E201" s="36" t="s">
        <v>1039</v>
      </c>
      <c r="F201" s="34" t="s">
        <v>1028</v>
      </c>
      <c r="G201" s="34"/>
      <c r="H201" s="162"/>
    </row>
    <row r="202" spans="1:8" s="27" customFormat="1" ht="38.25" customHeight="1" x14ac:dyDescent="0.25">
      <c r="A202" s="33">
        <f t="shared" si="2"/>
        <v>193</v>
      </c>
      <c r="B202" s="33" t="s">
        <v>1024</v>
      </c>
      <c r="C202" s="35" t="s">
        <v>1285</v>
      </c>
      <c r="D202" s="35" t="s">
        <v>1201</v>
      </c>
      <c r="E202" s="36" t="s">
        <v>1080</v>
      </c>
      <c r="F202" s="34" t="s">
        <v>1028</v>
      </c>
      <c r="G202" s="34"/>
      <c r="H202" s="162"/>
    </row>
    <row r="203" spans="1:8" s="27" customFormat="1" ht="38.25" customHeight="1" x14ac:dyDescent="0.25">
      <c r="A203" s="33">
        <f t="shared" si="2"/>
        <v>194</v>
      </c>
      <c r="B203" s="33" t="s">
        <v>1024</v>
      </c>
      <c r="C203" s="35" t="s">
        <v>1286</v>
      </c>
      <c r="D203" s="35" t="s">
        <v>1201</v>
      </c>
      <c r="E203" s="36" t="s">
        <v>1027</v>
      </c>
      <c r="F203" s="34" t="s">
        <v>1028</v>
      </c>
      <c r="G203" s="34"/>
      <c r="H203" s="162"/>
    </row>
    <row r="204" spans="1:8" s="27" customFormat="1" ht="38.25" customHeight="1" x14ac:dyDescent="0.25">
      <c r="A204" s="33">
        <f t="shared" ref="A204:A267" si="3">A203+1</f>
        <v>195</v>
      </c>
      <c r="B204" s="33" t="s">
        <v>1024</v>
      </c>
      <c r="C204" s="35" t="s">
        <v>1287</v>
      </c>
      <c r="D204" s="35" t="s">
        <v>1126</v>
      </c>
      <c r="E204" s="36" t="s">
        <v>1027</v>
      </c>
      <c r="F204" s="34" t="s">
        <v>1028</v>
      </c>
      <c r="G204" s="34"/>
      <c r="H204" s="162"/>
    </row>
    <row r="205" spans="1:8" s="27" customFormat="1" ht="38.25" customHeight="1" x14ac:dyDescent="0.25">
      <c r="A205" s="33">
        <f t="shared" si="3"/>
        <v>196</v>
      </c>
      <c r="B205" s="33" t="s">
        <v>1024</v>
      </c>
      <c r="C205" s="35" t="s">
        <v>1288</v>
      </c>
      <c r="D205" s="35" t="s">
        <v>1255</v>
      </c>
      <c r="E205" s="36" t="s">
        <v>1027</v>
      </c>
      <c r="F205" s="34" t="s">
        <v>1028</v>
      </c>
      <c r="G205" s="34"/>
      <c r="H205" s="162"/>
    </row>
    <row r="206" spans="1:8" s="27" customFormat="1" ht="38.25" customHeight="1" x14ac:dyDescent="0.25">
      <c r="A206" s="33">
        <f t="shared" si="3"/>
        <v>197</v>
      </c>
      <c r="B206" s="33" t="s">
        <v>1024</v>
      </c>
      <c r="C206" s="35" t="s">
        <v>1289</v>
      </c>
      <c r="D206" s="35" t="s">
        <v>1097</v>
      </c>
      <c r="E206" s="36" t="s">
        <v>1039</v>
      </c>
      <c r="F206" s="34" t="s">
        <v>1028</v>
      </c>
      <c r="G206" s="34"/>
      <c r="H206" s="162"/>
    </row>
    <row r="207" spans="1:8" s="27" customFormat="1" ht="38.25" customHeight="1" x14ac:dyDescent="0.25">
      <c r="A207" s="33">
        <f t="shared" si="3"/>
        <v>198</v>
      </c>
      <c r="B207" s="33" t="s">
        <v>1024</v>
      </c>
      <c r="C207" s="35" t="s">
        <v>1290</v>
      </c>
      <c r="D207" s="35" t="s">
        <v>1057</v>
      </c>
      <c r="E207" s="36" t="s">
        <v>1039</v>
      </c>
      <c r="F207" s="34" t="s">
        <v>1028</v>
      </c>
      <c r="G207" s="34"/>
      <c r="H207" s="162"/>
    </row>
    <row r="208" spans="1:8" s="27" customFormat="1" ht="38.25" customHeight="1" x14ac:dyDescent="0.25">
      <c r="A208" s="33">
        <f t="shared" si="3"/>
        <v>199</v>
      </c>
      <c r="B208" s="33" t="s">
        <v>1024</v>
      </c>
      <c r="C208" s="35" t="s">
        <v>1291</v>
      </c>
      <c r="D208" s="35" t="s">
        <v>1060</v>
      </c>
      <c r="E208" s="36" t="s">
        <v>1080</v>
      </c>
      <c r="F208" s="34" t="s">
        <v>1028</v>
      </c>
      <c r="G208" s="34"/>
      <c r="H208" s="162"/>
    </row>
    <row r="209" spans="1:8" s="27" customFormat="1" ht="38.25" customHeight="1" x14ac:dyDescent="0.25">
      <c r="A209" s="33">
        <f t="shared" si="3"/>
        <v>200</v>
      </c>
      <c r="B209" s="33" t="s">
        <v>1024</v>
      </c>
      <c r="C209" s="35" t="s">
        <v>1292</v>
      </c>
      <c r="D209" s="35" t="s">
        <v>1035</v>
      </c>
      <c r="E209" s="36" t="s">
        <v>1039</v>
      </c>
      <c r="F209" s="34" t="s">
        <v>1028</v>
      </c>
      <c r="G209" s="34"/>
      <c r="H209" s="162"/>
    </row>
    <row r="210" spans="1:8" s="27" customFormat="1" ht="38.25" customHeight="1" x14ac:dyDescent="0.25">
      <c r="A210" s="33">
        <f t="shared" si="3"/>
        <v>201</v>
      </c>
      <c r="B210" s="33" t="s">
        <v>1024</v>
      </c>
      <c r="C210" s="35" t="s">
        <v>1293</v>
      </c>
      <c r="D210" s="35" t="s">
        <v>1126</v>
      </c>
      <c r="E210" s="36" t="s">
        <v>1080</v>
      </c>
      <c r="F210" s="34" t="s">
        <v>1028</v>
      </c>
      <c r="G210" s="34"/>
      <c r="H210" s="162"/>
    </row>
    <row r="211" spans="1:8" s="27" customFormat="1" ht="38.25" customHeight="1" x14ac:dyDescent="0.25">
      <c r="A211" s="33">
        <f t="shared" si="3"/>
        <v>202</v>
      </c>
      <c r="B211" s="33" t="s">
        <v>1024</v>
      </c>
      <c r="C211" s="35" t="s">
        <v>1294</v>
      </c>
      <c r="D211" s="35" t="s">
        <v>1295</v>
      </c>
      <c r="E211" s="36" t="s">
        <v>1027</v>
      </c>
      <c r="F211" s="34" t="s">
        <v>1028</v>
      </c>
      <c r="G211" s="34"/>
      <c r="H211" s="162"/>
    </row>
    <row r="212" spans="1:8" s="27" customFormat="1" ht="38.25" customHeight="1" x14ac:dyDescent="0.25">
      <c r="A212" s="33">
        <f t="shared" si="3"/>
        <v>203</v>
      </c>
      <c r="B212" s="33" t="s">
        <v>1024</v>
      </c>
      <c r="C212" s="35" t="s">
        <v>1296</v>
      </c>
      <c r="D212" s="35" t="s">
        <v>1126</v>
      </c>
      <c r="E212" s="36" t="s">
        <v>1080</v>
      </c>
      <c r="F212" s="34" t="s">
        <v>1028</v>
      </c>
      <c r="G212" s="34"/>
      <c r="H212" s="162"/>
    </row>
    <row r="213" spans="1:8" s="27" customFormat="1" ht="38.25" customHeight="1" x14ac:dyDescent="0.25">
      <c r="A213" s="33">
        <f t="shared" si="3"/>
        <v>204</v>
      </c>
      <c r="B213" s="33" t="s">
        <v>1024</v>
      </c>
      <c r="C213" s="35" t="s">
        <v>1297</v>
      </c>
      <c r="D213" s="35" t="s">
        <v>1035</v>
      </c>
      <c r="E213" s="36" t="s">
        <v>1027</v>
      </c>
      <c r="F213" s="34" t="s">
        <v>1028</v>
      </c>
      <c r="G213" s="34"/>
      <c r="H213" s="162"/>
    </row>
    <row r="214" spans="1:8" s="27" customFormat="1" ht="38.25" customHeight="1" x14ac:dyDescent="0.25">
      <c r="A214" s="33">
        <f t="shared" si="3"/>
        <v>205</v>
      </c>
      <c r="B214" s="33" t="s">
        <v>1024</v>
      </c>
      <c r="C214" s="35" t="s">
        <v>1298</v>
      </c>
      <c r="D214" s="35" t="s">
        <v>1299</v>
      </c>
      <c r="E214" s="36" t="s">
        <v>1039</v>
      </c>
      <c r="F214" s="34" t="s">
        <v>1028</v>
      </c>
      <c r="G214" s="34"/>
      <c r="H214" s="162"/>
    </row>
    <row r="215" spans="1:8" s="27" customFormat="1" ht="38.25" customHeight="1" x14ac:dyDescent="0.25">
      <c r="A215" s="33">
        <f t="shared" si="3"/>
        <v>206</v>
      </c>
      <c r="B215" s="33" t="s">
        <v>1024</v>
      </c>
      <c r="C215" s="35" t="s">
        <v>1300</v>
      </c>
      <c r="D215" s="35" t="s">
        <v>1097</v>
      </c>
      <c r="E215" s="36" t="s">
        <v>1039</v>
      </c>
      <c r="F215" s="34" t="s">
        <v>1028</v>
      </c>
      <c r="G215" s="34"/>
      <c r="H215" s="162"/>
    </row>
    <row r="216" spans="1:8" s="27" customFormat="1" ht="38.25" customHeight="1" x14ac:dyDescent="0.25">
      <c r="A216" s="33">
        <f t="shared" si="3"/>
        <v>207</v>
      </c>
      <c r="B216" s="33" t="s">
        <v>1024</v>
      </c>
      <c r="C216" s="35" t="s">
        <v>1301</v>
      </c>
      <c r="D216" s="35" t="s">
        <v>1126</v>
      </c>
      <c r="E216" s="36" t="s">
        <v>1080</v>
      </c>
      <c r="F216" s="34" t="s">
        <v>1028</v>
      </c>
      <c r="G216" s="34"/>
      <c r="H216" s="162"/>
    </row>
    <row r="217" spans="1:8" s="27" customFormat="1" ht="38.25" customHeight="1" x14ac:dyDescent="0.25">
      <c r="A217" s="33">
        <f t="shared" si="3"/>
        <v>208</v>
      </c>
      <c r="B217" s="33" t="s">
        <v>1024</v>
      </c>
      <c r="C217" s="35" t="s">
        <v>1302</v>
      </c>
      <c r="D217" s="35" t="s">
        <v>1303</v>
      </c>
      <c r="E217" s="36" t="s">
        <v>1039</v>
      </c>
      <c r="F217" s="34" t="s">
        <v>1028</v>
      </c>
      <c r="G217" s="34"/>
      <c r="H217" s="162"/>
    </row>
    <row r="218" spans="1:8" s="27" customFormat="1" ht="38.25" customHeight="1" x14ac:dyDescent="0.25">
      <c r="A218" s="33">
        <f t="shared" si="3"/>
        <v>209</v>
      </c>
      <c r="B218" s="33" t="s">
        <v>1024</v>
      </c>
      <c r="C218" s="35" t="s">
        <v>1304</v>
      </c>
      <c r="D218" s="35" t="s">
        <v>1065</v>
      </c>
      <c r="E218" s="36" t="s">
        <v>1080</v>
      </c>
      <c r="F218" s="34" t="s">
        <v>1028</v>
      </c>
      <c r="G218" s="34"/>
      <c r="H218" s="162"/>
    </row>
    <row r="219" spans="1:8" s="27" customFormat="1" ht="38.25" customHeight="1" x14ac:dyDescent="0.25">
      <c r="A219" s="33">
        <f t="shared" si="3"/>
        <v>210</v>
      </c>
      <c r="B219" s="33" t="s">
        <v>1024</v>
      </c>
      <c r="C219" s="35" t="s">
        <v>1305</v>
      </c>
      <c r="D219" s="35" t="s">
        <v>1075</v>
      </c>
      <c r="E219" s="36" t="s">
        <v>1027</v>
      </c>
      <c r="F219" s="34" t="s">
        <v>1028</v>
      </c>
      <c r="G219" s="34"/>
      <c r="H219" s="162"/>
    </row>
    <row r="220" spans="1:8" s="27" customFormat="1" ht="38.25" customHeight="1" x14ac:dyDescent="0.25">
      <c r="A220" s="33">
        <f t="shared" si="3"/>
        <v>211</v>
      </c>
      <c r="B220" s="33" t="s">
        <v>1024</v>
      </c>
      <c r="C220" s="35" t="s">
        <v>1306</v>
      </c>
      <c r="D220" s="35" t="s">
        <v>1210</v>
      </c>
      <c r="E220" s="36" t="s">
        <v>1043</v>
      </c>
      <c r="F220" s="34" t="s">
        <v>1028</v>
      </c>
      <c r="G220" s="34"/>
      <c r="H220" s="162"/>
    </row>
    <row r="221" spans="1:8" s="27" customFormat="1" ht="38.25" customHeight="1" x14ac:dyDescent="0.25">
      <c r="A221" s="33">
        <f t="shared" si="3"/>
        <v>212</v>
      </c>
      <c r="B221" s="33" t="s">
        <v>1024</v>
      </c>
      <c r="C221" s="35" t="s">
        <v>1307</v>
      </c>
      <c r="D221" s="35" t="s">
        <v>1255</v>
      </c>
      <c r="E221" s="36" t="s">
        <v>1219</v>
      </c>
      <c r="F221" s="34" t="s">
        <v>1028</v>
      </c>
      <c r="G221" s="34"/>
      <c r="H221" s="162"/>
    </row>
    <row r="222" spans="1:8" s="27" customFormat="1" ht="38.25" customHeight="1" x14ac:dyDescent="0.25">
      <c r="A222" s="33">
        <f t="shared" si="3"/>
        <v>213</v>
      </c>
      <c r="B222" s="33" t="s">
        <v>1024</v>
      </c>
      <c r="C222" s="35" t="s">
        <v>1308</v>
      </c>
      <c r="D222" s="35" t="s">
        <v>1186</v>
      </c>
      <c r="E222" s="36" t="s">
        <v>1080</v>
      </c>
      <c r="F222" s="34" t="s">
        <v>1028</v>
      </c>
      <c r="G222" s="34"/>
      <c r="H222" s="162"/>
    </row>
    <row r="223" spans="1:8" s="27" customFormat="1" ht="38.25" customHeight="1" x14ac:dyDescent="0.25">
      <c r="A223" s="33">
        <f t="shared" si="3"/>
        <v>214</v>
      </c>
      <c r="B223" s="33" t="s">
        <v>1024</v>
      </c>
      <c r="C223" s="35" t="s">
        <v>1309</v>
      </c>
      <c r="D223" s="35" t="s">
        <v>1057</v>
      </c>
      <c r="E223" s="36" t="s">
        <v>1039</v>
      </c>
      <c r="F223" s="34" t="s">
        <v>1028</v>
      </c>
      <c r="G223" s="34"/>
      <c r="H223" s="162"/>
    </row>
    <row r="224" spans="1:8" s="27" customFormat="1" ht="38.25" customHeight="1" x14ac:dyDescent="0.25">
      <c r="A224" s="33">
        <f t="shared" si="3"/>
        <v>215</v>
      </c>
      <c r="B224" s="33" t="s">
        <v>1024</v>
      </c>
      <c r="C224" s="35" t="s">
        <v>1310</v>
      </c>
      <c r="D224" s="35" t="s">
        <v>1311</v>
      </c>
      <c r="E224" s="36" t="s">
        <v>1027</v>
      </c>
      <c r="F224" s="34" t="s">
        <v>1028</v>
      </c>
      <c r="G224" s="34"/>
      <c r="H224" s="162"/>
    </row>
    <row r="225" spans="1:8" s="27" customFormat="1" ht="38.25" customHeight="1" x14ac:dyDescent="0.25">
      <c r="A225" s="33">
        <f t="shared" si="3"/>
        <v>216</v>
      </c>
      <c r="B225" s="33" t="s">
        <v>1024</v>
      </c>
      <c r="C225" s="35" t="s">
        <v>1312</v>
      </c>
      <c r="D225" s="35" t="s">
        <v>1139</v>
      </c>
      <c r="E225" s="36" t="s">
        <v>1036</v>
      </c>
      <c r="F225" s="34" t="s">
        <v>1028</v>
      </c>
      <c r="G225" s="34"/>
      <c r="H225" s="162"/>
    </row>
    <row r="226" spans="1:8" s="27" customFormat="1" ht="38.25" customHeight="1" x14ac:dyDescent="0.25">
      <c r="A226" s="33">
        <f t="shared" si="3"/>
        <v>217</v>
      </c>
      <c r="B226" s="33" t="s">
        <v>1024</v>
      </c>
      <c r="C226" s="35" t="s">
        <v>1313</v>
      </c>
      <c r="D226" s="35" t="s">
        <v>1126</v>
      </c>
      <c r="E226" s="36" t="s">
        <v>1036</v>
      </c>
      <c r="F226" s="34" t="s">
        <v>1028</v>
      </c>
      <c r="G226" s="34"/>
      <c r="H226" s="162"/>
    </row>
    <row r="227" spans="1:8" s="27" customFormat="1" ht="38.25" customHeight="1" x14ac:dyDescent="0.25">
      <c r="A227" s="33">
        <f t="shared" si="3"/>
        <v>218</v>
      </c>
      <c r="B227" s="33" t="s">
        <v>1024</v>
      </c>
      <c r="C227" s="35" t="s">
        <v>1314</v>
      </c>
      <c r="D227" s="35" t="s">
        <v>1060</v>
      </c>
      <c r="E227" s="36" t="s">
        <v>1027</v>
      </c>
      <c r="F227" s="34" t="s">
        <v>1028</v>
      </c>
      <c r="G227" s="34"/>
      <c r="H227" s="162"/>
    </row>
    <row r="228" spans="1:8" s="27" customFormat="1" ht="38.25" customHeight="1" x14ac:dyDescent="0.25">
      <c r="A228" s="33">
        <f t="shared" si="3"/>
        <v>219</v>
      </c>
      <c r="B228" s="33" t="s">
        <v>1024</v>
      </c>
      <c r="C228" s="35" t="s">
        <v>1315</v>
      </c>
      <c r="D228" s="35" t="s">
        <v>1201</v>
      </c>
      <c r="E228" s="36" t="s">
        <v>1036</v>
      </c>
      <c r="F228" s="34" t="s">
        <v>1028</v>
      </c>
      <c r="G228" s="34"/>
      <c r="H228" s="162"/>
    </row>
    <row r="229" spans="1:8" s="27" customFormat="1" ht="38.25" customHeight="1" x14ac:dyDescent="0.25">
      <c r="A229" s="33">
        <f t="shared" si="3"/>
        <v>220</v>
      </c>
      <c r="B229" s="33" t="s">
        <v>1024</v>
      </c>
      <c r="C229" s="35" t="s">
        <v>1316</v>
      </c>
      <c r="D229" s="35" t="s">
        <v>1060</v>
      </c>
      <c r="E229" s="36" t="s">
        <v>1080</v>
      </c>
      <c r="F229" s="34" t="s">
        <v>1028</v>
      </c>
      <c r="G229" s="34"/>
      <c r="H229" s="162"/>
    </row>
    <row r="230" spans="1:8" s="27" customFormat="1" ht="38.25" customHeight="1" x14ac:dyDescent="0.25">
      <c r="A230" s="33">
        <f t="shared" si="3"/>
        <v>221</v>
      </c>
      <c r="B230" s="33" t="s">
        <v>1024</v>
      </c>
      <c r="C230" s="35" t="s">
        <v>1317</v>
      </c>
      <c r="D230" s="35" t="s">
        <v>1097</v>
      </c>
      <c r="E230" s="36" t="s">
        <v>1039</v>
      </c>
      <c r="F230" s="34" t="s">
        <v>1028</v>
      </c>
      <c r="G230" s="34"/>
      <c r="H230" s="162"/>
    </row>
    <row r="231" spans="1:8" s="27" customFormat="1" ht="38.25" customHeight="1" x14ac:dyDescent="0.25">
      <c r="A231" s="33">
        <f t="shared" si="3"/>
        <v>222</v>
      </c>
      <c r="B231" s="33" t="s">
        <v>1024</v>
      </c>
      <c r="C231" s="35" t="s">
        <v>1318</v>
      </c>
      <c r="D231" s="35" t="s">
        <v>1067</v>
      </c>
      <c r="E231" s="36" t="s">
        <v>1027</v>
      </c>
      <c r="F231" s="34" t="s">
        <v>1028</v>
      </c>
      <c r="G231" s="34"/>
      <c r="H231" s="162"/>
    </row>
    <row r="232" spans="1:8" s="27" customFormat="1" ht="38.25" customHeight="1" x14ac:dyDescent="0.25">
      <c r="A232" s="33">
        <f t="shared" si="3"/>
        <v>223</v>
      </c>
      <c r="B232" s="33" t="s">
        <v>1024</v>
      </c>
      <c r="C232" s="35" t="s">
        <v>1319</v>
      </c>
      <c r="D232" s="35" t="s">
        <v>1038</v>
      </c>
      <c r="E232" s="36" t="s">
        <v>1039</v>
      </c>
      <c r="F232" s="34" t="s">
        <v>1028</v>
      </c>
      <c r="G232" s="34"/>
      <c r="H232" s="162"/>
    </row>
    <row r="233" spans="1:8" s="27" customFormat="1" ht="38.25" customHeight="1" x14ac:dyDescent="0.25">
      <c r="A233" s="33">
        <f t="shared" si="3"/>
        <v>224</v>
      </c>
      <c r="B233" s="33" t="s">
        <v>1024</v>
      </c>
      <c r="C233" s="35" t="s">
        <v>1320</v>
      </c>
      <c r="D233" s="35" t="s">
        <v>1321</v>
      </c>
      <c r="E233" s="36" t="s">
        <v>1027</v>
      </c>
      <c r="F233" s="34" t="s">
        <v>1028</v>
      </c>
      <c r="G233" s="34"/>
      <c r="H233" s="162"/>
    </row>
    <row r="234" spans="1:8" s="27" customFormat="1" ht="38.25" customHeight="1" x14ac:dyDescent="0.25">
      <c r="A234" s="33">
        <f t="shared" si="3"/>
        <v>225</v>
      </c>
      <c r="B234" s="33" t="s">
        <v>1024</v>
      </c>
      <c r="C234" s="35" t="s">
        <v>1322</v>
      </c>
      <c r="D234" s="35" t="s">
        <v>1120</v>
      </c>
      <c r="E234" s="36" t="s">
        <v>1039</v>
      </c>
      <c r="F234" s="34" t="s">
        <v>1028</v>
      </c>
      <c r="G234" s="34"/>
      <c r="H234" s="162"/>
    </row>
    <row r="235" spans="1:8" s="27" customFormat="1" ht="38.25" customHeight="1" x14ac:dyDescent="0.25">
      <c r="A235" s="33">
        <f t="shared" si="3"/>
        <v>226</v>
      </c>
      <c r="B235" s="33" t="s">
        <v>1024</v>
      </c>
      <c r="C235" s="35" t="s">
        <v>1323</v>
      </c>
      <c r="D235" s="35" t="s">
        <v>1097</v>
      </c>
      <c r="E235" s="36" t="s">
        <v>1039</v>
      </c>
      <c r="F235" s="34" t="s">
        <v>1028</v>
      </c>
      <c r="G235" s="34"/>
      <c r="H235" s="162"/>
    </row>
    <row r="236" spans="1:8" s="27" customFormat="1" ht="38.25" customHeight="1" x14ac:dyDescent="0.25">
      <c r="A236" s="33">
        <f t="shared" si="3"/>
        <v>227</v>
      </c>
      <c r="B236" s="33" t="s">
        <v>1024</v>
      </c>
      <c r="C236" s="35" t="s">
        <v>1324</v>
      </c>
      <c r="D236" s="35" t="s">
        <v>1067</v>
      </c>
      <c r="E236" s="36" t="s">
        <v>1036</v>
      </c>
      <c r="F236" s="34" t="s">
        <v>1028</v>
      </c>
      <c r="G236" s="34"/>
      <c r="H236" s="162"/>
    </row>
    <row r="237" spans="1:8" s="27" customFormat="1" ht="38.25" customHeight="1" x14ac:dyDescent="0.25">
      <c r="A237" s="33">
        <f t="shared" si="3"/>
        <v>228</v>
      </c>
      <c r="B237" s="33" t="s">
        <v>1024</v>
      </c>
      <c r="C237" s="35" t="s">
        <v>1325</v>
      </c>
      <c r="D237" s="35" t="s">
        <v>1201</v>
      </c>
      <c r="E237" s="36" t="s">
        <v>1027</v>
      </c>
      <c r="F237" s="34" t="s">
        <v>1028</v>
      </c>
      <c r="G237" s="34"/>
      <c r="H237" s="162"/>
    </row>
    <row r="238" spans="1:8" s="27" customFormat="1" ht="38.25" customHeight="1" x14ac:dyDescent="0.25">
      <c r="A238" s="33">
        <f t="shared" si="3"/>
        <v>229</v>
      </c>
      <c r="B238" s="33" t="s">
        <v>1024</v>
      </c>
      <c r="C238" s="35" t="s">
        <v>1326</v>
      </c>
      <c r="D238" s="35" t="s">
        <v>1154</v>
      </c>
      <c r="E238" s="36" t="s">
        <v>1036</v>
      </c>
      <c r="F238" s="34" t="s">
        <v>1028</v>
      </c>
      <c r="G238" s="34"/>
      <c r="H238" s="162"/>
    </row>
    <row r="239" spans="1:8" s="27" customFormat="1" ht="38.25" customHeight="1" x14ac:dyDescent="0.25">
      <c r="A239" s="33">
        <f t="shared" si="3"/>
        <v>230</v>
      </c>
      <c r="B239" s="33" t="s">
        <v>1024</v>
      </c>
      <c r="C239" s="35" t="s">
        <v>1327</v>
      </c>
      <c r="D239" s="35" t="s">
        <v>1067</v>
      </c>
      <c r="E239" s="36" t="s">
        <v>1080</v>
      </c>
      <c r="F239" s="34" t="s">
        <v>1028</v>
      </c>
      <c r="G239" s="34"/>
      <c r="H239" s="162"/>
    </row>
    <row r="240" spans="1:8" s="27" customFormat="1" ht="38.25" customHeight="1" x14ac:dyDescent="0.25">
      <c r="A240" s="33">
        <f t="shared" si="3"/>
        <v>231</v>
      </c>
      <c r="B240" s="33" t="s">
        <v>1024</v>
      </c>
      <c r="C240" s="35" t="s">
        <v>1328</v>
      </c>
      <c r="D240" s="35" t="s">
        <v>1259</v>
      </c>
      <c r="E240" s="36" t="s">
        <v>1039</v>
      </c>
      <c r="F240" s="34" t="s">
        <v>1028</v>
      </c>
      <c r="G240" s="34"/>
      <c r="H240" s="162"/>
    </row>
    <row r="241" spans="1:8" s="27" customFormat="1" ht="38.25" customHeight="1" x14ac:dyDescent="0.25">
      <c r="A241" s="33">
        <f t="shared" si="3"/>
        <v>232</v>
      </c>
      <c r="B241" s="33" t="s">
        <v>1024</v>
      </c>
      <c r="C241" s="35" t="s">
        <v>1329</v>
      </c>
      <c r="D241" s="35" t="s">
        <v>1060</v>
      </c>
      <c r="E241" s="36" t="s">
        <v>1027</v>
      </c>
      <c r="F241" s="34" t="s">
        <v>1028</v>
      </c>
      <c r="G241" s="34"/>
      <c r="H241" s="162"/>
    </row>
    <row r="242" spans="1:8" s="27" customFormat="1" ht="38.25" customHeight="1" x14ac:dyDescent="0.25">
      <c r="A242" s="33">
        <f t="shared" si="3"/>
        <v>233</v>
      </c>
      <c r="B242" s="33" t="s">
        <v>1024</v>
      </c>
      <c r="C242" s="35" t="s">
        <v>1330</v>
      </c>
      <c r="D242" s="35" t="s">
        <v>1201</v>
      </c>
      <c r="E242" s="36" t="s">
        <v>1027</v>
      </c>
      <c r="F242" s="34" t="s">
        <v>1028</v>
      </c>
      <c r="G242" s="34"/>
      <c r="H242" s="162"/>
    </row>
    <row r="243" spans="1:8" s="27" customFormat="1" ht="38.25" customHeight="1" x14ac:dyDescent="0.25">
      <c r="A243" s="33">
        <f t="shared" si="3"/>
        <v>234</v>
      </c>
      <c r="B243" s="33" t="s">
        <v>1024</v>
      </c>
      <c r="C243" s="35" t="s">
        <v>1331</v>
      </c>
      <c r="D243" s="35" t="s">
        <v>1060</v>
      </c>
      <c r="E243" s="36" t="s">
        <v>1219</v>
      </c>
      <c r="F243" s="34" t="s">
        <v>1028</v>
      </c>
      <c r="G243" s="34"/>
      <c r="H243" s="162"/>
    </row>
    <row r="244" spans="1:8" s="27" customFormat="1" ht="38.25" customHeight="1" x14ac:dyDescent="0.25">
      <c r="A244" s="33">
        <f t="shared" si="3"/>
        <v>235</v>
      </c>
      <c r="B244" s="33" t="s">
        <v>1024</v>
      </c>
      <c r="C244" s="35" t="s">
        <v>1332</v>
      </c>
      <c r="D244" s="35" t="s">
        <v>1333</v>
      </c>
      <c r="E244" s="36" t="s">
        <v>1039</v>
      </c>
      <c r="F244" s="34" t="s">
        <v>1028</v>
      </c>
      <c r="G244" s="34"/>
      <c r="H244" s="162"/>
    </row>
    <row r="245" spans="1:8" s="27" customFormat="1" ht="38.25" customHeight="1" x14ac:dyDescent="0.25">
      <c r="A245" s="33">
        <f t="shared" si="3"/>
        <v>236</v>
      </c>
      <c r="B245" s="33" t="s">
        <v>1024</v>
      </c>
      <c r="C245" s="35" t="s">
        <v>1334</v>
      </c>
      <c r="D245" s="35" t="s">
        <v>1255</v>
      </c>
      <c r="E245" s="36" t="s">
        <v>1080</v>
      </c>
      <c r="F245" s="34" t="s">
        <v>1028</v>
      </c>
      <c r="G245" s="34"/>
      <c r="H245" s="162"/>
    </row>
    <row r="246" spans="1:8" s="27" customFormat="1" ht="38.25" customHeight="1" x14ac:dyDescent="0.25">
      <c r="A246" s="33">
        <f t="shared" si="3"/>
        <v>237</v>
      </c>
      <c r="B246" s="33" t="s">
        <v>1024</v>
      </c>
      <c r="C246" s="35" t="s">
        <v>1335</v>
      </c>
      <c r="D246" s="35" t="s">
        <v>1134</v>
      </c>
      <c r="E246" s="36" t="s">
        <v>1039</v>
      </c>
      <c r="F246" s="34" t="s">
        <v>1028</v>
      </c>
      <c r="G246" s="34"/>
      <c r="H246" s="162"/>
    </row>
    <row r="247" spans="1:8" s="27" customFormat="1" ht="38.25" customHeight="1" x14ac:dyDescent="0.25">
      <c r="A247" s="33">
        <f t="shared" si="3"/>
        <v>238</v>
      </c>
      <c r="B247" s="33" t="s">
        <v>1024</v>
      </c>
      <c r="C247" s="35" t="s">
        <v>1336</v>
      </c>
      <c r="D247" s="35" t="s">
        <v>1255</v>
      </c>
      <c r="E247" s="36" t="s">
        <v>1027</v>
      </c>
      <c r="F247" s="34" t="s">
        <v>1028</v>
      </c>
      <c r="G247" s="34"/>
      <c r="H247" s="162"/>
    </row>
    <row r="248" spans="1:8" s="27" customFormat="1" ht="38.25" customHeight="1" x14ac:dyDescent="0.25">
      <c r="A248" s="33">
        <f t="shared" si="3"/>
        <v>239</v>
      </c>
      <c r="B248" s="33" t="s">
        <v>1024</v>
      </c>
      <c r="C248" s="35" t="s">
        <v>1337</v>
      </c>
      <c r="D248" s="35" t="s">
        <v>1139</v>
      </c>
      <c r="E248" s="36" t="s">
        <v>1036</v>
      </c>
      <c r="F248" s="34" t="s">
        <v>1028</v>
      </c>
      <c r="G248" s="34"/>
      <c r="H248" s="162"/>
    </row>
    <row r="249" spans="1:8" s="27" customFormat="1" ht="38.25" customHeight="1" x14ac:dyDescent="0.25">
      <c r="A249" s="33">
        <f t="shared" si="3"/>
        <v>240</v>
      </c>
      <c r="B249" s="33" t="s">
        <v>1024</v>
      </c>
      <c r="C249" s="35" t="s">
        <v>1338</v>
      </c>
      <c r="D249" s="35" t="s">
        <v>1035</v>
      </c>
      <c r="E249" s="36" t="s">
        <v>1036</v>
      </c>
      <c r="F249" s="34" t="s">
        <v>1028</v>
      </c>
      <c r="G249" s="34"/>
      <c r="H249" s="162"/>
    </row>
    <row r="250" spans="1:8" s="27" customFormat="1" ht="38.25" customHeight="1" x14ac:dyDescent="0.25">
      <c r="A250" s="33">
        <f t="shared" si="3"/>
        <v>241</v>
      </c>
      <c r="B250" s="33" t="s">
        <v>1024</v>
      </c>
      <c r="C250" s="35" t="s">
        <v>1339</v>
      </c>
      <c r="D250" s="35" t="s">
        <v>1340</v>
      </c>
      <c r="E250" s="36" t="s">
        <v>1080</v>
      </c>
      <c r="F250" s="34" t="s">
        <v>1028</v>
      </c>
      <c r="G250" s="34"/>
      <c r="H250" s="162"/>
    </row>
    <row r="251" spans="1:8" s="27" customFormat="1" ht="38.25" customHeight="1" x14ac:dyDescent="0.25">
      <c r="A251" s="33">
        <f t="shared" si="3"/>
        <v>242</v>
      </c>
      <c r="B251" s="33" t="s">
        <v>1024</v>
      </c>
      <c r="C251" s="35" t="s">
        <v>1341</v>
      </c>
      <c r="D251" s="35" t="s">
        <v>1201</v>
      </c>
      <c r="E251" s="36" t="s">
        <v>1080</v>
      </c>
      <c r="F251" s="34" t="s">
        <v>1028</v>
      </c>
      <c r="G251" s="34"/>
      <c r="H251" s="162"/>
    </row>
    <row r="252" spans="1:8" s="27" customFormat="1" ht="38.25" customHeight="1" x14ac:dyDescent="0.25">
      <c r="A252" s="33">
        <f t="shared" si="3"/>
        <v>243</v>
      </c>
      <c r="B252" s="33" t="s">
        <v>1024</v>
      </c>
      <c r="C252" s="35" t="s">
        <v>1342</v>
      </c>
      <c r="D252" s="35" t="s">
        <v>1201</v>
      </c>
      <c r="E252" s="36" t="s">
        <v>1080</v>
      </c>
      <c r="F252" s="34" t="s">
        <v>1028</v>
      </c>
      <c r="G252" s="34"/>
      <c r="H252" s="162"/>
    </row>
    <row r="253" spans="1:8" s="27" customFormat="1" ht="38.25" customHeight="1" x14ac:dyDescent="0.25">
      <c r="A253" s="33">
        <f t="shared" si="3"/>
        <v>244</v>
      </c>
      <c r="B253" s="33" t="s">
        <v>1024</v>
      </c>
      <c r="C253" s="35" t="s">
        <v>1343</v>
      </c>
      <c r="D253" s="35" t="s">
        <v>1271</v>
      </c>
      <c r="E253" s="36" t="s">
        <v>1043</v>
      </c>
      <c r="F253" s="34" t="s">
        <v>1028</v>
      </c>
      <c r="G253" s="34"/>
      <c r="H253" s="162"/>
    </row>
    <row r="254" spans="1:8" s="27" customFormat="1" ht="38.25" customHeight="1" x14ac:dyDescent="0.25">
      <c r="A254" s="33">
        <f t="shared" si="3"/>
        <v>245</v>
      </c>
      <c r="B254" s="33" t="s">
        <v>1024</v>
      </c>
      <c r="C254" s="35" t="s">
        <v>1344</v>
      </c>
      <c r="D254" s="35" t="s">
        <v>1067</v>
      </c>
      <c r="E254" s="36" t="s">
        <v>1027</v>
      </c>
      <c r="F254" s="34" t="s">
        <v>1028</v>
      </c>
      <c r="G254" s="34"/>
      <c r="H254" s="162"/>
    </row>
    <row r="255" spans="1:8" s="27" customFormat="1" ht="38.25" customHeight="1" x14ac:dyDescent="0.25">
      <c r="A255" s="33">
        <f t="shared" si="3"/>
        <v>246</v>
      </c>
      <c r="B255" s="33" t="s">
        <v>1024</v>
      </c>
      <c r="C255" s="35" t="s">
        <v>1345</v>
      </c>
      <c r="D255" s="35" t="s">
        <v>1067</v>
      </c>
      <c r="E255" s="36" t="s">
        <v>1080</v>
      </c>
      <c r="F255" s="34" t="s">
        <v>1028</v>
      </c>
      <c r="G255" s="34"/>
      <c r="H255" s="162"/>
    </row>
    <row r="256" spans="1:8" s="27" customFormat="1" ht="38.25" customHeight="1" x14ac:dyDescent="0.25">
      <c r="A256" s="33">
        <f t="shared" si="3"/>
        <v>247</v>
      </c>
      <c r="B256" s="33" t="s">
        <v>1024</v>
      </c>
      <c r="C256" s="35" t="s">
        <v>1346</v>
      </c>
      <c r="D256" s="35" t="s">
        <v>1186</v>
      </c>
      <c r="E256" s="36" t="s">
        <v>1027</v>
      </c>
      <c r="F256" s="34" t="s">
        <v>1028</v>
      </c>
      <c r="G256" s="34"/>
      <c r="H256" s="162"/>
    </row>
    <row r="257" spans="1:8" s="27" customFormat="1" ht="38.25" customHeight="1" x14ac:dyDescent="0.25">
      <c r="A257" s="33">
        <f t="shared" si="3"/>
        <v>248</v>
      </c>
      <c r="B257" s="33" t="s">
        <v>1024</v>
      </c>
      <c r="C257" s="35" t="s">
        <v>1347</v>
      </c>
      <c r="D257" s="35" t="s">
        <v>1157</v>
      </c>
      <c r="E257" s="36" t="s">
        <v>1027</v>
      </c>
      <c r="F257" s="34" t="s">
        <v>1028</v>
      </c>
      <c r="G257" s="34"/>
      <c r="H257" s="162"/>
    </row>
    <row r="258" spans="1:8" s="27" customFormat="1" ht="38.25" customHeight="1" x14ac:dyDescent="0.25">
      <c r="A258" s="33">
        <f t="shared" si="3"/>
        <v>249</v>
      </c>
      <c r="B258" s="33" t="s">
        <v>1024</v>
      </c>
      <c r="C258" s="35" t="s">
        <v>1348</v>
      </c>
      <c r="D258" s="35" t="s">
        <v>1201</v>
      </c>
      <c r="E258" s="36" t="s">
        <v>1027</v>
      </c>
      <c r="F258" s="34" t="s">
        <v>1028</v>
      </c>
      <c r="G258" s="34"/>
      <c r="H258" s="162"/>
    </row>
    <row r="259" spans="1:8" s="27" customFormat="1" ht="38.25" customHeight="1" x14ac:dyDescent="0.25">
      <c r="A259" s="33">
        <f t="shared" si="3"/>
        <v>250</v>
      </c>
      <c r="B259" s="33" t="s">
        <v>1024</v>
      </c>
      <c r="C259" s="35" t="s">
        <v>1349</v>
      </c>
      <c r="D259" s="35" t="s">
        <v>1045</v>
      </c>
      <c r="E259" s="36" t="s">
        <v>1039</v>
      </c>
      <c r="F259" s="34" t="s">
        <v>1028</v>
      </c>
      <c r="G259" s="34"/>
      <c r="H259" s="162"/>
    </row>
    <row r="260" spans="1:8" s="27" customFormat="1" ht="38.25" customHeight="1" x14ac:dyDescent="0.25">
      <c r="A260" s="33">
        <f t="shared" si="3"/>
        <v>251</v>
      </c>
      <c r="B260" s="33" t="s">
        <v>1024</v>
      </c>
      <c r="C260" s="35" t="s">
        <v>1350</v>
      </c>
      <c r="D260" s="35" t="s">
        <v>1351</v>
      </c>
      <c r="E260" s="35" t="s">
        <v>1352</v>
      </c>
      <c r="F260" s="34" t="s">
        <v>1028</v>
      </c>
      <c r="G260" s="34"/>
      <c r="H260" s="162"/>
    </row>
    <row r="261" spans="1:8" s="27" customFormat="1" ht="38.25" customHeight="1" x14ac:dyDescent="0.25">
      <c r="A261" s="33">
        <f t="shared" si="3"/>
        <v>252</v>
      </c>
      <c r="B261" s="33" t="s">
        <v>1024</v>
      </c>
      <c r="C261" s="35" t="s">
        <v>1353</v>
      </c>
      <c r="D261" s="35" t="s">
        <v>1051</v>
      </c>
      <c r="E261" s="36" t="s">
        <v>1043</v>
      </c>
      <c r="F261" s="34" t="s">
        <v>1028</v>
      </c>
      <c r="G261" s="34"/>
      <c r="H261" s="162"/>
    </row>
    <row r="262" spans="1:8" s="27" customFormat="1" ht="38.25" customHeight="1" x14ac:dyDescent="0.25">
      <c r="A262" s="33">
        <f t="shared" si="3"/>
        <v>253</v>
      </c>
      <c r="B262" s="33" t="s">
        <v>1024</v>
      </c>
      <c r="C262" s="35" t="s">
        <v>1354</v>
      </c>
      <c r="D262" s="35" t="s">
        <v>1067</v>
      </c>
      <c r="E262" s="36" t="s">
        <v>1080</v>
      </c>
      <c r="F262" s="34" t="s">
        <v>1028</v>
      </c>
      <c r="G262" s="34"/>
      <c r="H262" s="162"/>
    </row>
    <row r="263" spans="1:8" s="27" customFormat="1" ht="38.25" customHeight="1" x14ac:dyDescent="0.25">
      <c r="A263" s="33">
        <f t="shared" si="3"/>
        <v>254</v>
      </c>
      <c r="B263" s="33" t="s">
        <v>1024</v>
      </c>
      <c r="C263" s="35" t="s">
        <v>1355</v>
      </c>
      <c r="D263" s="35" t="s">
        <v>1063</v>
      </c>
      <c r="E263" s="36" t="s">
        <v>1039</v>
      </c>
      <c r="F263" s="34" t="s">
        <v>1028</v>
      </c>
      <c r="G263" s="34"/>
      <c r="H263" s="162"/>
    </row>
    <row r="264" spans="1:8" s="27" customFormat="1" ht="38.25" customHeight="1" x14ac:dyDescent="0.25">
      <c r="A264" s="33">
        <f t="shared" si="3"/>
        <v>255</v>
      </c>
      <c r="B264" s="33" t="s">
        <v>1024</v>
      </c>
      <c r="C264" s="35" t="s">
        <v>1356</v>
      </c>
      <c r="D264" s="35" t="s">
        <v>1097</v>
      </c>
      <c r="E264" s="36" t="s">
        <v>1043</v>
      </c>
      <c r="F264" s="34" t="s">
        <v>1028</v>
      </c>
      <c r="G264" s="34"/>
      <c r="H264" s="162"/>
    </row>
    <row r="265" spans="1:8" s="27" customFormat="1" ht="38.25" customHeight="1" x14ac:dyDescent="0.25">
      <c r="A265" s="33">
        <f t="shared" si="3"/>
        <v>256</v>
      </c>
      <c r="B265" s="33" t="s">
        <v>1024</v>
      </c>
      <c r="C265" s="35" t="s">
        <v>1357</v>
      </c>
      <c r="D265" s="35" t="s">
        <v>1067</v>
      </c>
      <c r="E265" s="36" t="s">
        <v>1027</v>
      </c>
      <c r="F265" s="34" t="s">
        <v>1028</v>
      </c>
      <c r="G265" s="34"/>
      <c r="H265" s="162"/>
    </row>
    <row r="266" spans="1:8" s="27" customFormat="1" ht="38.25" customHeight="1" x14ac:dyDescent="0.25">
      <c r="A266" s="33">
        <f t="shared" si="3"/>
        <v>257</v>
      </c>
      <c r="B266" s="33" t="s">
        <v>1024</v>
      </c>
      <c r="C266" s="35" t="s">
        <v>1358</v>
      </c>
      <c r="D266" s="35" t="s">
        <v>1120</v>
      </c>
      <c r="E266" s="36" t="s">
        <v>1039</v>
      </c>
      <c r="F266" s="34" t="s">
        <v>1028</v>
      </c>
      <c r="G266" s="34"/>
      <c r="H266" s="162"/>
    </row>
    <row r="267" spans="1:8" s="27" customFormat="1" ht="38.25" customHeight="1" x14ac:dyDescent="0.25">
      <c r="A267" s="33">
        <f t="shared" si="3"/>
        <v>258</v>
      </c>
      <c r="B267" s="33" t="s">
        <v>1024</v>
      </c>
      <c r="C267" s="35" t="s">
        <v>1359</v>
      </c>
      <c r="D267" s="35" t="s">
        <v>1055</v>
      </c>
      <c r="E267" s="36" t="s">
        <v>1036</v>
      </c>
      <c r="F267" s="34" t="s">
        <v>1028</v>
      </c>
      <c r="G267" s="34"/>
      <c r="H267" s="162"/>
    </row>
    <row r="268" spans="1:8" s="27" customFormat="1" ht="38.25" customHeight="1" x14ac:dyDescent="0.25">
      <c r="A268" s="33">
        <f t="shared" ref="A268" si="4">A267+1</f>
        <v>259</v>
      </c>
      <c r="B268" s="33" t="s">
        <v>1024</v>
      </c>
      <c r="C268" s="35" t="s">
        <v>1360</v>
      </c>
      <c r="D268" s="35" t="s">
        <v>1159</v>
      </c>
      <c r="E268" s="36" t="s">
        <v>1027</v>
      </c>
      <c r="F268" s="34" t="s">
        <v>1028</v>
      </c>
      <c r="G268" s="34"/>
      <c r="H268" s="162"/>
    </row>
    <row r="269" spans="1:8" x14ac:dyDescent="0.25">
      <c r="A269" s="33">
        <v>260</v>
      </c>
      <c r="B269" s="33" t="s">
        <v>1024</v>
      </c>
      <c r="C269" s="35" t="s">
        <v>1361</v>
      </c>
      <c r="D269" s="35" t="s">
        <v>1157</v>
      </c>
      <c r="E269" s="36" t="s">
        <v>1362</v>
      </c>
      <c r="F269" s="34" t="s">
        <v>1014</v>
      </c>
      <c r="G269" s="34"/>
      <c r="H269" s="159"/>
    </row>
    <row r="270" spans="1:8" ht="22.5" x14ac:dyDescent="0.25">
      <c r="A270" s="33">
        <v>261</v>
      </c>
      <c r="B270" s="33" t="s">
        <v>1024</v>
      </c>
      <c r="C270" s="35" t="s">
        <v>1363</v>
      </c>
      <c r="D270" s="35" t="s">
        <v>1067</v>
      </c>
      <c r="E270" s="36" t="s">
        <v>1364</v>
      </c>
      <c r="F270" s="34" t="s">
        <v>1365</v>
      </c>
      <c r="G270" s="34"/>
      <c r="H270" s="159"/>
    </row>
  </sheetData>
  <protectedRanges>
    <protectedRange sqref="D43" name="Ingresar Texto Permitido_2"/>
    <protectedRange sqref="D106" name="Ingresar Texto Permitido_1_1"/>
  </protectedRanges>
  <autoFilter ref="A9:G264" xr:uid="{31BBA973-5FB3-4C1C-A468-943E80961F2A}"/>
  <mergeCells count="3">
    <mergeCell ref="A7:H7"/>
    <mergeCell ref="D1:H6"/>
    <mergeCell ref="A1:C6"/>
  </mergeCells>
  <conditionalFormatting sqref="C8">
    <cfRule type="duplicateValues" dxfId="39" priority="9"/>
  </conditionalFormatting>
  <conditionalFormatting sqref="C8:C9">
    <cfRule type="duplicateValues" dxfId="38" priority="7"/>
    <cfRule type="duplicateValues" dxfId="37" priority="8"/>
  </conditionalFormatting>
  <conditionalFormatting sqref="C66 C68:C69">
    <cfRule type="duplicateValues" dxfId="36" priority="3"/>
  </conditionalFormatting>
  <conditionalFormatting sqref="C94:C95 C71 C73 C75 C82:C84 C86:C89">
    <cfRule type="duplicateValues" dxfId="35" priority="2"/>
  </conditionalFormatting>
  <conditionalFormatting sqref="C129:C135">
    <cfRule type="duplicateValues" dxfId="34" priority="1"/>
  </conditionalFormatting>
  <conditionalFormatting sqref="C271:C1048576 C8:C9">
    <cfRule type="duplicateValues" dxfId="33" priority="4"/>
    <cfRule type="duplicateValues" dxfId="32" priority="5"/>
    <cfRule type="duplicateValues" dxfId="31" priority="6"/>
    <cfRule type="duplicateValues" dxfId="30" priority="10"/>
  </conditionalFormatting>
  <pageMargins left="0.7" right="0.7" top="0.75" bottom="0.75" header="0.3" footer="0.3"/>
  <pageSetup paperSize="5" scale="7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5BCAE-8E10-449E-9722-378C81DF4375}">
  <sheetPr>
    <tabColor rgb="FF92D050"/>
  </sheetPr>
  <dimension ref="A1:H35"/>
  <sheetViews>
    <sheetView workbookViewId="0">
      <selection activeCell="C11" sqref="C11"/>
    </sheetView>
  </sheetViews>
  <sheetFormatPr baseColWidth="10" defaultColWidth="11" defaultRowHeight="15" x14ac:dyDescent="0.25"/>
  <cols>
    <col min="1" max="1" width="5.5703125" customWidth="1"/>
    <col min="2" max="2" width="11.140625" customWidth="1"/>
    <col min="3" max="3" width="39.5703125" customWidth="1"/>
    <col min="4" max="4" width="30.7109375" customWidth="1"/>
    <col min="5" max="5" width="18.28515625" customWidth="1"/>
    <col min="6" max="6" width="24.7109375" customWidth="1"/>
    <col min="7" max="7" width="28.85546875" customWidth="1"/>
    <col min="8" max="8" width="14.5703125" customWidth="1"/>
  </cols>
  <sheetData>
    <row r="1" spans="1:8" s="16" customFormat="1" ht="28.5" customHeight="1" x14ac:dyDescent="0.25">
      <c r="A1" s="137"/>
      <c r="B1" s="137"/>
      <c r="C1" s="137"/>
      <c r="D1" s="109" t="s">
        <v>0</v>
      </c>
      <c r="E1" s="109"/>
      <c r="F1" s="109"/>
      <c r="G1" s="109"/>
      <c r="H1" s="109"/>
    </row>
    <row r="2" spans="1:8" s="16" customFormat="1" ht="28.5" customHeight="1" x14ac:dyDescent="0.25">
      <c r="A2" s="137"/>
      <c r="B2" s="137"/>
      <c r="C2" s="137"/>
      <c r="D2" s="109"/>
      <c r="E2" s="109"/>
      <c r="F2" s="109"/>
      <c r="G2" s="109"/>
      <c r="H2" s="109"/>
    </row>
    <row r="3" spans="1:8" s="16" customFormat="1" ht="28.5" customHeight="1" x14ac:dyDescent="0.25">
      <c r="A3" s="137"/>
      <c r="B3" s="137"/>
      <c r="C3" s="137"/>
      <c r="D3" s="109"/>
      <c r="E3" s="109"/>
      <c r="F3" s="109"/>
      <c r="G3" s="109"/>
      <c r="H3" s="109"/>
    </row>
    <row r="4" spans="1:8" s="16" customFormat="1" ht="28.5" customHeight="1" x14ac:dyDescent="0.25">
      <c r="A4" s="137"/>
      <c r="B4" s="137"/>
      <c r="C4" s="137"/>
      <c r="D4" s="109"/>
      <c r="E4" s="109"/>
      <c r="F4" s="109"/>
      <c r="G4" s="109"/>
      <c r="H4" s="109"/>
    </row>
    <row r="5" spans="1:8" s="16" customFormat="1" ht="28.5" customHeight="1" x14ac:dyDescent="0.25">
      <c r="A5" s="137"/>
      <c r="B5" s="137"/>
      <c r="C5" s="137"/>
      <c r="D5" s="109"/>
      <c r="E5" s="109"/>
      <c r="F5" s="109"/>
      <c r="G5" s="109"/>
      <c r="H5" s="109"/>
    </row>
    <row r="6" spans="1:8" s="16" customFormat="1" ht="28.5" customHeight="1" x14ac:dyDescent="0.25">
      <c r="A6" s="137"/>
      <c r="B6" s="137"/>
      <c r="C6" s="137"/>
      <c r="D6" s="109"/>
      <c r="E6" s="109"/>
      <c r="F6" s="109"/>
      <c r="G6" s="109"/>
      <c r="H6" s="109"/>
    </row>
    <row r="7" spans="1:8" s="16" customFormat="1" ht="29.25" customHeight="1" thickBot="1" x14ac:dyDescent="0.3">
      <c r="A7" s="138"/>
      <c r="B7" s="138"/>
      <c r="C7" s="138"/>
      <c r="D7" s="110"/>
      <c r="E7" s="110"/>
      <c r="F7" s="110"/>
      <c r="G7" s="110"/>
      <c r="H7" s="110"/>
    </row>
    <row r="8" spans="1:8" s="16" customFormat="1" ht="42.75" customHeight="1" thickBot="1" x14ac:dyDescent="0.3">
      <c r="A8" s="134" t="s">
        <v>983</v>
      </c>
      <c r="B8" s="135"/>
      <c r="C8" s="135"/>
      <c r="D8" s="135"/>
      <c r="E8" s="135"/>
      <c r="F8" s="135"/>
      <c r="G8" s="135"/>
      <c r="H8" s="136"/>
    </row>
    <row r="9" spans="1:8" s="16" customFormat="1" ht="15.75" customHeight="1" x14ac:dyDescent="0.25">
      <c r="A9" s="133"/>
      <c r="B9" s="133"/>
      <c r="C9" s="133"/>
      <c r="D9" s="133"/>
      <c r="E9" s="133"/>
      <c r="F9" s="133"/>
      <c r="G9" s="133"/>
    </row>
    <row r="10" spans="1:8" s="16" customFormat="1" ht="45" x14ac:dyDescent="0.25">
      <c r="A10" s="103" t="s">
        <v>2</v>
      </c>
      <c r="B10" s="104" t="s">
        <v>3</v>
      </c>
      <c r="C10" s="104" t="s">
        <v>4</v>
      </c>
      <c r="D10" s="104" t="s">
        <v>984</v>
      </c>
      <c r="E10" s="104" t="s">
        <v>985</v>
      </c>
      <c r="F10" s="105" t="s">
        <v>986</v>
      </c>
      <c r="G10" s="105" t="s">
        <v>14</v>
      </c>
      <c r="H10" s="105" t="s">
        <v>1377</v>
      </c>
    </row>
    <row r="11" spans="1:8" s="16" customFormat="1" ht="37.5" customHeight="1" x14ac:dyDescent="0.25">
      <c r="A11" s="97">
        <v>1</v>
      </c>
      <c r="B11" s="98" t="s">
        <v>987</v>
      </c>
      <c r="C11" s="99" t="s">
        <v>988</v>
      </c>
      <c r="D11" s="100" t="s">
        <v>989</v>
      </c>
      <c r="E11" s="101">
        <v>6000</v>
      </c>
      <c r="F11" s="102" t="s">
        <v>990</v>
      </c>
      <c r="G11" s="26"/>
      <c r="H11" s="55"/>
    </row>
    <row r="12" spans="1:8" s="16" customFormat="1" ht="37.5" customHeight="1" x14ac:dyDescent="0.25">
      <c r="A12" s="20">
        <v>2</v>
      </c>
      <c r="B12" s="21" t="s">
        <v>987</v>
      </c>
      <c r="C12" s="22" t="s">
        <v>991</v>
      </c>
      <c r="D12" s="23" t="s">
        <v>992</v>
      </c>
      <c r="E12" s="24">
        <v>13000</v>
      </c>
      <c r="F12" s="25" t="s">
        <v>990</v>
      </c>
      <c r="G12" s="26"/>
      <c r="H12" s="55"/>
    </row>
    <row r="13" spans="1:8" s="16" customFormat="1" ht="37.5" customHeight="1" x14ac:dyDescent="0.25">
      <c r="A13" s="20">
        <v>3</v>
      </c>
      <c r="B13" s="21" t="s">
        <v>987</v>
      </c>
      <c r="C13" s="22" t="s">
        <v>993</v>
      </c>
      <c r="D13" s="23" t="s">
        <v>992</v>
      </c>
      <c r="E13" s="24">
        <v>13000</v>
      </c>
      <c r="F13" s="25" t="s">
        <v>990</v>
      </c>
      <c r="G13" s="26"/>
      <c r="H13" s="55"/>
    </row>
    <row r="14" spans="1:8" s="16" customFormat="1" ht="37.5" customHeight="1" x14ac:dyDescent="0.25">
      <c r="A14" s="20">
        <v>4</v>
      </c>
      <c r="B14" s="21" t="s">
        <v>987</v>
      </c>
      <c r="C14" s="22" t="s">
        <v>994</v>
      </c>
      <c r="D14" s="23" t="s">
        <v>992</v>
      </c>
      <c r="E14" s="24">
        <v>13000</v>
      </c>
      <c r="F14" s="25" t="s">
        <v>990</v>
      </c>
      <c r="G14" s="26"/>
      <c r="H14" s="55"/>
    </row>
    <row r="15" spans="1:8" s="16" customFormat="1" ht="37.5" customHeight="1" x14ac:dyDescent="0.25">
      <c r="A15" s="20">
        <v>5</v>
      </c>
      <c r="B15" s="21" t="s">
        <v>987</v>
      </c>
      <c r="C15" s="22" t="s">
        <v>995</v>
      </c>
      <c r="D15" s="23" t="s">
        <v>992</v>
      </c>
      <c r="E15" s="24">
        <v>13000</v>
      </c>
      <c r="F15" s="25" t="s">
        <v>990</v>
      </c>
      <c r="G15" s="26"/>
      <c r="H15" s="55"/>
    </row>
    <row r="16" spans="1:8" s="16" customFormat="1" ht="37.5" customHeight="1" x14ac:dyDescent="0.25">
      <c r="A16" s="20">
        <v>6</v>
      </c>
      <c r="B16" s="21" t="s">
        <v>987</v>
      </c>
      <c r="C16" s="22" t="s">
        <v>996</v>
      </c>
      <c r="D16" s="23" t="s">
        <v>992</v>
      </c>
      <c r="E16" s="24">
        <v>13000</v>
      </c>
      <c r="F16" s="25" t="s">
        <v>990</v>
      </c>
      <c r="G16" s="26"/>
      <c r="H16" s="55"/>
    </row>
    <row r="17" spans="1:8" s="16" customFormat="1" ht="37.5" customHeight="1" x14ac:dyDescent="0.25">
      <c r="A17" s="20">
        <v>7</v>
      </c>
      <c r="B17" s="21" t="s">
        <v>987</v>
      </c>
      <c r="C17" s="22" t="s">
        <v>997</v>
      </c>
      <c r="D17" s="23" t="s">
        <v>992</v>
      </c>
      <c r="E17" s="24">
        <v>13000</v>
      </c>
      <c r="F17" s="25" t="s">
        <v>990</v>
      </c>
      <c r="G17" s="26"/>
      <c r="H17" s="55"/>
    </row>
    <row r="18" spans="1:8" s="16" customFormat="1" ht="37.5" customHeight="1" x14ac:dyDescent="0.25">
      <c r="A18" s="20">
        <v>8</v>
      </c>
      <c r="B18" s="21" t="s">
        <v>987</v>
      </c>
      <c r="C18" s="22" t="s">
        <v>998</v>
      </c>
      <c r="D18" s="23" t="s">
        <v>992</v>
      </c>
      <c r="E18" s="24">
        <v>18000</v>
      </c>
      <c r="F18" s="25" t="s">
        <v>990</v>
      </c>
      <c r="G18" s="26"/>
      <c r="H18" s="55"/>
    </row>
    <row r="19" spans="1:8" s="16" customFormat="1" ht="37.5" customHeight="1" x14ac:dyDescent="0.25">
      <c r="A19" s="20">
        <v>9</v>
      </c>
      <c r="B19" s="21" t="s">
        <v>987</v>
      </c>
      <c r="C19" s="22" t="s">
        <v>999</v>
      </c>
      <c r="D19" s="23" t="s">
        <v>1000</v>
      </c>
      <c r="E19" s="24">
        <v>9000</v>
      </c>
      <c r="F19" s="25" t="s">
        <v>990</v>
      </c>
      <c r="G19" s="26"/>
      <c r="H19" s="55"/>
    </row>
    <row r="20" spans="1:8" s="16" customFormat="1" ht="37.5" customHeight="1" x14ac:dyDescent="0.25">
      <c r="A20" s="20">
        <v>10</v>
      </c>
      <c r="B20" s="21" t="s">
        <v>987</v>
      </c>
      <c r="C20" s="22" t="s">
        <v>1001</v>
      </c>
      <c r="D20" s="23" t="s">
        <v>1000</v>
      </c>
      <c r="E20" s="24">
        <v>9000</v>
      </c>
      <c r="F20" s="25" t="s">
        <v>990</v>
      </c>
      <c r="G20" s="26"/>
      <c r="H20" s="55"/>
    </row>
    <row r="21" spans="1:8" s="16" customFormat="1" ht="37.5" customHeight="1" x14ac:dyDescent="0.25">
      <c r="A21" s="20">
        <v>11</v>
      </c>
      <c r="B21" s="21" t="s">
        <v>987</v>
      </c>
      <c r="C21" s="22" t="s">
        <v>1002</v>
      </c>
      <c r="D21" s="23" t="s">
        <v>992</v>
      </c>
      <c r="E21" s="24">
        <v>13000</v>
      </c>
      <c r="F21" s="25" t="s">
        <v>990</v>
      </c>
      <c r="G21" s="26"/>
      <c r="H21" s="55"/>
    </row>
    <row r="22" spans="1:8" s="16" customFormat="1" ht="37.5" customHeight="1" x14ac:dyDescent="0.25">
      <c r="A22" s="20">
        <v>12</v>
      </c>
      <c r="B22" s="21" t="s">
        <v>987</v>
      </c>
      <c r="C22" s="22" t="s">
        <v>1003</v>
      </c>
      <c r="D22" s="23" t="s">
        <v>1000</v>
      </c>
      <c r="E22" s="24">
        <v>9000</v>
      </c>
      <c r="F22" s="25" t="s">
        <v>990</v>
      </c>
      <c r="G22" s="26"/>
      <c r="H22" s="55"/>
    </row>
    <row r="23" spans="1:8" s="16" customFormat="1" ht="37.5" customHeight="1" x14ac:dyDescent="0.25">
      <c r="A23" s="20">
        <v>13</v>
      </c>
      <c r="B23" s="21" t="s">
        <v>987</v>
      </c>
      <c r="C23" s="22" t="s">
        <v>1004</v>
      </c>
      <c r="D23" s="23" t="s">
        <v>992</v>
      </c>
      <c r="E23" s="24">
        <v>13000</v>
      </c>
      <c r="F23" s="25" t="s">
        <v>990</v>
      </c>
      <c r="G23" s="26"/>
      <c r="H23" s="55"/>
    </row>
    <row r="24" spans="1:8" s="16" customFormat="1" ht="37.5" customHeight="1" x14ac:dyDescent="0.25">
      <c r="A24" s="20">
        <v>14</v>
      </c>
      <c r="B24" s="21" t="s">
        <v>987</v>
      </c>
      <c r="C24" s="22" t="s">
        <v>1005</v>
      </c>
      <c r="D24" s="23" t="s">
        <v>1000</v>
      </c>
      <c r="E24" s="24">
        <v>9000</v>
      </c>
      <c r="F24" s="25" t="s">
        <v>990</v>
      </c>
      <c r="G24" s="26"/>
      <c r="H24" s="55"/>
    </row>
    <row r="25" spans="1:8" s="16" customFormat="1" ht="37.5" customHeight="1" x14ac:dyDescent="0.25">
      <c r="A25" s="20">
        <v>15</v>
      </c>
      <c r="B25" s="21" t="s">
        <v>987</v>
      </c>
      <c r="C25" s="22" t="s">
        <v>1006</v>
      </c>
      <c r="D25" s="23" t="s">
        <v>992</v>
      </c>
      <c r="E25" s="24">
        <v>13000</v>
      </c>
      <c r="F25" s="25" t="s">
        <v>990</v>
      </c>
      <c r="G25" s="26"/>
      <c r="H25" s="55"/>
    </row>
    <row r="26" spans="1:8" s="16" customFormat="1" ht="37.5" customHeight="1" x14ac:dyDescent="0.25">
      <c r="A26" s="20">
        <v>16</v>
      </c>
      <c r="B26" s="21" t="s">
        <v>987</v>
      </c>
      <c r="C26" s="22" t="s">
        <v>1007</v>
      </c>
      <c r="D26" s="23" t="s">
        <v>1000</v>
      </c>
      <c r="E26" s="24">
        <v>9000</v>
      </c>
      <c r="F26" s="25" t="s">
        <v>990</v>
      </c>
      <c r="G26" s="26"/>
      <c r="H26" s="55"/>
    </row>
    <row r="27" spans="1:8" s="16" customFormat="1" ht="37.5" customHeight="1" x14ac:dyDescent="0.25">
      <c r="A27" s="20">
        <v>17</v>
      </c>
      <c r="B27" s="21" t="s">
        <v>987</v>
      </c>
      <c r="C27" s="22" t="s">
        <v>1008</v>
      </c>
      <c r="D27" s="23" t="s">
        <v>1000</v>
      </c>
      <c r="E27" s="24">
        <v>6000</v>
      </c>
      <c r="F27" s="25" t="s">
        <v>990</v>
      </c>
      <c r="G27" s="26"/>
      <c r="H27" s="55"/>
    </row>
    <row r="28" spans="1:8" s="16" customFormat="1" ht="37.5" customHeight="1" x14ac:dyDescent="0.25">
      <c r="A28" s="20">
        <v>18</v>
      </c>
      <c r="B28" s="21" t="s">
        <v>987</v>
      </c>
      <c r="C28" s="22" t="s">
        <v>1009</v>
      </c>
      <c r="D28" s="23" t="s">
        <v>1000</v>
      </c>
      <c r="E28" s="24">
        <v>9000</v>
      </c>
      <c r="F28" s="25" t="s">
        <v>990</v>
      </c>
      <c r="G28" s="26"/>
      <c r="H28" s="55"/>
    </row>
    <row r="29" spans="1:8" s="16" customFormat="1" ht="37.5" customHeight="1" x14ac:dyDescent="0.25">
      <c r="A29" s="20">
        <v>19</v>
      </c>
      <c r="B29" s="21" t="s">
        <v>987</v>
      </c>
      <c r="C29" s="22" t="s">
        <v>1010</v>
      </c>
      <c r="D29" s="23" t="s">
        <v>992</v>
      </c>
      <c r="E29" s="24">
        <v>13000</v>
      </c>
      <c r="F29" s="25" t="s">
        <v>990</v>
      </c>
      <c r="G29" s="26"/>
      <c r="H29" s="55"/>
    </row>
    <row r="30" spans="1:8" s="16" customFormat="1" ht="37.5" customHeight="1" x14ac:dyDescent="0.25">
      <c r="A30" s="20">
        <v>20</v>
      </c>
      <c r="B30" s="21" t="s">
        <v>987</v>
      </c>
      <c r="C30" s="22" t="s">
        <v>1011</v>
      </c>
      <c r="D30" s="23" t="s">
        <v>989</v>
      </c>
      <c r="E30" s="24">
        <v>9000</v>
      </c>
      <c r="F30" s="25" t="s">
        <v>990</v>
      </c>
      <c r="G30" s="26"/>
      <c r="H30" s="55"/>
    </row>
    <row r="31" spans="1:8" s="16" customFormat="1" ht="37.5" customHeight="1" x14ac:dyDescent="0.25">
      <c r="A31" s="20">
        <v>21</v>
      </c>
      <c r="B31" s="21" t="s">
        <v>987</v>
      </c>
      <c r="C31" s="22" t="s">
        <v>1012</v>
      </c>
      <c r="D31" s="23" t="s">
        <v>992</v>
      </c>
      <c r="E31" s="24">
        <v>9000</v>
      </c>
      <c r="F31" s="25" t="s">
        <v>990</v>
      </c>
      <c r="G31" s="26"/>
      <c r="H31" s="55"/>
    </row>
    <row r="32" spans="1:8" s="16" customFormat="1" ht="37.5" customHeight="1" x14ac:dyDescent="0.25">
      <c r="A32" s="20">
        <v>22</v>
      </c>
      <c r="B32" s="21" t="s">
        <v>987</v>
      </c>
      <c r="C32" s="22" t="s">
        <v>1013</v>
      </c>
      <c r="D32" s="23" t="s">
        <v>989</v>
      </c>
      <c r="E32" s="24">
        <v>8129.03</v>
      </c>
      <c r="F32" s="25" t="s">
        <v>1014</v>
      </c>
      <c r="G32" s="24"/>
      <c r="H32" s="55"/>
    </row>
    <row r="33" spans="1:8" s="16" customFormat="1" ht="37.5" customHeight="1" x14ac:dyDescent="0.25">
      <c r="A33" s="20">
        <v>23</v>
      </c>
      <c r="B33" s="21" t="s">
        <v>987</v>
      </c>
      <c r="C33" s="22" t="s">
        <v>1015</v>
      </c>
      <c r="D33" s="23" t="s">
        <v>989</v>
      </c>
      <c r="E33" s="24">
        <v>8129.03</v>
      </c>
      <c r="F33" s="25" t="s">
        <v>1014</v>
      </c>
      <c r="G33" s="26"/>
      <c r="H33" s="55"/>
    </row>
    <row r="34" spans="1:8" s="16" customFormat="1" ht="37.5" customHeight="1" x14ac:dyDescent="0.25">
      <c r="A34" s="20">
        <v>24</v>
      </c>
      <c r="B34" s="21" t="s">
        <v>987</v>
      </c>
      <c r="C34" s="22" t="s">
        <v>1016</v>
      </c>
      <c r="D34" s="23" t="s">
        <v>992</v>
      </c>
      <c r="E34" s="24">
        <v>11741.94</v>
      </c>
      <c r="F34" s="25" t="s">
        <v>1014</v>
      </c>
      <c r="G34" s="26"/>
      <c r="H34" s="55"/>
    </row>
    <row r="35" spans="1:8" s="16" customFormat="1" ht="37.5" customHeight="1" x14ac:dyDescent="0.25">
      <c r="A35" s="20">
        <v>25</v>
      </c>
      <c r="B35" s="21" t="s">
        <v>987</v>
      </c>
      <c r="C35" s="22" t="s">
        <v>1017</v>
      </c>
      <c r="D35" s="23" t="s">
        <v>992</v>
      </c>
      <c r="E35" s="24">
        <v>11741.94</v>
      </c>
      <c r="F35" s="25" t="s">
        <v>1014</v>
      </c>
      <c r="G35" s="24"/>
      <c r="H35" s="55"/>
    </row>
  </sheetData>
  <autoFilter ref="A10:G31" xr:uid="{33F64A9F-52E2-4528-B74B-5FF2F2042986}">
    <sortState xmlns:xlrd2="http://schemas.microsoft.com/office/spreadsheetml/2017/richdata2" ref="A11:G31">
      <sortCondition ref="A10:A31"/>
    </sortState>
  </autoFilter>
  <mergeCells count="4">
    <mergeCell ref="A9:G9"/>
    <mergeCell ref="A8:H8"/>
    <mergeCell ref="D1:H7"/>
    <mergeCell ref="A1:C7"/>
  </mergeCells>
  <pageMargins left="0.7" right="0.7" top="0.75" bottom="0.75" header="0.3" footer="0.3"/>
  <pageSetup paperSize="5" scale="8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5A053-AE57-4A5C-80D9-143B71B340AC}">
  <sheetPr>
    <tabColor rgb="FF92D050"/>
  </sheetPr>
  <dimension ref="A1:N970"/>
  <sheetViews>
    <sheetView tabSelected="1" topLeftCell="C1" zoomScaleNormal="100" workbookViewId="0">
      <selection activeCell="J91" sqref="J91"/>
    </sheetView>
  </sheetViews>
  <sheetFormatPr baseColWidth="10" defaultColWidth="11.42578125" defaultRowHeight="15" x14ac:dyDescent="0.25"/>
  <cols>
    <col min="1" max="1" width="7.28515625" customWidth="1"/>
    <col min="2" max="2" width="14.28515625" customWidth="1"/>
    <col min="3" max="3" width="41.140625" customWidth="1"/>
    <col min="4" max="4" width="27.85546875" customWidth="1"/>
    <col min="5" max="5" width="19.85546875" bestFit="1" customWidth="1"/>
    <col min="6" max="6" width="12" customWidth="1"/>
    <col min="7" max="7" width="19.5703125" bestFit="1" customWidth="1"/>
    <col min="8" max="8" width="15.5703125" style="15" customWidth="1"/>
    <col min="9" max="9" width="17.140625" customWidth="1"/>
    <col min="10" max="11" width="17.5703125" customWidth="1"/>
    <col min="12" max="12" width="15.85546875" customWidth="1"/>
    <col min="13" max="13" width="41.28515625" customWidth="1"/>
    <col min="14" max="14" width="11.42578125" style="15"/>
  </cols>
  <sheetData>
    <row r="1" spans="1:14" s="1" customFormat="1" ht="28.5" customHeight="1" x14ac:dyDescent="0.25">
      <c r="A1" s="147"/>
      <c r="B1" s="147"/>
      <c r="C1" s="147"/>
      <c r="D1" s="147"/>
      <c r="E1" s="145" t="s">
        <v>0</v>
      </c>
      <c r="F1" s="145"/>
      <c r="G1" s="145"/>
      <c r="H1" s="145"/>
      <c r="I1" s="145"/>
      <c r="J1" s="145"/>
      <c r="K1" s="145"/>
      <c r="L1" s="145"/>
      <c r="M1" s="145"/>
      <c r="N1" s="145"/>
    </row>
    <row r="2" spans="1:14" s="1" customFormat="1" x14ac:dyDescent="0.25">
      <c r="A2" s="147"/>
      <c r="B2" s="147"/>
      <c r="C2" s="147"/>
      <c r="D2" s="147"/>
      <c r="E2" s="145"/>
      <c r="F2" s="145"/>
      <c r="G2" s="145"/>
      <c r="H2" s="145"/>
      <c r="I2" s="145"/>
      <c r="J2" s="145"/>
      <c r="K2" s="145"/>
      <c r="L2" s="145"/>
      <c r="M2" s="145"/>
      <c r="N2" s="145"/>
    </row>
    <row r="3" spans="1:14" s="1" customFormat="1" x14ac:dyDescent="0.25">
      <c r="A3" s="147"/>
      <c r="B3" s="147"/>
      <c r="C3" s="147"/>
      <c r="D3" s="147"/>
      <c r="E3" s="145"/>
      <c r="F3" s="145"/>
      <c r="G3" s="145"/>
      <c r="H3" s="145"/>
      <c r="I3" s="145"/>
      <c r="J3" s="145"/>
      <c r="K3" s="145"/>
      <c r="L3" s="145"/>
      <c r="M3" s="145"/>
      <c r="N3" s="145"/>
    </row>
    <row r="4" spans="1:14" s="1" customFormat="1" ht="42.95" customHeight="1" x14ac:dyDescent="0.25">
      <c r="A4" s="147"/>
      <c r="B4" s="147"/>
      <c r="C4" s="147"/>
      <c r="D4" s="147"/>
      <c r="E4" s="145"/>
      <c r="F4" s="145"/>
      <c r="G4" s="145"/>
      <c r="H4" s="145"/>
      <c r="I4" s="145"/>
      <c r="J4" s="145"/>
      <c r="K4" s="145"/>
      <c r="L4" s="145"/>
      <c r="M4" s="145"/>
      <c r="N4" s="145"/>
    </row>
    <row r="5" spans="1:14" s="1" customFormat="1" x14ac:dyDescent="0.25">
      <c r="A5" s="147"/>
      <c r="B5" s="147"/>
      <c r="C5" s="147"/>
      <c r="D5" s="147"/>
      <c r="E5" s="145"/>
      <c r="F5" s="145"/>
      <c r="G5" s="145"/>
      <c r="H5" s="145"/>
      <c r="I5" s="145"/>
      <c r="J5" s="145"/>
      <c r="K5" s="145"/>
      <c r="L5" s="145"/>
      <c r="M5" s="145"/>
      <c r="N5" s="145"/>
    </row>
    <row r="6" spans="1:14" s="1" customFormat="1" ht="16.5" customHeight="1" thickBot="1" x14ac:dyDescent="0.3">
      <c r="A6" s="148"/>
      <c r="B6" s="148"/>
      <c r="C6" s="148"/>
      <c r="D6" s="148"/>
      <c r="E6" s="146"/>
      <c r="F6" s="146"/>
      <c r="G6" s="146"/>
      <c r="H6" s="146"/>
      <c r="I6" s="146"/>
      <c r="J6" s="146"/>
      <c r="K6" s="146"/>
      <c r="L6" s="146"/>
      <c r="M6" s="146"/>
      <c r="N6" s="146"/>
    </row>
    <row r="7" spans="1:14" s="1" customFormat="1" ht="34.5" customHeight="1" x14ac:dyDescent="0.25">
      <c r="A7" s="139" t="s">
        <v>1</v>
      </c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1"/>
    </row>
    <row r="8" spans="1:14" s="1" customFormat="1" ht="0.75" customHeight="1" thickBot="1" x14ac:dyDescent="0.3">
      <c r="A8" s="142"/>
      <c r="B8" s="143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4"/>
    </row>
    <row r="9" spans="1:14" s="1" customFormat="1" ht="16.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3"/>
      <c r="N9" s="157"/>
    </row>
    <row r="10" spans="1:14" s="1" customFormat="1" ht="60.75" customHeight="1" x14ac:dyDescent="0.25">
      <c r="A10" s="4" t="s">
        <v>2</v>
      </c>
      <c r="B10" s="5" t="s">
        <v>3</v>
      </c>
      <c r="C10" s="4" t="s">
        <v>4</v>
      </c>
      <c r="D10" s="5" t="s">
        <v>5</v>
      </c>
      <c r="E10" s="5" t="s">
        <v>6</v>
      </c>
      <c r="F10" s="6" t="s">
        <v>7</v>
      </c>
      <c r="G10" s="5" t="s">
        <v>8</v>
      </c>
      <c r="H10" s="6" t="s">
        <v>9</v>
      </c>
      <c r="I10" s="6" t="s">
        <v>10</v>
      </c>
      <c r="J10" s="6" t="s">
        <v>11</v>
      </c>
      <c r="K10" s="6" t="s">
        <v>12</v>
      </c>
      <c r="L10" s="6" t="s">
        <v>13</v>
      </c>
      <c r="M10" s="6" t="s">
        <v>14</v>
      </c>
      <c r="N10" s="158" t="s">
        <v>1377</v>
      </c>
    </row>
    <row r="11" spans="1:14" x14ac:dyDescent="0.25">
      <c r="A11" s="7">
        <v>1</v>
      </c>
      <c r="B11" s="8" t="s">
        <v>15</v>
      </c>
      <c r="C11" s="71" t="s">
        <v>16</v>
      </c>
      <c r="D11" s="7" t="s">
        <v>17</v>
      </c>
      <c r="E11" s="9">
        <v>71.400000000000006</v>
      </c>
      <c r="F11" s="7">
        <f t="shared" ref="F11:F74" si="0">G11/E11</f>
        <v>28</v>
      </c>
      <c r="G11" s="9">
        <v>1999.2</v>
      </c>
      <c r="H11" s="9">
        <v>31.61</v>
      </c>
      <c r="I11" s="9">
        <v>225.81</v>
      </c>
      <c r="J11" s="9">
        <v>1401.17</v>
      </c>
      <c r="K11" s="9">
        <v>361.29</v>
      </c>
      <c r="L11" s="9">
        <f t="shared" ref="L11:L74" si="1">SUM(G11:K11)</f>
        <v>4019.08</v>
      </c>
      <c r="M11" s="10"/>
      <c r="N11" s="159"/>
    </row>
    <row r="12" spans="1:14" x14ac:dyDescent="0.25">
      <c r="A12" s="7">
        <f t="shared" ref="A12:A75" si="2">A11+1</f>
        <v>2</v>
      </c>
      <c r="B12" s="8" t="s">
        <v>15</v>
      </c>
      <c r="C12" s="71" t="s">
        <v>18</v>
      </c>
      <c r="D12" s="7" t="s">
        <v>17</v>
      </c>
      <c r="E12" s="9">
        <v>71.400000000000006</v>
      </c>
      <c r="F12" s="7">
        <f t="shared" si="0"/>
        <v>28</v>
      </c>
      <c r="G12" s="9">
        <v>1999.2</v>
      </c>
      <c r="H12" s="9"/>
      <c r="I12" s="9">
        <v>225.81</v>
      </c>
      <c r="J12" s="9">
        <v>1401.17</v>
      </c>
      <c r="K12" s="9">
        <v>361.29</v>
      </c>
      <c r="L12" s="9">
        <f t="shared" si="1"/>
        <v>3987.4700000000003</v>
      </c>
      <c r="M12" s="10"/>
      <c r="N12" s="159"/>
    </row>
    <row r="13" spans="1:14" x14ac:dyDescent="0.25">
      <c r="A13" s="7">
        <f t="shared" si="2"/>
        <v>3</v>
      </c>
      <c r="B13" s="8" t="s">
        <v>15</v>
      </c>
      <c r="C13" s="71" t="s">
        <v>19</v>
      </c>
      <c r="D13" s="7" t="s">
        <v>17</v>
      </c>
      <c r="E13" s="9">
        <v>71.400000000000006</v>
      </c>
      <c r="F13" s="7">
        <f t="shared" si="0"/>
        <v>28</v>
      </c>
      <c r="G13" s="9">
        <v>1999.2</v>
      </c>
      <c r="H13" s="9">
        <v>31.61</v>
      </c>
      <c r="I13" s="9">
        <v>225.81</v>
      </c>
      <c r="J13" s="9">
        <v>1401.17</v>
      </c>
      <c r="K13" s="9">
        <v>361.29</v>
      </c>
      <c r="L13" s="9">
        <f t="shared" si="1"/>
        <v>4019.08</v>
      </c>
      <c r="M13" s="10"/>
      <c r="N13" s="159"/>
    </row>
    <row r="14" spans="1:14" x14ac:dyDescent="0.25">
      <c r="A14" s="7">
        <f t="shared" si="2"/>
        <v>4</v>
      </c>
      <c r="B14" s="8" t="s">
        <v>15</v>
      </c>
      <c r="C14" s="71" t="s">
        <v>20</v>
      </c>
      <c r="D14" s="7" t="s">
        <v>17</v>
      </c>
      <c r="E14" s="9">
        <v>71.400000000000006</v>
      </c>
      <c r="F14" s="7">
        <f t="shared" si="0"/>
        <v>28</v>
      </c>
      <c r="G14" s="9">
        <v>1999.2</v>
      </c>
      <c r="H14" s="9"/>
      <c r="I14" s="9">
        <v>225.81</v>
      </c>
      <c r="J14" s="9">
        <v>1401.17</v>
      </c>
      <c r="K14" s="9">
        <v>361.29</v>
      </c>
      <c r="L14" s="9">
        <f t="shared" si="1"/>
        <v>3987.4700000000003</v>
      </c>
      <c r="M14" s="10"/>
      <c r="N14" s="159"/>
    </row>
    <row r="15" spans="1:14" x14ac:dyDescent="0.25">
      <c r="A15" s="7">
        <f t="shared" si="2"/>
        <v>5</v>
      </c>
      <c r="B15" s="8" t="s">
        <v>15</v>
      </c>
      <c r="C15" s="71" t="s">
        <v>21</v>
      </c>
      <c r="D15" s="7" t="s">
        <v>17</v>
      </c>
      <c r="E15" s="9">
        <v>71.400000000000006</v>
      </c>
      <c r="F15" s="7">
        <f t="shared" si="0"/>
        <v>28</v>
      </c>
      <c r="G15" s="9">
        <v>1999.2</v>
      </c>
      <c r="H15" s="9">
        <v>45.16</v>
      </c>
      <c r="I15" s="9">
        <v>225.81</v>
      </c>
      <c r="J15" s="9">
        <v>1401.17</v>
      </c>
      <c r="K15" s="9">
        <v>361.29</v>
      </c>
      <c r="L15" s="9">
        <f t="shared" si="1"/>
        <v>4032.63</v>
      </c>
      <c r="M15" s="10"/>
      <c r="N15" s="159"/>
    </row>
    <row r="16" spans="1:14" x14ac:dyDescent="0.25">
      <c r="A16" s="7">
        <f t="shared" si="2"/>
        <v>6</v>
      </c>
      <c r="B16" s="8" t="s">
        <v>15</v>
      </c>
      <c r="C16" s="71" t="s">
        <v>22</v>
      </c>
      <c r="D16" s="7" t="s">
        <v>17</v>
      </c>
      <c r="E16" s="9">
        <v>71.400000000000006</v>
      </c>
      <c r="F16" s="7">
        <f t="shared" si="0"/>
        <v>28</v>
      </c>
      <c r="G16" s="9">
        <v>1999.2</v>
      </c>
      <c r="H16" s="9"/>
      <c r="I16" s="9">
        <v>225.81</v>
      </c>
      <c r="J16" s="9">
        <v>1401.17</v>
      </c>
      <c r="K16" s="9">
        <v>361.29</v>
      </c>
      <c r="L16" s="9">
        <f t="shared" si="1"/>
        <v>3987.4700000000003</v>
      </c>
      <c r="M16" s="10"/>
      <c r="N16" s="159"/>
    </row>
    <row r="17" spans="1:14" x14ac:dyDescent="0.25">
      <c r="A17" s="7">
        <f t="shared" si="2"/>
        <v>7</v>
      </c>
      <c r="B17" s="8" t="s">
        <v>15</v>
      </c>
      <c r="C17" s="71" t="s">
        <v>23</v>
      </c>
      <c r="D17" s="7" t="s">
        <v>17</v>
      </c>
      <c r="E17" s="9">
        <v>71.400000000000006</v>
      </c>
      <c r="F17" s="7">
        <f t="shared" si="0"/>
        <v>28</v>
      </c>
      <c r="G17" s="9">
        <v>1999.2</v>
      </c>
      <c r="H17" s="9"/>
      <c r="I17" s="9">
        <v>225.81</v>
      </c>
      <c r="J17" s="9">
        <v>1401.17</v>
      </c>
      <c r="K17" s="9">
        <v>361.29</v>
      </c>
      <c r="L17" s="9">
        <f t="shared" si="1"/>
        <v>3987.4700000000003</v>
      </c>
      <c r="M17" s="10"/>
      <c r="N17" s="159"/>
    </row>
    <row r="18" spans="1:14" x14ac:dyDescent="0.25">
      <c r="A18" s="7">
        <f t="shared" si="2"/>
        <v>8</v>
      </c>
      <c r="B18" s="8" t="s">
        <v>15</v>
      </c>
      <c r="C18" s="71" t="s">
        <v>24</v>
      </c>
      <c r="D18" s="7" t="s">
        <v>17</v>
      </c>
      <c r="E18" s="9">
        <v>71.400000000000006</v>
      </c>
      <c r="F18" s="7">
        <f t="shared" si="0"/>
        <v>28</v>
      </c>
      <c r="G18" s="9">
        <v>1999.2</v>
      </c>
      <c r="H18" s="9"/>
      <c r="I18" s="9">
        <v>225.81</v>
      </c>
      <c r="J18" s="9">
        <v>1401.17</v>
      </c>
      <c r="K18" s="9">
        <v>361.29</v>
      </c>
      <c r="L18" s="9">
        <f t="shared" si="1"/>
        <v>3987.4700000000003</v>
      </c>
      <c r="M18" s="10"/>
      <c r="N18" s="159"/>
    </row>
    <row r="19" spans="1:14" x14ac:dyDescent="0.25">
      <c r="A19" s="7">
        <f t="shared" si="2"/>
        <v>9</v>
      </c>
      <c r="B19" s="8" t="s">
        <v>15</v>
      </c>
      <c r="C19" s="71" t="s">
        <v>25</v>
      </c>
      <c r="D19" s="7" t="s">
        <v>17</v>
      </c>
      <c r="E19" s="9">
        <v>71.400000000000006</v>
      </c>
      <c r="F19" s="7">
        <f t="shared" si="0"/>
        <v>28</v>
      </c>
      <c r="G19" s="9">
        <v>1999.2</v>
      </c>
      <c r="H19" s="9"/>
      <c r="I19" s="9">
        <v>225.81</v>
      </c>
      <c r="J19" s="9">
        <v>1401.17</v>
      </c>
      <c r="K19" s="9">
        <v>361.29</v>
      </c>
      <c r="L19" s="9">
        <f t="shared" si="1"/>
        <v>3987.4700000000003</v>
      </c>
      <c r="M19" s="10"/>
      <c r="N19" s="159"/>
    </row>
    <row r="20" spans="1:14" x14ac:dyDescent="0.25">
      <c r="A20" s="7">
        <f t="shared" si="2"/>
        <v>10</v>
      </c>
      <c r="B20" s="8" t="s">
        <v>15</v>
      </c>
      <c r="C20" s="71" t="s">
        <v>26</v>
      </c>
      <c r="D20" s="7" t="s">
        <v>17</v>
      </c>
      <c r="E20" s="9">
        <v>71.400000000000006</v>
      </c>
      <c r="F20" s="7">
        <f t="shared" si="0"/>
        <v>28</v>
      </c>
      <c r="G20" s="9">
        <v>1999.2</v>
      </c>
      <c r="H20" s="9"/>
      <c r="I20" s="9">
        <v>225.81</v>
      </c>
      <c r="J20" s="9">
        <v>1401.17</v>
      </c>
      <c r="K20" s="9">
        <v>361.29</v>
      </c>
      <c r="L20" s="9">
        <f t="shared" si="1"/>
        <v>3987.4700000000003</v>
      </c>
      <c r="M20" s="10"/>
      <c r="N20" s="159"/>
    </row>
    <row r="21" spans="1:14" x14ac:dyDescent="0.25">
      <c r="A21" s="7">
        <f t="shared" si="2"/>
        <v>11</v>
      </c>
      <c r="B21" s="8" t="s">
        <v>15</v>
      </c>
      <c r="C21" s="71" t="s">
        <v>27</v>
      </c>
      <c r="D21" s="7" t="s">
        <v>17</v>
      </c>
      <c r="E21" s="9">
        <v>71.400000000000006</v>
      </c>
      <c r="F21" s="7">
        <f t="shared" si="0"/>
        <v>28</v>
      </c>
      <c r="G21" s="9">
        <v>1999.2</v>
      </c>
      <c r="H21" s="9"/>
      <c r="I21" s="9">
        <v>225.81</v>
      </c>
      <c r="J21" s="9">
        <v>1401.17</v>
      </c>
      <c r="K21" s="9">
        <v>361.29</v>
      </c>
      <c r="L21" s="9">
        <f t="shared" si="1"/>
        <v>3987.4700000000003</v>
      </c>
      <c r="M21" s="10"/>
      <c r="N21" s="159"/>
    </row>
    <row r="22" spans="1:14" x14ac:dyDescent="0.25">
      <c r="A22" s="7">
        <f t="shared" si="2"/>
        <v>12</v>
      </c>
      <c r="B22" s="8" t="s">
        <v>15</v>
      </c>
      <c r="C22" s="71" t="s">
        <v>28</v>
      </c>
      <c r="D22" s="7" t="s">
        <v>17</v>
      </c>
      <c r="E22" s="9">
        <v>71.400000000000006</v>
      </c>
      <c r="F22" s="7">
        <f t="shared" si="0"/>
        <v>28</v>
      </c>
      <c r="G22" s="9">
        <v>1999.2</v>
      </c>
      <c r="H22" s="9"/>
      <c r="I22" s="9">
        <v>225.81</v>
      </c>
      <c r="J22" s="9">
        <v>1246.45</v>
      </c>
      <c r="K22" s="9">
        <v>361.29</v>
      </c>
      <c r="L22" s="9">
        <f t="shared" si="1"/>
        <v>3832.75</v>
      </c>
      <c r="M22" s="10"/>
      <c r="N22" s="159"/>
    </row>
    <row r="23" spans="1:14" x14ac:dyDescent="0.25">
      <c r="A23" s="7">
        <f t="shared" si="2"/>
        <v>13</v>
      </c>
      <c r="B23" s="8" t="s">
        <v>15</v>
      </c>
      <c r="C23" s="71" t="s">
        <v>29</v>
      </c>
      <c r="D23" s="7" t="s">
        <v>17</v>
      </c>
      <c r="E23" s="9">
        <v>71.400000000000006</v>
      </c>
      <c r="F23" s="7">
        <f t="shared" si="0"/>
        <v>28</v>
      </c>
      <c r="G23" s="9">
        <v>1999.2</v>
      </c>
      <c r="H23" s="9"/>
      <c r="I23" s="9">
        <v>225.81</v>
      </c>
      <c r="J23" s="9">
        <v>1246.45</v>
      </c>
      <c r="K23" s="9">
        <v>361.29</v>
      </c>
      <c r="L23" s="9">
        <f t="shared" si="1"/>
        <v>3832.75</v>
      </c>
      <c r="M23" s="10"/>
      <c r="N23" s="159"/>
    </row>
    <row r="24" spans="1:14" x14ac:dyDescent="0.25">
      <c r="A24" s="7">
        <f t="shared" si="2"/>
        <v>14</v>
      </c>
      <c r="B24" s="8" t="s">
        <v>15</v>
      </c>
      <c r="C24" s="71" t="s">
        <v>30</v>
      </c>
      <c r="D24" s="7" t="s">
        <v>17</v>
      </c>
      <c r="E24" s="9">
        <v>71.400000000000006</v>
      </c>
      <c r="F24" s="7">
        <f t="shared" si="0"/>
        <v>28</v>
      </c>
      <c r="G24" s="9">
        <v>1999.2</v>
      </c>
      <c r="H24" s="9"/>
      <c r="I24" s="9">
        <v>225.81</v>
      </c>
      <c r="J24" s="9">
        <v>1401.17</v>
      </c>
      <c r="K24" s="9">
        <v>361.29</v>
      </c>
      <c r="L24" s="9">
        <f t="shared" si="1"/>
        <v>3987.4700000000003</v>
      </c>
      <c r="M24" s="10"/>
      <c r="N24" s="159"/>
    </row>
    <row r="25" spans="1:14" x14ac:dyDescent="0.25">
      <c r="A25" s="7">
        <f t="shared" si="2"/>
        <v>15</v>
      </c>
      <c r="B25" s="8" t="s">
        <v>15</v>
      </c>
      <c r="C25" s="71" t="s">
        <v>31</v>
      </c>
      <c r="D25" s="7" t="s">
        <v>17</v>
      </c>
      <c r="E25" s="9">
        <v>71.400000000000006</v>
      </c>
      <c r="F25" s="7">
        <f t="shared" si="0"/>
        <v>28</v>
      </c>
      <c r="G25" s="9">
        <v>1999.2</v>
      </c>
      <c r="H25" s="9"/>
      <c r="I25" s="9">
        <v>225.81</v>
      </c>
      <c r="J25" s="9">
        <v>1401.17</v>
      </c>
      <c r="K25" s="9">
        <v>361.29</v>
      </c>
      <c r="L25" s="9">
        <f t="shared" si="1"/>
        <v>3987.4700000000003</v>
      </c>
      <c r="M25" s="10"/>
      <c r="N25" s="159"/>
    </row>
    <row r="26" spans="1:14" x14ac:dyDescent="0.25">
      <c r="A26" s="7">
        <f t="shared" si="2"/>
        <v>16</v>
      </c>
      <c r="B26" s="8" t="s">
        <v>15</v>
      </c>
      <c r="C26" s="71" t="s">
        <v>32</v>
      </c>
      <c r="D26" s="7" t="s">
        <v>17</v>
      </c>
      <c r="E26" s="9">
        <v>71.400000000000006</v>
      </c>
      <c r="F26" s="7">
        <f t="shared" si="0"/>
        <v>28</v>
      </c>
      <c r="G26" s="9">
        <v>1999.2</v>
      </c>
      <c r="H26" s="9"/>
      <c r="I26" s="9">
        <v>225.81</v>
      </c>
      <c r="J26" s="9">
        <v>1246.45</v>
      </c>
      <c r="K26" s="9">
        <v>361.29</v>
      </c>
      <c r="L26" s="9">
        <f t="shared" si="1"/>
        <v>3832.75</v>
      </c>
      <c r="M26" s="10"/>
      <c r="N26" s="159"/>
    </row>
    <row r="27" spans="1:14" x14ac:dyDescent="0.25">
      <c r="A27" s="7">
        <f t="shared" si="2"/>
        <v>17</v>
      </c>
      <c r="B27" s="8" t="s">
        <v>15</v>
      </c>
      <c r="C27" s="71" t="s">
        <v>33</v>
      </c>
      <c r="D27" s="7" t="s">
        <v>17</v>
      </c>
      <c r="E27" s="9">
        <v>71.400000000000006</v>
      </c>
      <c r="F27" s="7">
        <f t="shared" si="0"/>
        <v>28</v>
      </c>
      <c r="G27" s="9">
        <v>1999.2</v>
      </c>
      <c r="H27" s="9"/>
      <c r="I27" s="9">
        <v>225.81</v>
      </c>
      <c r="J27" s="9">
        <v>1401.17</v>
      </c>
      <c r="K27" s="9">
        <v>361.29</v>
      </c>
      <c r="L27" s="9">
        <f t="shared" si="1"/>
        <v>3987.4700000000003</v>
      </c>
      <c r="M27" s="10"/>
      <c r="N27" s="159"/>
    </row>
    <row r="28" spans="1:14" x14ac:dyDescent="0.25">
      <c r="A28" s="7">
        <f t="shared" si="2"/>
        <v>18</v>
      </c>
      <c r="B28" s="8" t="s">
        <v>15</v>
      </c>
      <c r="C28" s="71" t="s">
        <v>34</v>
      </c>
      <c r="D28" s="7" t="s">
        <v>17</v>
      </c>
      <c r="E28" s="9">
        <v>71.400000000000006</v>
      </c>
      <c r="F28" s="7">
        <f t="shared" si="0"/>
        <v>28</v>
      </c>
      <c r="G28" s="9">
        <v>1999.2</v>
      </c>
      <c r="H28" s="9">
        <v>31.61</v>
      </c>
      <c r="I28" s="9">
        <v>225.81</v>
      </c>
      <c r="J28" s="9">
        <v>1401.17</v>
      </c>
      <c r="K28" s="9">
        <v>361.29</v>
      </c>
      <c r="L28" s="9">
        <f t="shared" si="1"/>
        <v>4019.08</v>
      </c>
      <c r="M28" s="10"/>
      <c r="N28" s="159"/>
    </row>
    <row r="29" spans="1:14" x14ac:dyDescent="0.25">
      <c r="A29" s="7">
        <f t="shared" si="2"/>
        <v>19</v>
      </c>
      <c r="B29" s="8" t="s">
        <v>15</v>
      </c>
      <c r="C29" s="71" t="s">
        <v>35</v>
      </c>
      <c r="D29" s="7" t="s">
        <v>17</v>
      </c>
      <c r="E29" s="9">
        <v>71.400000000000006</v>
      </c>
      <c r="F29" s="7">
        <f t="shared" si="0"/>
        <v>28</v>
      </c>
      <c r="G29" s="9">
        <v>1999.2</v>
      </c>
      <c r="H29" s="9"/>
      <c r="I29" s="9">
        <v>225.81</v>
      </c>
      <c r="J29" s="9">
        <v>1401.17</v>
      </c>
      <c r="K29" s="9">
        <v>361.29</v>
      </c>
      <c r="L29" s="9">
        <f t="shared" si="1"/>
        <v>3987.4700000000003</v>
      </c>
      <c r="M29" s="10"/>
      <c r="N29" s="159"/>
    </row>
    <row r="30" spans="1:14" x14ac:dyDescent="0.25">
      <c r="A30" s="7">
        <f t="shared" si="2"/>
        <v>20</v>
      </c>
      <c r="B30" s="8" t="s">
        <v>15</v>
      </c>
      <c r="C30" s="71" t="s">
        <v>36</v>
      </c>
      <c r="D30" s="7" t="s">
        <v>17</v>
      </c>
      <c r="E30" s="9">
        <v>71.400000000000006</v>
      </c>
      <c r="F30" s="7">
        <f t="shared" si="0"/>
        <v>28</v>
      </c>
      <c r="G30" s="9">
        <v>1999.2</v>
      </c>
      <c r="H30" s="9"/>
      <c r="I30" s="9">
        <v>225.81</v>
      </c>
      <c r="J30" s="9">
        <v>1401.17</v>
      </c>
      <c r="K30" s="9">
        <v>361.29</v>
      </c>
      <c r="L30" s="9">
        <f t="shared" si="1"/>
        <v>3987.4700000000003</v>
      </c>
      <c r="M30" s="10"/>
      <c r="N30" s="159"/>
    </row>
    <row r="31" spans="1:14" x14ac:dyDescent="0.25">
      <c r="A31" s="7">
        <f t="shared" si="2"/>
        <v>21</v>
      </c>
      <c r="B31" s="8" t="s">
        <v>15</v>
      </c>
      <c r="C31" s="71" t="s">
        <v>37</v>
      </c>
      <c r="D31" s="7" t="s">
        <v>17</v>
      </c>
      <c r="E31" s="9">
        <v>71.400000000000006</v>
      </c>
      <c r="F31" s="7">
        <f t="shared" si="0"/>
        <v>28</v>
      </c>
      <c r="G31" s="9">
        <v>1999.2</v>
      </c>
      <c r="H31" s="9"/>
      <c r="I31" s="9">
        <v>225.81</v>
      </c>
      <c r="J31" s="9">
        <v>1401.17</v>
      </c>
      <c r="K31" s="9">
        <v>361.29</v>
      </c>
      <c r="L31" s="9">
        <f t="shared" si="1"/>
        <v>3987.4700000000003</v>
      </c>
      <c r="M31" s="10"/>
      <c r="N31" s="159"/>
    </row>
    <row r="32" spans="1:14" x14ac:dyDescent="0.25">
      <c r="A32" s="7">
        <f t="shared" si="2"/>
        <v>22</v>
      </c>
      <c r="B32" s="8" t="s">
        <v>15</v>
      </c>
      <c r="C32" s="71" t="s">
        <v>38</v>
      </c>
      <c r="D32" s="7" t="s">
        <v>17</v>
      </c>
      <c r="E32" s="9">
        <v>71.400000000000006</v>
      </c>
      <c r="F32" s="7">
        <f t="shared" si="0"/>
        <v>28</v>
      </c>
      <c r="G32" s="9">
        <v>1999.2</v>
      </c>
      <c r="H32" s="9"/>
      <c r="I32" s="9">
        <v>225.81</v>
      </c>
      <c r="J32" s="9">
        <v>1246.45</v>
      </c>
      <c r="K32" s="9">
        <v>361.29</v>
      </c>
      <c r="L32" s="9">
        <f t="shared" si="1"/>
        <v>3832.75</v>
      </c>
      <c r="M32" s="10"/>
      <c r="N32" s="159"/>
    </row>
    <row r="33" spans="1:14" x14ac:dyDescent="0.25">
      <c r="A33" s="7">
        <f t="shared" si="2"/>
        <v>23</v>
      </c>
      <c r="B33" s="8" t="s">
        <v>15</v>
      </c>
      <c r="C33" s="71" t="s">
        <v>39</v>
      </c>
      <c r="D33" s="7" t="s">
        <v>17</v>
      </c>
      <c r="E33" s="9">
        <v>71.400000000000006</v>
      </c>
      <c r="F33" s="7">
        <f t="shared" si="0"/>
        <v>28</v>
      </c>
      <c r="G33" s="9">
        <v>1999.2</v>
      </c>
      <c r="H33" s="9"/>
      <c r="I33" s="9">
        <v>225.81</v>
      </c>
      <c r="J33" s="9">
        <v>1246.45</v>
      </c>
      <c r="K33" s="9">
        <v>361.29</v>
      </c>
      <c r="L33" s="9">
        <f t="shared" si="1"/>
        <v>3832.75</v>
      </c>
      <c r="M33" s="10"/>
      <c r="N33" s="159"/>
    </row>
    <row r="34" spans="1:14" x14ac:dyDescent="0.25">
      <c r="A34" s="7">
        <f t="shared" si="2"/>
        <v>24</v>
      </c>
      <c r="B34" s="8" t="s">
        <v>15</v>
      </c>
      <c r="C34" s="71" t="s">
        <v>40</v>
      </c>
      <c r="D34" s="7" t="s">
        <v>17</v>
      </c>
      <c r="E34" s="9">
        <v>71.400000000000006</v>
      </c>
      <c r="F34" s="7">
        <f t="shared" si="0"/>
        <v>28</v>
      </c>
      <c r="G34" s="9">
        <v>1999.2</v>
      </c>
      <c r="H34" s="9"/>
      <c r="I34" s="9">
        <v>225.81</v>
      </c>
      <c r="J34" s="9">
        <v>1401.17</v>
      </c>
      <c r="K34" s="9">
        <v>361.29</v>
      </c>
      <c r="L34" s="9">
        <f t="shared" si="1"/>
        <v>3987.4700000000003</v>
      </c>
      <c r="M34" s="10"/>
      <c r="N34" s="159"/>
    </row>
    <row r="35" spans="1:14" x14ac:dyDescent="0.25">
      <c r="A35" s="7">
        <f t="shared" si="2"/>
        <v>25</v>
      </c>
      <c r="B35" s="8" t="s">
        <v>15</v>
      </c>
      <c r="C35" s="71" t="s">
        <v>41</v>
      </c>
      <c r="D35" s="7" t="s">
        <v>17</v>
      </c>
      <c r="E35" s="9">
        <v>71.400000000000006</v>
      </c>
      <c r="F35" s="7">
        <f t="shared" si="0"/>
        <v>28</v>
      </c>
      <c r="G35" s="9">
        <v>1999.2</v>
      </c>
      <c r="H35" s="9"/>
      <c r="I35" s="9">
        <v>225.81</v>
      </c>
      <c r="J35" s="9">
        <v>1401.17</v>
      </c>
      <c r="K35" s="9">
        <v>361.29</v>
      </c>
      <c r="L35" s="9">
        <f t="shared" si="1"/>
        <v>3987.4700000000003</v>
      </c>
      <c r="M35" s="10"/>
      <c r="N35" s="159"/>
    </row>
    <row r="36" spans="1:14" x14ac:dyDescent="0.25">
      <c r="A36" s="7">
        <f t="shared" si="2"/>
        <v>26</v>
      </c>
      <c r="B36" s="8" t="s">
        <v>15</v>
      </c>
      <c r="C36" s="71" t="s">
        <v>42</v>
      </c>
      <c r="D36" s="7" t="s">
        <v>17</v>
      </c>
      <c r="E36" s="9">
        <v>71.400000000000006</v>
      </c>
      <c r="F36" s="7">
        <f t="shared" si="0"/>
        <v>28</v>
      </c>
      <c r="G36" s="9">
        <v>1999.2</v>
      </c>
      <c r="H36" s="9"/>
      <c r="I36" s="9">
        <v>225.81</v>
      </c>
      <c r="J36" s="9">
        <v>1401.17</v>
      </c>
      <c r="K36" s="9">
        <v>361.29</v>
      </c>
      <c r="L36" s="9">
        <f t="shared" si="1"/>
        <v>3987.4700000000003</v>
      </c>
      <c r="M36" s="10"/>
      <c r="N36" s="159"/>
    </row>
    <row r="37" spans="1:14" x14ac:dyDescent="0.25">
      <c r="A37" s="7">
        <f t="shared" si="2"/>
        <v>27</v>
      </c>
      <c r="B37" s="8" t="s">
        <v>15</v>
      </c>
      <c r="C37" s="71" t="s">
        <v>43</v>
      </c>
      <c r="D37" s="7" t="s">
        <v>17</v>
      </c>
      <c r="E37" s="9">
        <v>71.400000000000006</v>
      </c>
      <c r="F37" s="7">
        <f t="shared" si="0"/>
        <v>28</v>
      </c>
      <c r="G37" s="9">
        <v>1999.2</v>
      </c>
      <c r="H37" s="9"/>
      <c r="I37" s="9">
        <v>225.81</v>
      </c>
      <c r="J37" s="9">
        <v>1401.17</v>
      </c>
      <c r="K37" s="9">
        <v>361.29</v>
      </c>
      <c r="L37" s="9">
        <f t="shared" si="1"/>
        <v>3987.4700000000003</v>
      </c>
      <c r="M37" s="10"/>
      <c r="N37" s="159"/>
    </row>
    <row r="38" spans="1:14" x14ac:dyDescent="0.25">
      <c r="A38" s="7">
        <f t="shared" si="2"/>
        <v>28</v>
      </c>
      <c r="B38" s="8" t="s">
        <v>15</v>
      </c>
      <c r="C38" s="71" t="s">
        <v>44</v>
      </c>
      <c r="D38" s="7" t="s">
        <v>17</v>
      </c>
      <c r="E38" s="9">
        <v>71.400000000000006</v>
      </c>
      <c r="F38" s="7">
        <f t="shared" si="0"/>
        <v>28</v>
      </c>
      <c r="G38" s="9">
        <v>1999.2</v>
      </c>
      <c r="H38" s="9"/>
      <c r="I38" s="9">
        <v>225.81</v>
      </c>
      <c r="J38" s="9">
        <v>1401.17</v>
      </c>
      <c r="K38" s="9">
        <v>361.29</v>
      </c>
      <c r="L38" s="9">
        <f t="shared" si="1"/>
        <v>3987.4700000000003</v>
      </c>
      <c r="M38" s="10"/>
      <c r="N38" s="159"/>
    </row>
    <row r="39" spans="1:14" x14ac:dyDescent="0.25">
      <c r="A39" s="7">
        <f t="shared" si="2"/>
        <v>29</v>
      </c>
      <c r="B39" s="8" t="s">
        <v>15</v>
      </c>
      <c r="C39" s="71" t="s">
        <v>45</v>
      </c>
      <c r="D39" s="7" t="s">
        <v>17</v>
      </c>
      <c r="E39" s="9">
        <v>71.400000000000006</v>
      </c>
      <c r="F39" s="7">
        <f t="shared" si="0"/>
        <v>28</v>
      </c>
      <c r="G39" s="9">
        <v>1999.2</v>
      </c>
      <c r="H39" s="9"/>
      <c r="I39" s="9">
        <v>225.81</v>
      </c>
      <c r="J39" s="9">
        <v>1401.17</v>
      </c>
      <c r="K39" s="9">
        <v>361.29</v>
      </c>
      <c r="L39" s="9">
        <f t="shared" si="1"/>
        <v>3987.4700000000003</v>
      </c>
      <c r="M39" s="10"/>
      <c r="N39" s="159"/>
    </row>
    <row r="40" spans="1:14" x14ac:dyDescent="0.25">
      <c r="A40" s="7">
        <f t="shared" si="2"/>
        <v>30</v>
      </c>
      <c r="B40" s="8" t="s">
        <v>15</v>
      </c>
      <c r="C40" s="71" t="s">
        <v>46</v>
      </c>
      <c r="D40" s="7" t="s">
        <v>17</v>
      </c>
      <c r="E40" s="9">
        <v>71.400000000000006</v>
      </c>
      <c r="F40" s="7">
        <f t="shared" si="0"/>
        <v>28</v>
      </c>
      <c r="G40" s="9">
        <v>1999.2</v>
      </c>
      <c r="H40" s="9"/>
      <c r="I40" s="9">
        <v>225.81</v>
      </c>
      <c r="J40" s="9">
        <v>1246.45</v>
      </c>
      <c r="K40" s="9">
        <v>361.29</v>
      </c>
      <c r="L40" s="9">
        <f t="shared" si="1"/>
        <v>3832.75</v>
      </c>
      <c r="M40" s="10"/>
      <c r="N40" s="159"/>
    </row>
    <row r="41" spans="1:14" x14ac:dyDescent="0.25">
      <c r="A41" s="7">
        <f t="shared" si="2"/>
        <v>31</v>
      </c>
      <c r="B41" s="8" t="s">
        <v>15</v>
      </c>
      <c r="C41" s="71" t="s">
        <v>47</v>
      </c>
      <c r="D41" s="7" t="s">
        <v>17</v>
      </c>
      <c r="E41" s="9">
        <v>71.400000000000006</v>
      </c>
      <c r="F41" s="7">
        <f t="shared" si="0"/>
        <v>28</v>
      </c>
      <c r="G41" s="9">
        <v>1999.2</v>
      </c>
      <c r="H41" s="9"/>
      <c r="I41" s="9">
        <v>225.81</v>
      </c>
      <c r="J41" s="9">
        <v>1246.45</v>
      </c>
      <c r="K41" s="9">
        <v>361.29</v>
      </c>
      <c r="L41" s="9">
        <f t="shared" si="1"/>
        <v>3832.75</v>
      </c>
      <c r="M41" s="10"/>
      <c r="N41" s="159"/>
    </row>
    <row r="42" spans="1:14" x14ac:dyDescent="0.25">
      <c r="A42" s="7">
        <f t="shared" si="2"/>
        <v>32</v>
      </c>
      <c r="B42" s="8" t="s">
        <v>15</v>
      </c>
      <c r="C42" s="71" t="s">
        <v>48</v>
      </c>
      <c r="D42" s="7" t="s">
        <v>17</v>
      </c>
      <c r="E42" s="9">
        <v>71.400000000000006</v>
      </c>
      <c r="F42" s="7">
        <f t="shared" si="0"/>
        <v>28</v>
      </c>
      <c r="G42" s="9">
        <v>1999.2</v>
      </c>
      <c r="H42" s="9"/>
      <c r="I42" s="9">
        <v>225.81</v>
      </c>
      <c r="J42" s="9">
        <v>1246.45</v>
      </c>
      <c r="K42" s="9">
        <v>361.29</v>
      </c>
      <c r="L42" s="9">
        <f t="shared" si="1"/>
        <v>3832.75</v>
      </c>
      <c r="M42" s="10"/>
      <c r="N42" s="159"/>
    </row>
    <row r="43" spans="1:14" x14ac:dyDescent="0.25">
      <c r="A43" s="7">
        <f t="shared" si="2"/>
        <v>33</v>
      </c>
      <c r="B43" s="8" t="s">
        <v>15</v>
      </c>
      <c r="C43" s="71" t="s">
        <v>49</v>
      </c>
      <c r="D43" s="7" t="s">
        <v>17</v>
      </c>
      <c r="E43" s="9">
        <v>71.400000000000006</v>
      </c>
      <c r="F43" s="7">
        <f t="shared" si="0"/>
        <v>28</v>
      </c>
      <c r="G43" s="9">
        <v>1999.2</v>
      </c>
      <c r="H43" s="9"/>
      <c r="I43" s="9">
        <v>225.81</v>
      </c>
      <c r="J43" s="9">
        <v>1246.45</v>
      </c>
      <c r="K43" s="9">
        <v>361.29</v>
      </c>
      <c r="L43" s="9">
        <f t="shared" si="1"/>
        <v>3832.75</v>
      </c>
      <c r="M43" s="10"/>
      <c r="N43" s="159"/>
    </row>
    <row r="44" spans="1:14" x14ac:dyDescent="0.25">
      <c r="A44" s="7">
        <f t="shared" si="2"/>
        <v>34</v>
      </c>
      <c r="B44" s="8" t="s">
        <v>15</v>
      </c>
      <c r="C44" s="71" t="s">
        <v>50</v>
      </c>
      <c r="D44" s="7" t="s">
        <v>17</v>
      </c>
      <c r="E44" s="9">
        <v>71.400000000000006</v>
      </c>
      <c r="F44" s="7">
        <f t="shared" si="0"/>
        <v>28</v>
      </c>
      <c r="G44" s="9">
        <v>1999.2</v>
      </c>
      <c r="H44" s="9"/>
      <c r="I44" s="9">
        <v>225.81</v>
      </c>
      <c r="J44" s="9">
        <v>1401.17</v>
      </c>
      <c r="K44" s="9">
        <v>361.29</v>
      </c>
      <c r="L44" s="9">
        <f t="shared" si="1"/>
        <v>3987.4700000000003</v>
      </c>
      <c r="M44" s="10"/>
      <c r="N44" s="159"/>
    </row>
    <row r="45" spans="1:14" x14ac:dyDescent="0.25">
      <c r="A45" s="7">
        <f t="shared" si="2"/>
        <v>35</v>
      </c>
      <c r="B45" s="8" t="s">
        <v>15</v>
      </c>
      <c r="C45" s="71" t="s">
        <v>51</v>
      </c>
      <c r="D45" s="7" t="s">
        <v>17</v>
      </c>
      <c r="E45" s="9">
        <v>71.400000000000006</v>
      </c>
      <c r="F45" s="7">
        <f t="shared" si="0"/>
        <v>28</v>
      </c>
      <c r="G45" s="9">
        <v>1999.2</v>
      </c>
      <c r="H45" s="9"/>
      <c r="I45" s="9">
        <v>225.81</v>
      </c>
      <c r="J45" s="9">
        <v>1401.17</v>
      </c>
      <c r="K45" s="9">
        <v>361.29</v>
      </c>
      <c r="L45" s="9">
        <f t="shared" si="1"/>
        <v>3987.4700000000003</v>
      </c>
      <c r="M45" s="10"/>
      <c r="N45" s="159"/>
    </row>
    <row r="46" spans="1:14" x14ac:dyDescent="0.25">
      <c r="A46" s="7">
        <f t="shared" si="2"/>
        <v>36</v>
      </c>
      <c r="B46" s="8" t="s">
        <v>15</v>
      </c>
      <c r="C46" s="71" t="s">
        <v>52</v>
      </c>
      <c r="D46" s="7" t="s">
        <v>17</v>
      </c>
      <c r="E46" s="9">
        <v>71.400000000000006</v>
      </c>
      <c r="F46" s="7">
        <f t="shared" si="0"/>
        <v>28</v>
      </c>
      <c r="G46" s="9">
        <v>1999.2</v>
      </c>
      <c r="H46" s="9"/>
      <c r="I46" s="9">
        <v>225.81</v>
      </c>
      <c r="J46" s="9">
        <v>1401.17</v>
      </c>
      <c r="K46" s="9">
        <v>361.29</v>
      </c>
      <c r="L46" s="9">
        <f t="shared" si="1"/>
        <v>3987.4700000000003</v>
      </c>
      <c r="M46" s="10"/>
      <c r="N46" s="159"/>
    </row>
    <row r="47" spans="1:14" ht="30" x14ac:dyDescent="0.25">
      <c r="A47" s="7">
        <f t="shared" si="2"/>
        <v>37</v>
      </c>
      <c r="B47" s="8" t="s">
        <v>15</v>
      </c>
      <c r="C47" s="71" t="s">
        <v>53</v>
      </c>
      <c r="D47" s="7" t="s">
        <v>17</v>
      </c>
      <c r="E47" s="9">
        <v>71.400000000000006</v>
      </c>
      <c r="F47" s="7">
        <f t="shared" si="0"/>
        <v>28</v>
      </c>
      <c r="G47" s="9">
        <v>1999.2</v>
      </c>
      <c r="H47" s="9"/>
      <c r="I47" s="9">
        <v>225.81</v>
      </c>
      <c r="J47" s="9">
        <v>1246.45</v>
      </c>
      <c r="K47" s="9">
        <v>361.29</v>
      </c>
      <c r="L47" s="9">
        <f t="shared" si="1"/>
        <v>3832.75</v>
      </c>
      <c r="M47" s="10"/>
      <c r="N47" s="159"/>
    </row>
    <row r="48" spans="1:14" x14ac:dyDescent="0.25">
      <c r="A48" s="7">
        <f t="shared" si="2"/>
        <v>38</v>
      </c>
      <c r="B48" s="8" t="s">
        <v>15</v>
      </c>
      <c r="C48" s="71" t="s">
        <v>54</v>
      </c>
      <c r="D48" s="7" t="s">
        <v>17</v>
      </c>
      <c r="E48" s="9">
        <v>71.400000000000006</v>
      </c>
      <c r="F48" s="7">
        <f t="shared" si="0"/>
        <v>28</v>
      </c>
      <c r="G48" s="9">
        <v>1999.2</v>
      </c>
      <c r="H48" s="9"/>
      <c r="I48" s="9">
        <v>225.81</v>
      </c>
      <c r="J48" s="9">
        <v>1401.17</v>
      </c>
      <c r="K48" s="9">
        <v>361.29</v>
      </c>
      <c r="L48" s="9">
        <f t="shared" si="1"/>
        <v>3987.4700000000003</v>
      </c>
      <c r="M48" s="10"/>
      <c r="N48" s="159"/>
    </row>
    <row r="49" spans="1:14" x14ac:dyDescent="0.25">
      <c r="A49" s="7">
        <f t="shared" si="2"/>
        <v>39</v>
      </c>
      <c r="B49" s="8" t="s">
        <v>15</v>
      </c>
      <c r="C49" s="71" t="s">
        <v>55</v>
      </c>
      <c r="D49" s="7" t="s">
        <v>17</v>
      </c>
      <c r="E49" s="9">
        <v>71.400000000000006</v>
      </c>
      <c r="F49" s="7">
        <f t="shared" si="0"/>
        <v>28</v>
      </c>
      <c r="G49" s="9">
        <v>1999.2</v>
      </c>
      <c r="H49" s="9"/>
      <c r="I49" s="9">
        <v>225.81</v>
      </c>
      <c r="J49" s="9">
        <v>1246.45</v>
      </c>
      <c r="K49" s="9">
        <v>361.29</v>
      </c>
      <c r="L49" s="9">
        <f t="shared" si="1"/>
        <v>3832.75</v>
      </c>
      <c r="M49" s="10"/>
      <c r="N49" s="159"/>
    </row>
    <row r="50" spans="1:14" x14ac:dyDescent="0.25">
      <c r="A50" s="7">
        <f t="shared" si="2"/>
        <v>40</v>
      </c>
      <c r="B50" s="8" t="s">
        <v>15</v>
      </c>
      <c r="C50" s="71" t="s">
        <v>56</v>
      </c>
      <c r="D50" s="7" t="s">
        <v>17</v>
      </c>
      <c r="E50" s="9">
        <v>71.400000000000006</v>
      </c>
      <c r="F50" s="7">
        <f t="shared" si="0"/>
        <v>28</v>
      </c>
      <c r="G50" s="9">
        <v>1999.2</v>
      </c>
      <c r="H50" s="9"/>
      <c r="I50" s="9">
        <v>225.81</v>
      </c>
      <c r="J50" s="9">
        <v>1401.17</v>
      </c>
      <c r="K50" s="9">
        <v>361.29</v>
      </c>
      <c r="L50" s="9">
        <f t="shared" si="1"/>
        <v>3987.4700000000003</v>
      </c>
      <c r="M50" s="10"/>
      <c r="N50" s="159"/>
    </row>
    <row r="51" spans="1:14" x14ac:dyDescent="0.25">
      <c r="A51" s="7">
        <f t="shared" si="2"/>
        <v>41</v>
      </c>
      <c r="B51" s="8" t="s">
        <v>15</v>
      </c>
      <c r="C51" s="71" t="s">
        <v>57</v>
      </c>
      <c r="D51" s="7" t="s">
        <v>17</v>
      </c>
      <c r="E51" s="9">
        <v>71.400000000000006</v>
      </c>
      <c r="F51" s="7">
        <f t="shared" si="0"/>
        <v>28</v>
      </c>
      <c r="G51" s="9">
        <v>1999.2</v>
      </c>
      <c r="H51" s="9"/>
      <c r="I51" s="9">
        <v>225.81</v>
      </c>
      <c r="J51" s="9">
        <v>1401.17</v>
      </c>
      <c r="K51" s="9">
        <v>361.29</v>
      </c>
      <c r="L51" s="9">
        <f t="shared" si="1"/>
        <v>3987.4700000000003</v>
      </c>
      <c r="M51" s="10"/>
      <c r="N51" s="159"/>
    </row>
    <row r="52" spans="1:14" x14ac:dyDescent="0.25">
      <c r="A52" s="7">
        <f t="shared" si="2"/>
        <v>42</v>
      </c>
      <c r="B52" s="8" t="s">
        <v>15</v>
      </c>
      <c r="C52" s="71" t="s">
        <v>58</v>
      </c>
      <c r="D52" s="7" t="s">
        <v>17</v>
      </c>
      <c r="E52" s="9">
        <v>71.400000000000006</v>
      </c>
      <c r="F52" s="7">
        <f t="shared" si="0"/>
        <v>28</v>
      </c>
      <c r="G52" s="9">
        <v>1999.2</v>
      </c>
      <c r="H52" s="9"/>
      <c r="I52" s="9">
        <v>225.81</v>
      </c>
      <c r="J52" s="9">
        <v>1401.17</v>
      </c>
      <c r="K52" s="9">
        <v>361.29</v>
      </c>
      <c r="L52" s="9">
        <f t="shared" si="1"/>
        <v>3987.4700000000003</v>
      </c>
      <c r="M52" s="10"/>
      <c r="N52" s="159"/>
    </row>
    <row r="53" spans="1:14" x14ac:dyDescent="0.25">
      <c r="A53" s="7">
        <f t="shared" si="2"/>
        <v>43</v>
      </c>
      <c r="B53" s="8" t="s">
        <v>15</v>
      </c>
      <c r="C53" s="71" t="s">
        <v>59</v>
      </c>
      <c r="D53" s="7" t="s">
        <v>17</v>
      </c>
      <c r="E53" s="9">
        <v>71.400000000000006</v>
      </c>
      <c r="F53" s="7">
        <f t="shared" si="0"/>
        <v>28</v>
      </c>
      <c r="G53" s="9">
        <v>1999.2</v>
      </c>
      <c r="H53" s="9"/>
      <c r="I53" s="9">
        <v>225.81</v>
      </c>
      <c r="J53" s="9">
        <v>1401.17</v>
      </c>
      <c r="K53" s="9">
        <v>361.29</v>
      </c>
      <c r="L53" s="9">
        <f t="shared" si="1"/>
        <v>3987.4700000000003</v>
      </c>
      <c r="M53" s="10"/>
      <c r="N53" s="159"/>
    </row>
    <row r="54" spans="1:14" x14ac:dyDescent="0.25">
      <c r="A54" s="7">
        <f t="shared" si="2"/>
        <v>44</v>
      </c>
      <c r="B54" s="8" t="s">
        <v>15</v>
      </c>
      <c r="C54" s="71" t="s">
        <v>60</v>
      </c>
      <c r="D54" s="7" t="s">
        <v>17</v>
      </c>
      <c r="E54" s="9">
        <v>71.400000000000006</v>
      </c>
      <c r="F54" s="7">
        <f t="shared" si="0"/>
        <v>28</v>
      </c>
      <c r="G54" s="9">
        <v>1999.2</v>
      </c>
      <c r="H54" s="9"/>
      <c r="I54" s="9">
        <v>225.81</v>
      </c>
      <c r="J54" s="9">
        <v>1246.45</v>
      </c>
      <c r="K54" s="9">
        <v>361.29</v>
      </c>
      <c r="L54" s="9">
        <f t="shared" si="1"/>
        <v>3832.75</v>
      </c>
      <c r="M54" s="10"/>
      <c r="N54" s="159"/>
    </row>
    <row r="55" spans="1:14" x14ac:dyDescent="0.25">
      <c r="A55" s="7">
        <f t="shared" si="2"/>
        <v>45</v>
      </c>
      <c r="B55" s="8" t="s">
        <v>15</v>
      </c>
      <c r="C55" s="71" t="s">
        <v>61</v>
      </c>
      <c r="D55" s="7" t="s">
        <v>17</v>
      </c>
      <c r="E55" s="9">
        <v>71.400000000000006</v>
      </c>
      <c r="F55" s="7">
        <f t="shared" si="0"/>
        <v>28</v>
      </c>
      <c r="G55" s="9">
        <v>1999.2</v>
      </c>
      <c r="H55" s="9"/>
      <c r="I55" s="9">
        <v>225.81</v>
      </c>
      <c r="J55" s="9">
        <v>1401.17</v>
      </c>
      <c r="K55" s="9">
        <v>361.29</v>
      </c>
      <c r="L55" s="9">
        <f t="shared" si="1"/>
        <v>3987.4700000000003</v>
      </c>
      <c r="M55" s="10"/>
      <c r="N55" s="159"/>
    </row>
    <row r="56" spans="1:14" x14ac:dyDescent="0.25">
      <c r="A56" s="7">
        <f t="shared" si="2"/>
        <v>46</v>
      </c>
      <c r="B56" s="8" t="s">
        <v>15</v>
      </c>
      <c r="C56" s="71" t="s">
        <v>62</v>
      </c>
      <c r="D56" s="7" t="s">
        <v>17</v>
      </c>
      <c r="E56" s="9">
        <v>71.400000000000006</v>
      </c>
      <c r="F56" s="7">
        <f t="shared" si="0"/>
        <v>28</v>
      </c>
      <c r="G56" s="9">
        <v>1999.2</v>
      </c>
      <c r="H56" s="9"/>
      <c r="I56" s="9">
        <v>225.81</v>
      </c>
      <c r="J56" s="9">
        <v>1246.45</v>
      </c>
      <c r="K56" s="9">
        <v>361.29</v>
      </c>
      <c r="L56" s="9">
        <f t="shared" si="1"/>
        <v>3832.75</v>
      </c>
      <c r="M56" s="10"/>
      <c r="N56" s="159"/>
    </row>
    <row r="57" spans="1:14" x14ac:dyDescent="0.25">
      <c r="A57" s="7">
        <f t="shared" si="2"/>
        <v>47</v>
      </c>
      <c r="B57" s="8" t="s">
        <v>15</v>
      </c>
      <c r="C57" s="71" t="s">
        <v>63</v>
      </c>
      <c r="D57" s="7" t="s">
        <v>17</v>
      </c>
      <c r="E57" s="9">
        <v>71.400000000000006</v>
      </c>
      <c r="F57" s="7">
        <f t="shared" si="0"/>
        <v>28</v>
      </c>
      <c r="G57" s="9">
        <v>1999.2</v>
      </c>
      <c r="H57" s="9"/>
      <c r="I57" s="9">
        <v>225.81</v>
      </c>
      <c r="J57" s="9">
        <v>1401.17</v>
      </c>
      <c r="K57" s="9">
        <v>361.29</v>
      </c>
      <c r="L57" s="9">
        <f t="shared" si="1"/>
        <v>3987.4700000000003</v>
      </c>
      <c r="M57" s="10"/>
      <c r="N57" s="159"/>
    </row>
    <row r="58" spans="1:14" x14ac:dyDescent="0.25">
      <c r="A58" s="7">
        <f t="shared" si="2"/>
        <v>48</v>
      </c>
      <c r="B58" s="8" t="s">
        <v>15</v>
      </c>
      <c r="C58" s="71" t="s">
        <v>64</v>
      </c>
      <c r="D58" s="7" t="s">
        <v>17</v>
      </c>
      <c r="E58" s="9">
        <v>71.400000000000006</v>
      </c>
      <c r="F58" s="7">
        <f t="shared" si="0"/>
        <v>28</v>
      </c>
      <c r="G58" s="9">
        <v>1999.2</v>
      </c>
      <c r="H58" s="9"/>
      <c r="I58" s="9">
        <v>225.81</v>
      </c>
      <c r="J58" s="9">
        <v>1246.45</v>
      </c>
      <c r="K58" s="9">
        <v>361.29</v>
      </c>
      <c r="L58" s="9">
        <f t="shared" si="1"/>
        <v>3832.75</v>
      </c>
      <c r="M58" s="10"/>
      <c r="N58" s="159"/>
    </row>
    <row r="59" spans="1:14" x14ac:dyDescent="0.25">
      <c r="A59" s="7">
        <f t="shared" si="2"/>
        <v>49</v>
      </c>
      <c r="B59" s="8" t="s">
        <v>15</v>
      </c>
      <c r="C59" s="71" t="s">
        <v>65</v>
      </c>
      <c r="D59" s="7" t="s">
        <v>17</v>
      </c>
      <c r="E59" s="9">
        <v>71.400000000000006</v>
      </c>
      <c r="F59" s="7">
        <f t="shared" si="0"/>
        <v>31</v>
      </c>
      <c r="G59" s="9">
        <v>2213.4</v>
      </c>
      <c r="H59" s="9"/>
      <c r="I59" s="9">
        <v>250</v>
      </c>
      <c r="J59" s="9">
        <v>1551.3</v>
      </c>
      <c r="K59" s="9">
        <v>400</v>
      </c>
      <c r="L59" s="9">
        <f t="shared" si="1"/>
        <v>4414.7</v>
      </c>
      <c r="M59" s="10"/>
      <c r="N59" s="159"/>
    </row>
    <row r="60" spans="1:14" x14ac:dyDescent="0.25">
      <c r="A60" s="7">
        <f t="shared" si="2"/>
        <v>50</v>
      </c>
      <c r="B60" s="8" t="s">
        <v>15</v>
      </c>
      <c r="C60" s="69" t="s">
        <v>66</v>
      </c>
      <c r="D60" s="7" t="s">
        <v>17</v>
      </c>
      <c r="E60" s="9">
        <v>71.400000000000006</v>
      </c>
      <c r="F60" s="7">
        <f t="shared" si="0"/>
        <v>31</v>
      </c>
      <c r="G60" s="9">
        <v>2213.4</v>
      </c>
      <c r="H60" s="9"/>
      <c r="I60" s="9">
        <v>250</v>
      </c>
      <c r="J60" s="9">
        <v>1380</v>
      </c>
      <c r="K60" s="9">
        <v>400</v>
      </c>
      <c r="L60" s="9">
        <f t="shared" si="1"/>
        <v>4243.3999999999996</v>
      </c>
      <c r="M60" s="7"/>
      <c r="N60" s="159"/>
    </row>
    <row r="61" spans="1:14" x14ac:dyDescent="0.25">
      <c r="A61" s="7">
        <f t="shared" si="2"/>
        <v>51</v>
      </c>
      <c r="B61" s="8" t="s">
        <v>15</v>
      </c>
      <c r="C61" s="69" t="s">
        <v>67</v>
      </c>
      <c r="D61" s="7" t="s">
        <v>17</v>
      </c>
      <c r="E61" s="9">
        <v>71.400000000000006</v>
      </c>
      <c r="F61" s="7">
        <f t="shared" si="0"/>
        <v>31</v>
      </c>
      <c r="G61" s="9">
        <v>2213.4</v>
      </c>
      <c r="H61" s="9"/>
      <c r="I61" s="9">
        <v>250</v>
      </c>
      <c r="J61" s="9">
        <v>1380</v>
      </c>
      <c r="K61" s="9">
        <v>400</v>
      </c>
      <c r="L61" s="9">
        <f t="shared" ref="L61" si="3">SUM(G61:K61)</f>
        <v>4243.3999999999996</v>
      </c>
      <c r="M61" s="7"/>
      <c r="N61" s="159"/>
    </row>
    <row r="62" spans="1:14" x14ac:dyDescent="0.25">
      <c r="A62" s="7">
        <f t="shared" si="2"/>
        <v>52</v>
      </c>
      <c r="B62" s="8" t="s">
        <v>15</v>
      </c>
      <c r="C62" s="71" t="s">
        <v>68</v>
      </c>
      <c r="D62" s="7" t="s">
        <v>17</v>
      </c>
      <c r="E62" s="9">
        <v>71.400000000000006</v>
      </c>
      <c r="F62" s="7">
        <f t="shared" si="0"/>
        <v>28</v>
      </c>
      <c r="G62" s="9">
        <v>1999.2</v>
      </c>
      <c r="H62" s="9"/>
      <c r="I62" s="9">
        <v>225.81</v>
      </c>
      <c r="J62" s="9">
        <v>1246.45</v>
      </c>
      <c r="K62" s="9">
        <v>361.29</v>
      </c>
      <c r="L62" s="9">
        <f t="shared" si="1"/>
        <v>3832.75</v>
      </c>
      <c r="M62" s="10"/>
      <c r="N62" s="159"/>
    </row>
    <row r="63" spans="1:14" x14ac:dyDescent="0.25">
      <c r="A63" s="7">
        <f t="shared" si="2"/>
        <v>53</v>
      </c>
      <c r="B63" s="8" t="s">
        <v>15</v>
      </c>
      <c r="C63" s="71" t="s">
        <v>69</v>
      </c>
      <c r="D63" s="7" t="s">
        <v>17</v>
      </c>
      <c r="E63" s="9">
        <v>71.400000000000006</v>
      </c>
      <c r="F63" s="7">
        <f t="shared" si="0"/>
        <v>28</v>
      </c>
      <c r="G63" s="9">
        <v>1999.2</v>
      </c>
      <c r="H63" s="9"/>
      <c r="I63" s="9">
        <v>225.81</v>
      </c>
      <c r="J63" s="9">
        <v>1401.17</v>
      </c>
      <c r="K63" s="9">
        <v>361.29</v>
      </c>
      <c r="L63" s="9">
        <f t="shared" si="1"/>
        <v>3987.4700000000003</v>
      </c>
      <c r="M63" s="10"/>
      <c r="N63" s="159"/>
    </row>
    <row r="64" spans="1:14" x14ac:dyDescent="0.25">
      <c r="A64" s="7">
        <f t="shared" si="2"/>
        <v>54</v>
      </c>
      <c r="B64" s="8" t="s">
        <v>15</v>
      </c>
      <c r="C64" s="71" t="s">
        <v>70</v>
      </c>
      <c r="D64" s="7" t="s">
        <v>71</v>
      </c>
      <c r="E64" s="9">
        <v>73.59</v>
      </c>
      <c r="F64" s="7">
        <f t="shared" si="0"/>
        <v>28</v>
      </c>
      <c r="G64" s="9">
        <v>2060.52</v>
      </c>
      <c r="H64" s="7"/>
      <c r="I64" s="9">
        <v>225.81</v>
      </c>
      <c r="J64" s="9">
        <v>1401.17</v>
      </c>
      <c r="K64" s="9">
        <v>361.29</v>
      </c>
      <c r="L64" s="9">
        <f t="shared" ref="L64:L65" si="4">SUM(G64:K64)</f>
        <v>4048.79</v>
      </c>
      <c r="M64" s="10"/>
      <c r="N64" s="159"/>
    </row>
    <row r="65" spans="1:14" x14ac:dyDescent="0.25">
      <c r="A65" s="7">
        <f t="shared" si="2"/>
        <v>55</v>
      </c>
      <c r="B65" s="8" t="s">
        <v>15</v>
      </c>
      <c r="C65" s="71" t="s">
        <v>72</v>
      </c>
      <c r="D65" s="7" t="s">
        <v>17</v>
      </c>
      <c r="E65" s="9">
        <v>71.400000000000006</v>
      </c>
      <c r="F65" s="7">
        <f t="shared" si="0"/>
        <v>28</v>
      </c>
      <c r="G65" s="9">
        <v>1999.2</v>
      </c>
      <c r="H65" s="7"/>
      <c r="I65" s="9">
        <v>225.81</v>
      </c>
      <c r="J65" s="9">
        <v>1401.17</v>
      </c>
      <c r="K65" s="9">
        <v>361.29</v>
      </c>
      <c r="L65" s="9">
        <f t="shared" si="4"/>
        <v>3987.4700000000003</v>
      </c>
      <c r="M65" s="10"/>
      <c r="N65" s="159"/>
    </row>
    <row r="66" spans="1:14" x14ac:dyDescent="0.25">
      <c r="A66" s="7">
        <f t="shared" si="2"/>
        <v>56</v>
      </c>
      <c r="B66" s="8" t="s">
        <v>15</v>
      </c>
      <c r="C66" s="71" t="s">
        <v>73</v>
      </c>
      <c r="D66" s="7" t="s">
        <v>71</v>
      </c>
      <c r="E66" s="9">
        <v>73.59</v>
      </c>
      <c r="F66" s="7">
        <f t="shared" si="0"/>
        <v>28</v>
      </c>
      <c r="G66" s="9">
        <v>2060.52</v>
      </c>
      <c r="H66" s="7"/>
      <c r="I66" s="9">
        <v>225.81</v>
      </c>
      <c r="J66" s="9">
        <v>1551.3</v>
      </c>
      <c r="K66" s="9">
        <v>400</v>
      </c>
      <c r="L66" s="9">
        <f t="shared" si="1"/>
        <v>4237.63</v>
      </c>
      <c r="M66" s="10"/>
      <c r="N66" s="159"/>
    </row>
    <row r="67" spans="1:14" x14ac:dyDescent="0.25">
      <c r="A67" s="7">
        <f t="shared" si="2"/>
        <v>57</v>
      </c>
      <c r="B67" s="8" t="s">
        <v>15</v>
      </c>
      <c r="C67" s="71" t="s">
        <v>74</v>
      </c>
      <c r="D67" s="7" t="s">
        <v>17</v>
      </c>
      <c r="E67" s="9">
        <v>71.400000000000006</v>
      </c>
      <c r="F67" s="7">
        <f t="shared" si="0"/>
        <v>28</v>
      </c>
      <c r="G67" s="9">
        <v>1999.2</v>
      </c>
      <c r="H67" s="7"/>
      <c r="I67" s="9">
        <v>225.81</v>
      </c>
      <c r="J67" s="9">
        <v>1246.45</v>
      </c>
      <c r="K67" s="9">
        <v>361.29</v>
      </c>
      <c r="L67" s="9">
        <f t="shared" si="1"/>
        <v>3832.75</v>
      </c>
      <c r="M67" s="10"/>
      <c r="N67" s="159"/>
    </row>
    <row r="68" spans="1:14" x14ac:dyDescent="0.25">
      <c r="A68" s="7">
        <f t="shared" si="2"/>
        <v>58</v>
      </c>
      <c r="B68" s="8" t="s">
        <v>15</v>
      </c>
      <c r="C68" s="71" t="s">
        <v>75</v>
      </c>
      <c r="D68" s="7" t="s">
        <v>17</v>
      </c>
      <c r="E68" s="9">
        <v>71.400000000000006</v>
      </c>
      <c r="F68" s="7">
        <f t="shared" si="0"/>
        <v>28</v>
      </c>
      <c r="G68" s="9">
        <v>1999.2</v>
      </c>
      <c r="H68" s="7"/>
      <c r="I68" s="9">
        <v>225.81</v>
      </c>
      <c r="J68" s="9">
        <v>1401.17</v>
      </c>
      <c r="K68" s="9">
        <v>361.29</v>
      </c>
      <c r="L68" s="9">
        <f t="shared" si="1"/>
        <v>3987.4700000000003</v>
      </c>
      <c r="M68" s="10"/>
      <c r="N68" s="159"/>
    </row>
    <row r="69" spans="1:14" x14ac:dyDescent="0.25">
      <c r="A69" s="7">
        <f t="shared" si="2"/>
        <v>59</v>
      </c>
      <c r="B69" s="8" t="s">
        <v>15</v>
      </c>
      <c r="C69" s="71" t="s">
        <v>76</v>
      </c>
      <c r="D69" s="7" t="s">
        <v>17</v>
      </c>
      <c r="E69" s="9">
        <v>71.400000000000006</v>
      </c>
      <c r="F69" s="7">
        <f t="shared" si="0"/>
        <v>28</v>
      </c>
      <c r="G69" s="9">
        <v>1999.2</v>
      </c>
      <c r="H69" s="7"/>
      <c r="I69" s="9">
        <v>225.81</v>
      </c>
      <c r="J69" s="9">
        <v>1401.17</v>
      </c>
      <c r="K69" s="9">
        <v>361.29</v>
      </c>
      <c r="L69" s="9">
        <f t="shared" si="1"/>
        <v>3987.4700000000003</v>
      </c>
      <c r="M69" s="10"/>
      <c r="N69" s="159"/>
    </row>
    <row r="70" spans="1:14" x14ac:dyDescent="0.25">
      <c r="A70" s="7">
        <f t="shared" si="2"/>
        <v>60</v>
      </c>
      <c r="B70" s="8" t="s">
        <v>15</v>
      </c>
      <c r="C70" s="71" t="s">
        <v>77</v>
      </c>
      <c r="D70" s="7" t="s">
        <v>17</v>
      </c>
      <c r="E70" s="9">
        <v>71.400000000000006</v>
      </c>
      <c r="F70" s="7">
        <f t="shared" si="0"/>
        <v>28</v>
      </c>
      <c r="G70" s="9">
        <v>1999.2</v>
      </c>
      <c r="H70" s="9">
        <v>31.61</v>
      </c>
      <c r="I70" s="9">
        <v>225.81</v>
      </c>
      <c r="J70" s="9">
        <v>1401.17</v>
      </c>
      <c r="K70" s="9">
        <v>361.29</v>
      </c>
      <c r="L70" s="9">
        <f t="shared" si="1"/>
        <v>4019.08</v>
      </c>
      <c r="M70" s="10"/>
      <c r="N70" s="159"/>
    </row>
    <row r="71" spans="1:14" x14ac:dyDescent="0.25">
      <c r="A71" s="7">
        <f t="shared" si="2"/>
        <v>61</v>
      </c>
      <c r="B71" s="8" t="s">
        <v>15</v>
      </c>
      <c r="C71" s="71" t="s">
        <v>78</v>
      </c>
      <c r="D71" s="7" t="s">
        <v>17</v>
      </c>
      <c r="E71" s="9">
        <v>71.400000000000006</v>
      </c>
      <c r="F71" s="7">
        <f t="shared" si="0"/>
        <v>28</v>
      </c>
      <c r="G71" s="9">
        <v>1999.2</v>
      </c>
      <c r="H71" s="7"/>
      <c r="I71" s="9">
        <v>225.81</v>
      </c>
      <c r="J71" s="9">
        <v>1401.17</v>
      </c>
      <c r="K71" s="9">
        <v>361.29</v>
      </c>
      <c r="L71" s="9">
        <f t="shared" si="1"/>
        <v>3987.4700000000003</v>
      </c>
      <c r="M71" s="10"/>
      <c r="N71" s="159"/>
    </row>
    <row r="72" spans="1:14" x14ac:dyDescent="0.25">
      <c r="A72" s="7">
        <f t="shared" si="2"/>
        <v>62</v>
      </c>
      <c r="B72" s="8" t="s">
        <v>15</v>
      </c>
      <c r="C72" s="71" t="s">
        <v>79</v>
      </c>
      <c r="D72" s="7" t="s">
        <v>17</v>
      </c>
      <c r="E72" s="9">
        <v>71.400000000000006</v>
      </c>
      <c r="F72" s="7">
        <f t="shared" si="0"/>
        <v>28</v>
      </c>
      <c r="G72" s="9">
        <v>1999.2</v>
      </c>
      <c r="H72" s="7"/>
      <c r="I72" s="9">
        <v>225.81</v>
      </c>
      <c r="J72" s="9">
        <v>1401.17</v>
      </c>
      <c r="K72" s="9">
        <v>361.29</v>
      </c>
      <c r="L72" s="9">
        <f t="shared" si="1"/>
        <v>3987.4700000000003</v>
      </c>
      <c r="M72" s="10"/>
      <c r="N72" s="159"/>
    </row>
    <row r="73" spans="1:14" x14ac:dyDescent="0.25">
      <c r="A73" s="7">
        <f t="shared" si="2"/>
        <v>63</v>
      </c>
      <c r="B73" s="8" t="s">
        <v>15</v>
      </c>
      <c r="C73" s="71" t="s">
        <v>80</v>
      </c>
      <c r="D73" s="7" t="s">
        <v>17</v>
      </c>
      <c r="E73" s="9">
        <v>71.400000000000006</v>
      </c>
      <c r="F73" s="7">
        <f t="shared" si="0"/>
        <v>28</v>
      </c>
      <c r="G73" s="9">
        <v>1999.2</v>
      </c>
      <c r="H73" s="7"/>
      <c r="I73" s="9">
        <v>225.81</v>
      </c>
      <c r="J73" s="9">
        <v>1401.17</v>
      </c>
      <c r="K73" s="9">
        <v>361.29</v>
      </c>
      <c r="L73" s="9">
        <f t="shared" si="1"/>
        <v>3987.4700000000003</v>
      </c>
      <c r="M73" s="10"/>
      <c r="N73" s="159"/>
    </row>
    <row r="74" spans="1:14" x14ac:dyDescent="0.25">
      <c r="A74" s="7">
        <f t="shared" si="2"/>
        <v>64</v>
      </c>
      <c r="B74" s="8" t="s">
        <v>15</v>
      </c>
      <c r="C74" s="71" t="s">
        <v>81</v>
      </c>
      <c r="D74" s="7" t="s">
        <v>17</v>
      </c>
      <c r="E74" s="9">
        <v>71.400000000000006</v>
      </c>
      <c r="F74" s="7">
        <f t="shared" si="0"/>
        <v>28</v>
      </c>
      <c r="G74" s="9">
        <v>1999.2</v>
      </c>
      <c r="H74" s="7"/>
      <c r="I74" s="9">
        <v>225.81</v>
      </c>
      <c r="J74" s="9">
        <v>1401.17</v>
      </c>
      <c r="K74" s="9">
        <v>361.29</v>
      </c>
      <c r="L74" s="9">
        <f t="shared" si="1"/>
        <v>3987.4700000000003</v>
      </c>
      <c r="M74" s="10"/>
      <c r="N74" s="159"/>
    </row>
    <row r="75" spans="1:14" ht="30" x14ac:dyDescent="0.25">
      <c r="A75" s="7">
        <f t="shared" si="2"/>
        <v>65</v>
      </c>
      <c r="B75" s="8" t="s">
        <v>15</v>
      </c>
      <c r="C75" s="71" t="s">
        <v>82</v>
      </c>
      <c r="D75" s="7" t="s">
        <v>71</v>
      </c>
      <c r="E75" s="9">
        <v>73.59</v>
      </c>
      <c r="F75" s="7">
        <f t="shared" ref="F75:F138" si="5">G75/E75</f>
        <v>28</v>
      </c>
      <c r="G75" s="9">
        <v>2060.52</v>
      </c>
      <c r="H75" s="7"/>
      <c r="I75" s="9">
        <v>225.81</v>
      </c>
      <c r="J75" s="9">
        <v>1401.17</v>
      </c>
      <c r="K75" s="9">
        <v>361.29</v>
      </c>
      <c r="L75" s="9">
        <f t="shared" ref="L75:L138" si="6">SUM(G75:K75)</f>
        <v>4048.79</v>
      </c>
      <c r="M75" s="10"/>
      <c r="N75" s="159">
        <v>1290</v>
      </c>
    </row>
    <row r="76" spans="1:14" x14ac:dyDescent="0.25">
      <c r="A76" s="7">
        <f t="shared" ref="A76:A139" si="7">A75+1</f>
        <v>66</v>
      </c>
      <c r="B76" s="8" t="s">
        <v>15</v>
      </c>
      <c r="C76" s="71" t="s">
        <v>83</v>
      </c>
      <c r="D76" s="7" t="s">
        <v>71</v>
      </c>
      <c r="E76" s="9">
        <v>73.59</v>
      </c>
      <c r="F76" s="7">
        <f t="shared" si="5"/>
        <v>28</v>
      </c>
      <c r="G76" s="9">
        <v>2060.52</v>
      </c>
      <c r="H76" s="7"/>
      <c r="I76" s="9">
        <v>225.81</v>
      </c>
      <c r="J76" s="9">
        <v>1401.17</v>
      </c>
      <c r="K76" s="9">
        <v>361.29</v>
      </c>
      <c r="L76" s="9">
        <f t="shared" si="6"/>
        <v>4048.79</v>
      </c>
      <c r="M76" s="10"/>
      <c r="N76" s="159">
        <v>1250</v>
      </c>
    </row>
    <row r="77" spans="1:14" x14ac:dyDescent="0.25">
      <c r="A77" s="7">
        <f t="shared" si="7"/>
        <v>67</v>
      </c>
      <c r="B77" s="8" t="s">
        <v>15</v>
      </c>
      <c r="C77" s="71" t="s">
        <v>84</v>
      </c>
      <c r="D77" s="7" t="s">
        <v>71</v>
      </c>
      <c r="E77" s="9">
        <v>73.59</v>
      </c>
      <c r="F77" s="7">
        <f t="shared" si="5"/>
        <v>28</v>
      </c>
      <c r="G77" s="9">
        <v>2060.52</v>
      </c>
      <c r="H77" s="7"/>
      <c r="I77" s="9">
        <v>225.81</v>
      </c>
      <c r="J77" s="9">
        <v>1401.17</v>
      </c>
      <c r="K77" s="9">
        <v>361.29</v>
      </c>
      <c r="L77" s="9">
        <f t="shared" si="6"/>
        <v>4048.79</v>
      </c>
      <c r="M77" s="10"/>
      <c r="N77" s="159">
        <v>978</v>
      </c>
    </row>
    <row r="78" spans="1:14" x14ac:dyDescent="0.25">
      <c r="A78" s="7">
        <f t="shared" si="7"/>
        <v>68</v>
      </c>
      <c r="B78" s="8" t="s">
        <v>15</v>
      </c>
      <c r="C78" s="71" t="s">
        <v>85</v>
      </c>
      <c r="D78" s="7" t="s">
        <v>71</v>
      </c>
      <c r="E78" s="9">
        <v>73.59</v>
      </c>
      <c r="F78" s="7">
        <f t="shared" si="5"/>
        <v>28</v>
      </c>
      <c r="G78" s="9">
        <v>2060.52</v>
      </c>
      <c r="H78" s="7"/>
      <c r="I78" s="9">
        <v>225.81</v>
      </c>
      <c r="J78" s="9">
        <v>1401.17</v>
      </c>
      <c r="K78" s="9">
        <v>361.29</v>
      </c>
      <c r="L78" s="9">
        <f t="shared" si="6"/>
        <v>4048.79</v>
      </c>
      <c r="M78" s="10"/>
      <c r="N78" s="159"/>
    </row>
    <row r="79" spans="1:14" x14ac:dyDescent="0.25">
      <c r="A79" s="7">
        <f t="shared" si="7"/>
        <v>69</v>
      </c>
      <c r="B79" s="8" t="s">
        <v>15</v>
      </c>
      <c r="C79" s="71" t="s">
        <v>86</v>
      </c>
      <c r="D79" s="7" t="s">
        <v>71</v>
      </c>
      <c r="E79" s="9">
        <v>73.59</v>
      </c>
      <c r="F79" s="7">
        <f t="shared" si="5"/>
        <v>28</v>
      </c>
      <c r="G79" s="9">
        <v>2060.52</v>
      </c>
      <c r="H79" s="7"/>
      <c r="I79" s="9">
        <v>225.81</v>
      </c>
      <c r="J79" s="9">
        <v>1401.17</v>
      </c>
      <c r="K79" s="9">
        <v>361.29</v>
      </c>
      <c r="L79" s="9">
        <f t="shared" si="6"/>
        <v>4048.79</v>
      </c>
      <c r="M79" s="10"/>
      <c r="N79" s="159"/>
    </row>
    <row r="80" spans="1:14" x14ac:dyDescent="0.25">
      <c r="A80" s="7">
        <f t="shared" si="7"/>
        <v>70</v>
      </c>
      <c r="B80" s="8" t="s">
        <v>15</v>
      </c>
      <c r="C80" s="71" t="s">
        <v>87</v>
      </c>
      <c r="D80" s="7" t="s">
        <v>71</v>
      </c>
      <c r="E80" s="9">
        <v>73.59</v>
      </c>
      <c r="F80" s="7">
        <f t="shared" si="5"/>
        <v>28</v>
      </c>
      <c r="G80" s="9">
        <v>2060.52</v>
      </c>
      <c r="H80" s="7"/>
      <c r="I80" s="9">
        <v>225.81</v>
      </c>
      <c r="J80" s="9">
        <v>1401.17</v>
      </c>
      <c r="K80" s="9">
        <v>361.29</v>
      </c>
      <c r="L80" s="9">
        <f t="shared" si="6"/>
        <v>4048.79</v>
      </c>
      <c r="M80" s="10"/>
      <c r="N80" s="159"/>
    </row>
    <row r="81" spans="1:14" x14ac:dyDescent="0.25">
      <c r="A81" s="7">
        <f t="shared" si="7"/>
        <v>71</v>
      </c>
      <c r="B81" s="8" t="s">
        <v>15</v>
      </c>
      <c r="C81" s="71" t="s">
        <v>88</v>
      </c>
      <c r="D81" s="7" t="s">
        <v>71</v>
      </c>
      <c r="E81" s="9">
        <v>73.59</v>
      </c>
      <c r="F81" s="7">
        <f t="shared" si="5"/>
        <v>28</v>
      </c>
      <c r="G81" s="9">
        <v>2060.52</v>
      </c>
      <c r="H81" s="7"/>
      <c r="I81" s="9">
        <v>225.81</v>
      </c>
      <c r="J81" s="9">
        <v>1401.17</v>
      </c>
      <c r="K81" s="9">
        <v>361.29</v>
      </c>
      <c r="L81" s="9">
        <f t="shared" si="6"/>
        <v>4048.79</v>
      </c>
      <c r="M81" s="10"/>
      <c r="N81" s="159"/>
    </row>
    <row r="82" spans="1:14" x14ac:dyDescent="0.25">
      <c r="A82" s="7">
        <f t="shared" si="7"/>
        <v>72</v>
      </c>
      <c r="B82" s="8" t="s">
        <v>15</v>
      </c>
      <c r="C82" s="71" t="s">
        <v>89</v>
      </c>
      <c r="D82" s="7" t="s">
        <v>71</v>
      </c>
      <c r="E82" s="9">
        <v>73.59</v>
      </c>
      <c r="F82" s="7">
        <f t="shared" si="5"/>
        <v>28</v>
      </c>
      <c r="G82" s="9">
        <v>2060.52</v>
      </c>
      <c r="H82" s="7"/>
      <c r="I82" s="9">
        <v>225.81</v>
      </c>
      <c r="J82" s="9">
        <v>1401.17</v>
      </c>
      <c r="K82" s="9">
        <v>361.29</v>
      </c>
      <c r="L82" s="9">
        <f t="shared" si="6"/>
        <v>4048.79</v>
      </c>
      <c r="M82" s="10"/>
      <c r="N82" s="159">
        <v>924</v>
      </c>
    </row>
    <row r="83" spans="1:14" x14ac:dyDescent="0.25">
      <c r="A83" s="7">
        <f t="shared" si="7"/>
        <v>73</v>
      </c>
      <c r="B83" s="8" t="s">
        <v>15</v>
      </c>
      <c r="C83" s="71" t="s">
        <v>90</v>
      </c>
      <c r="D83" s="7" t="s">
        <v>71</v>
      </c>
      <c r="E83" s="9">
        <v>73.59</v>
      </c>
      <c r="F83" s="7">
        <f t="shared" si="5"/>
        <v>28</v>
      </c>
      <c r="G83" s="9">
        <v>2060.52</v>
      </c>
      <c r="H83" s="7"/>
      <c r="I83" s="9">
        <v>225.81</v>
      </c>
      <c r="J83" s="9">
        <v>1401.17</v>
      </c>
      <c r="K83" s="9">
        <v>361.29</v>
      </c>
      <c r="L83" s="9">
        <f t="shared" si="6"/>
        <v>4048.79</v>
      </c>
      <c r="M83" s="10"/>
      <c r="N83" s="159"/>
    </row>
    <row r="84" spans="1:14" x14ac:dyDescent="0.25">
      <c r="A84" s="7">
        <f t="shared" si="7"/>
        <v>74</v>
      </c>
      <c r="B84" s="8" t="s">
        <v>15</v>
      </c>
      <c r="C84" s="71" t="s">
        <v>91</v>
      </c>
      <c r="D84" s="7" t="s">
        <v>71</v>
      </c>
      <c r="E84" s="9">
        <v>73.59</v>
      </c>
      <c r="F84" s="7">
        <f t="shared" si="5"/>
        <v>28</v>
      </c>
      <c r="G84" s="9">
        <v>2060.52</v>
      </c>
      <c r="H84" s="7"/>
      <c r="I84" s="9">
        <v>225.81</v>
      </c>
      <c r="J84" s="9">
        <v>1401.17</v>
      </c>
      <c r="K84" s="9">
        <v>361.29</v>
      </c>
      <c r="L84" s="9">
        <f t="shared" si="6"/>
        <v>4048.79</v>
      </c>
      <c r="M84" s="10"/>
      <c r="N84" s="159">
        <v>1375</v>
      </c>
    </row>
    <row r="85" spans="1:14" x14ac:dyDescent="0.25">
      <c r="A85" s="7">
        <f t="shared" si="7"/>
        <v>75</v>
      </c>
      <c r="B85" s="8" t="s">
        <v>15</v>
      </c>
      <c r="C85" s="71" t="s">
        <v>92</v>
      </c>
      <c r="D85" s="7" t="s">
        <v>71</v>
      </c>
      <c r="E85" s="9">
        <v>73.59</v>
      </c>
      <c r="F85" s="7">
        <f t="shared" si="5"/>
        <v>28</v>
      </c>
      <c r="G85" s="9">
        <v>2060.52</v>
      </c>
      <c r="H85" s="7"/>
      <c r="I85" s="9">
        <v>225.81</v>
      </c>
      <c r="J85" s="9">
        <v>1401.17</v>
      </c>
      <c r="K85" s="9">
        <v>361.29</v>
      </c>
      <c r="L85" s="9">
        <f t="shared" si="6"/>
        <v>4048.79</v>
      </c>
      <c r="M85" s="10"/>
      <c r="N85" s="159"/>
    </row>
    <row r="86" spans="1:14" x14ac:dyDescent="0.25">
      <c r="A86" s="7">
        <f t="shared" si="7"/>
        <v>76</v>
      </c>
      <c r="B86" s="8" t="s">
        <v>15</v>
      </c>
      <c r="C86" s="71" t="s">
        <v>93</v>
      </c>
      <c r="D86" s="7" t="s">
        <v>71</v>
      </c>
      <c r="E86" s="9">
        <v>73.59</v>
      </c>
      <c r="F86" s="7">
        <f t="shared" si="5"/>
        <v>28</v>
      </c>
      <c r="G86" s="9">
        <v>2060.52</v>
      </c>
      <c r="H86" s="7"/>
      <c r="I86" s="9">
        <v>225.81</v>
      </c>
      <c r="J86" s="9">
        <v>1401.17</v>
      </c>
      <c r="K86" s="9">
        <v>361.29</v>
      </c>
      <c r="L86" s="9">
        <f t="shared" si="6"/>
        <v>4048.79</v>
      </c>
      <c r="M86" s="10"/>
      <c r="N86" s="159"/>
    </row>
    <row r="87" spans="1:14" x14ac:dyDescent="0.25">
      <c r="A87" s="7">
        <f t="shared" si="7"/>
        <v>77</v>
      </c>
      <c r="B87" s="8" t="s">
        <v>15</v>
      </c>
      <c r="C87" s="71" t="s">
        <v>94</v>
      </c>
      <c r="D87" s="7" t="s">
        <v>71</v>
      </c>
      <c r="E87" s="9">
        <v>73.59</v>
      </c>
      <c r="F87" s="7">
        <f t="shared" si="5"/>
        <v>28</v>
      </c>
      <c r="G87" s="9">
        <v>2060.52</v>
      </c>
      <c r="H87" s="7"/>
      <c r="I87" s="9">
        <v>225.81</v>
      </c>
      <c r="J87" s="9">
        <v>1401.17</v>
      </c>
      <c r="K87" s="9">
        <v>361.29</v>
      </c>
      <c r="L87" s="9">
        <f t="shared" si="6"/>
        <v>4048.79</v>
      </c>
      <c r="M87" s="10"/>
      <c r="N87" s="159"/>
    </row>
    <row r="88" spans="1:14" x14ac:dyDescent="0.25">
      <c r="A88" s="7">
        <f t="shared" si="7"/>
        <v>78</v>
      </c>
      <c r="B88" s="8" t="s">
        <v>15</v>
      </c>
      <c r="C88" s="71" t="s">
        <v>95</v>
      </c>
      <c r="D88" s="7" t="s">
        <v>71</v>
      </c>
      <c r="E88" s="9">
        <v>73.59</v>
      </c>
      <c r="F88" s="7">
        <f t="shared" si="5"/>
        <v>28</v>
      </c>
      <c r="G88" s="9">
        <v>2060.52</v>
      </c>
      <c r="H88" s="7"/>
      <c r="I88" s="9">
        <v>225.81</v>
      </c>
      <c r="J88" s="9">
        <v>1038.71</v>
      </c>
      <c r="K88" s="9">
        <v>361.29</v>
      </c>
      <c r="L88" s="9">
        <f t="shared" si="6"/>
        <v>3686.33</v>
      </c>
      <c r="M88" s="10"/>
      <c r="N88" s="159">
        <v>905</v>
      </c>
    </row>
    <row r="89" spans="1:14" x14ac:dyDescent="0.25">
      <c r="A89" s="7">
        <f t="shared" si="7"/>
        <v>79</v>
      </c>
      <c r="B89" s="8" t="s">
        <v>15</v>
      </c>
      <c r="C89" s="71" t="s">
        <v>96</v>
      </c>
      <c r="D89" s="7" t="s">
        <v>71</v>
      </c>
      <c r="E89" s="9">
        <v>73.59</v>
      </c>
      <c r="F89" s="7">
        <f t="shared" si="5"/>
        <v>28</v>
      </c>
      <c r="G89" s="9">
        <v>2060.52</v>
      </c>
      <c r="H89" s="7"/>
      <c r="I89" s="9">
        <v>225.81</v>
      </c>
      <c r="J89" s="9">
        <v>1401.17</v>
      </c>
      <c r="K89" s="9">
        <v>361.29</v>
      </c>
      <c r="L89" s="9">
        <f t="shared" si="6"/>
        <v>4048.79</v>
      </c>
      <c r="M89" s="10"/>
      <c r="N89" s="159"/>
    </row>
    <row r="90" spans="1:14" x14ac:dyDescent="0.25">
      <c r="A90" s="7">
        <f t="shared" si="7"/>
        <v>80</v>
      </c>
      <c r="B90" s="8" t="s">
        <v>15</v>
      </c>
      <c r="C90" s="71" t="s">
        <v>97</v>
      </c>
      <c r="D90" s="7" t="s">
        <v>71</v>
      </c>
      <c r="E90" s="9">
        <v>73.59</v>
      </c>
      <c r="F90" s="7">
        <f t="shared" si="5"/>
        <v>28</v>
      </c>
      <c r="G90" s="9">
        <v>2060.52</v>
      </c>
      <c r="H90" s="7"/>
      <c r="I90" s="9">
        <v>225.81</v>
      </c>
      <c r="J90" s="9">
        <v>1401.17</v>
      </c>
      <c r="K90" s="9">
        <v>361.29</v>
      </c>
      <c r="L90" s="9">
        <f t="shared" si="6"/>
        <v>4048.79</v>
      </c>
      <c r="M90" s="10"/>
      <c r="N90" s="159">
        <v>1450</v>
      </c>
    </row>
    <row r="91" spans="1:14" x14ac:dyDescent="0.25">
      <c r="A91" s="7">
        <f t="shared" si="7"/>
        <v>81</v>
      </c>
      <c r="B91" s="8" t="s">
        <v>15</v>
      </c>
      <c r="C91" s="71" t="s">
        <v>98</v>
      </c>
      <c r="D91" s="7" t="s">
        <v>71</v>
      </c>
      <c r="E91" s="9">
        <v>73.59</v>
      </c>
      <c r="F91" s="7">
        <f t="shared" si="5"/>
        <v>28</v>
      </c>
      <c r="G91" s="9">
        <v>2060.52</v>
      </c>
      <c r="H91" s="7"/>
      <c r="I91" s="9">
        <v>225.81</v>
      </c>
      <c r="J91" s="9">
        <v>1038.71</v>
      </c>
      <c r="K91" s="9">
        <v>361.29</v>
      </c>
      <c r="L91" s="9">
        <f t="shared" si="6"/>
        <v>3686.33</v>
      </c>
      <c r="M91" s="7"/>
      <c r="N91" s="159">
        <v>1435.5</v>
      </c>
    </row>
    <row r="92" spans="1:14" x14ac:dyDescent="0.25">
      <c r="A92" s="7">
        <f t="shared" si="7"/>
        <v>82</v>
      </c>
      <c r="B92" s="8" t="s">
        <v>15</v>
      </c>
      <c r="C92" s="71" t="s">
        <v>99</v>
      </c>
      <c r="D92" s="7" t="s">
        <v>71</v>
      </c>
      <c r="E92" s="9">
        <v>73.59</v>
      </c>
      <c r="F92" s="7">
        <f t="shared" si="5"/>
        <v>28</v>
      </c>
      <c r="G92" s="9">
        <v>2060.52</v>
      </c>
      <c r="H92" s="7"/>
      <c r="I92" s="9">
        <v>225.81</v>
      </c>
      <c r="J92" s="9">
        <v>1401.17</v>
      </c>
      <c r="K92" s="9">
        <v>361.29</v>
      </c>
      <c r="L92" s="9">
        <f t="shared" si="6"/>
        <v>4048.79</v>
      </c>
      <c r="M92" s="10"/>
      <c r="N92" s="159"/>
    </row>
    <row r="93" spans="1:14" x14ac:dyDescent="0.25">
      <c r="A93" s="7">
        <f t="shared" si="7"/>
        <v>83</v>
      </c>
      <c r="B93" s="8" t="s">
        <v>15</v>
      </c>
      <c r="C93" s="71" t="s">
        <v>100</v>
      </c>
      <c r="D93" s="7" t="s">
        <v>71</v>
      </c>
      <c r="E93" s="9">
        <v>73.59</v>
      </c>
      <c r="F93" s="7">
        <f t="shared" si="5"/>
        <v>28</v>
      </c>
      <c r="G93" s="9">
        <v>2060.52</v>
      </c>
      <c r="H93" s="7"/>
      <c r="I93" s="9">
        <v>225.81</v>
      </c>
      <c r="J93" s="9">
        <v>1038.71</v>
      </c>
      <c r="K93" s="9">
        <v>361.29</v>
      </c>
      <c r="L93" s="9">
        <f t="shared" si="6"/>
        <v>3686.33</v>
      </c>
      <c r="M93" s="7"/>
      <c r="N93" s="159"/>
    </row>
    <row r="94" spans="1:14" x14ac:dyDescent="0.25">
      <c r="A94" s="7">
        <f t="shared" si="7"/>
        <v>84</v>
      </c>
      <c r="B94" s="8" t="s">
        <v>15</v>
      </c>
      <c r="C94" s="71" t="s">
        <v>101</v>
      </c>
      <c r="D94" s="7" t="s">
        <v>71</v>
      </c>
      <c r="E94" s="9">
        <v>73.59</v>
      </c>
      <c r="F94" s="7">
        <f t="shared" si="5"/>
        <v>28</v>
      </c>
      <c r="G94" s="9">
        <v>2060.52</v>
      </c>
      <c r="H94" s="7"/>
      <c r="I94" s="9">
        <v>225.81</v>
      </c>
      <c r="J94" s="9">
        <v>1401.17</v>
      </c>
      <c r="K94" s="9">
        <v>361.29</v>
      </c>
      <c r="L94" s="9">
        <f t="shared" si="6"/>
        <v>4048.79</v>
      </c>
      <c r="M94" s="7"/>
      <c r="N94" s="159">
        <v>1505</v>
      </c>
    </row>
    <row r="95" spans="1:14" x14ac:dyDescent="0.25">
      <c r="A95" s="7">
        <f t="shared" si="7"/>
        <v>85</v>
      </c>
      <c r="B95" s="8" t="s">
        <v>15</v>
      </c>
      <c r="C95" s="71" t="s">
        <v>102</v>
      </c>
      <c r="D95" s="7" t="s">
        <v>71</v>
      </c>
      <c r="E95" s="9">
        <v>73.59</v>
      </c>
      <c r="F95" s="7">
        <f t="shared" si="5"/>
        <v>28</v>
      </c>
      <c r="G95" s="9">
        <v>2060.52</v>
      </c>
      <c r="H95" s="7"/>
      <c r="I95" s="9">
        <v>225.81</v>
      </c>
      <c r="J95" s="9">
        <v>1401.17</v>
      </c>
      <c r="K95" s="9">
        <v>361.29</v>
      </c>
      <c r="L95" s="9">
        <f t="shared" si="6"/>
        <v>4048.79</v>
      </c>
      <c r="M95" s="10"/>
      <c r="N95" s="159"/>
    </row>
    <row r="96" spans="1:14" x14ac:dyDescent="0.25">
      <c r="A96" s="7">
        <f t="shared" si="7"/>
        <v>86</v>
      </c>
      <c r="B96" s="8" t="s">
        <v>15</v>
      </c>
      <c r="C96" s="71" t="s">
        <v>103</v>
      </c>
      <c r="D96" s="7" t="s">
        <v>71</v>
      </c>
      <c r="E96" s="9">
        <v>73.59</v>
      </c>
      <c r="F96" s="7">
        <f t="shared" si="5"/>
        <v>28</v>
      </c>
      <c r="G96" s="9">
        <v>2060.52</v>
      </c>
      <c r="H96" s="7"/>
      <c r="I96" s="9">
        <v>225.81</v>
      </c>
      <c r="J96" s="9">
        <v>1401.17</v>
      </c>
      <c r="K96" s="9">
        <v>361.29</v>
      </c>
      <c r="L96" s="9">
        <f t="shared" si="6"/>
        <v>4048.79</v>
      </c>
      <c r="M96" s="10"/>
      <c r="N96" s="159">
        <v>918</v>
      </c>
    </row>
    <row r="97" spans="1:14" x14ac:dyDescent="0.25">
      <c r="A97" s="7">
        <f t="shared" si="7"/>
        <v>87</v>
      </c>
      <c r="B97" s="8" t="s">
        <v>15</v>
      </c>
      <c r="C97" s="71" t="s">
        <v>104</v>
      </c>
      <c r="D97" s="7" t="s">
        <v>71</v>
      </c>
      <c r="E97" s="9">
        <v>73.59</v>
      </c>
      <c r="F97" s="7">
        <f t="shared" si="5"/>
        <v>28</v>
      </c>
      <c r="G97" s="9">
        <v>2060.52</v>
      </c>
      <c r="H97" s="7"/>
      <c r="I97" s="9">
        <v>225.81</v>
      </c>
      <c r="J97" s="9">
        <v>1038.71</v>
      </c>
      <c r="K97" s="9">
        <v>361.29</v>
      </c>
      <c r="L97" s="9">
        <f t="shared" si="6"/>
        <v>3686.33</v>
      </c>
      <c r="M97" s="7"/>
      <c r="N97" s="159">
        <v>935.5</v>
      </c>
    </row>
    <row r="98" spans="1:14" x14ac:dyDescent="0.25">
      <c r="A98" s="7">
        <f t="shared" si="7"/>
        <v>88</v>
      </c>
      <c r="B98" s="8" t="s">
        <v>15</v>
      </c>
      <c r="C98" s="71" t="s">
        <v>105</v>
      </c>
      <c r="D98" s="7" t="s">
        <v>71</v>
      </c>
      <c r="E98" s="9">
        <v>73.59</v>
      </c>
      <c r="F98" s="7">
        <f t="shared" si="5"/>
        <v>28</v>
      </c>
      <c r="G98" s="9">
        <v>2060.52</v>
      </c>
      <c r="H98" s="7"/>
      <c r="I98" s="9">
        <v>225.81</v>
      </c>
      <c r="J98" s="9">
        <v>1038.71</v>
      </c>
      <c r="K98" s="9">
        <v>361.29</v>
      </c>
      <c r="L98" s="9">
        <f t="shared" si="6"/>
        <v>3686.33</v>
      </c>
      <c r="M98" s="7"/>
      <c r="N98" s="159">
        <v>1389</v>
      </c>
    </row>
    <row r="99" spans="1:14" x14ac:dyDescent="0.25">
      <c r="A99" s="7">
        <f t="shared" si="7"/>
        <v>89</v>
      </c>
      <c r="B99" s="8" t="s">
        <v>15</v>
      </c>
      <c r="C99" s="71" t="s">
        <v>106</v>
      </c>
      <c r="D99" s="7" t="s">
        <v>107</v>
      </c>
      <c r="E99" s="9">
        <v>76.59</v>
      </c>
      <c r="F99" s="7">
        <f t="shared" si="5"/>
        <v>28</v>
      </c>
      <c r="G99" s="9">
        <v>2144.52</v>
      </c>
      <c r="H99" s="9">
        <v>31.61</v>
      </c>
      <c r="I99" s="9">
        <v>225.81</v>
      </c>
      <c r="J99" s="9">
        <v>1401.17</v>
      </c>
      <c r="K99" s="9">
        <v>361.29</v>
      </c>
      <c r="L99" s="9">
        <f t="shared" si="6"/>
        <v>4164.4000000000005</v>
      </c>
      <c r="M99" s="10"/>
      <c r="N99" s="159"/>
    </row>
    <row r="100" spans="1:14" x14ac:dyDescent="0.25">
      <c r="A100" s="7">
        <f t="shared" si="7"/>
        <v>90</v>
      </c>
      <c r="B100" s="8" t="s">
        <v>15</v>
      </c>
      <c r="C100" s="71" t="s">
        <v>108</v>
      </c>
      <c r="D100" s="7" t="s">
        <v>17</v>
      </c>
      <c r="E100" s="9">
        <v>71.400000000000006</v>
      </c>
      <c r="F100" s="7">
        <f t="shared" si="5"/>
        <v>28</v>
      </c>
      <c r="G100" s="9">
        <v>1999.2</v>
      </c>
      <c r="H100" s="9">
        <v>31.61</v>
      </c>
      <c r="I100" s="9">
        <v>225.81</v>
      </c>
      <c r="J100" s="9">
        <v>1246.45</v>
      </c>
      <c r="K100" s="9">
        <v>361.29</v>
      </c>
      <c r="L100" s="9">
        <f t="shared" si="6"/>
        <v>3864.3599999999997</v>
      </c>
      <c r="M100" s="10"/>
      <c r="N100" s="159"/>
    </row>
    <row r="101" spans="1:14" x14ac:dyDescent="0.25">
      <c r="A101" s="7">
        <f t="shared" si="7"/>
        <v>91</v>
      </c>
      <c r="B101" s="8" t="s">
        <v>15</v>
      </c>
      <c r="C101" s="71" t="s">
        <v>109</v>
      </c>
      <c r="D101" s="7" t="s">
        <v>17</v>
      </c>
      <c r="E101" s="9">
        <v>71.400000000000006</v>
      </c>
      <c r="F101" s="7">
        <f t="shared" si="5"/>
        <v>28</v>
      </c>
      <c r="G101" s="9">
        <v>1999.2</v>
      </c>
      <c r="H101" s="9"/>
      <c r="I101" s="9">
        <v>225.81</v>
      </c>
      <c r="J101" s="9">
        <v>1246.45</v>
      </c>
      <c r="K101" s="9">
        <v>361.29</v>
      </c>
      <c r="L101" s="9">
        <f t="shared" si="6"/>
        <v>3832.75</v>
      </c>
      <c r="M101" s="10"/>
      <c r="N101" s="159"/>
    </row>
    <row r="102" spans="1:14" x14ac:dyDescent="0.25">
      <c r="A102" s="7">
        <f t="shared" si="7"/>
        <v>92</v>
      </c>
      <c r="B102" s="8" t="s">
        <v>15</v>
      </c>
      <c r="C102" s="71" t="s">
        <v>110</v>
      </c>
      <c r="D102" s="7" t="s">
        <v>71</v>
      </c>
      <c r="E102" s="9">
        <v>73.59</v>
      </c>
      <c r="F102" s="7">
        <f t="shared" si="5"/>
        <v>28</v>
      </c>
      <c r="G102" s="9">
        <v>2060.52</v>
      </c>
      <c r="H102" s="9"/>
      <c r="I102" s="9">
        <v>225.81</v>
      </c>
      <c r="J102" s="9">
        <v>1246.45</v>
      </c>
      <c r="K102" s="9">
        <v>361.29</v>
      </c>
      <c r="L102" s="9">
        <f t="shared" si="6"/>
        <v>3894.0699999999997</v>
      </c>
      <c r="M102" s="10"/>
      <c r="N102" s="159"/>
    </row>
    <row r="103" spans="1:14" x14ac:dyDescent="0.25">
      <c r="A103" s="7">
        <f t="shared" si="7"/>
        <v>93</v>
      </c>
      <c r="B103" s="8" t="s">
        <v>15</v>
      </c>
      <c r="C103" s="71" t="s">
        <v>111</v>
      </c>
      <c r="D103" s="7" t="s">
        <v>71</v>
      </c>
      <c r="E103" s="9">
        <v>73.59</v>
      </c>
      <c r="F103" s="7">
        <f t="shared" si="5"/>
        <v>28</v>
      </c>
      <c r="G103" s="9">
        <v>2060.52</v>
      </c>
      <c r="H103" s="9"/>
      <c r="I103" s="9">
        <v>225.81</v>
      </c>
      <c r="J103" s="9">
        <v>1246.45</v>
      </c>
      <c r="K103" s="9">
        <v>361.29</v>
      </c>
      <c r="L103" s="9">
        <f t="shared" si="6"/>
        <v>3894.0699999999997</v>
      </c>
      <c r="M103" s="10"/>
      <c r="N103" s="159"/>
    </row>
    <row r="104" spans="1:14" x14ac:dyDescent="0.25">
      <c r="A104" s="7">
        <f t="shared" si="7"/>
        <v>94</v>
      </c>
      <c r="B104" s="8" t="s">
        <v>15</v>
      </c>
      <c r="C104" s="71" t="s">
        <v>112</v>
      </c>
      <c r="D104" s="7" t="s">
        <v>71</v>
      </c>
      <c r="E104" s="9">
        <v>73.59</v>
      </c>
      <c r="F104" s="7">
        <f t="shared" si="5"/>
        <v>28</v>
      </c>
      <c r="G104" s="9">
        <v>2060.52</v>
      </c>
      <c r="H104" s="9">
        <v>31.61</v>
      </c>
      <c r="I104" s="9">
        <v>225.81</v>
      </c>
      <c r="J104" s="9">
        <v>1246.45</v>
      </c>
      <c r="K104" s="9">
        <v>361.29</v>
      </c>
      <c r="L104" s="9">
        <f t="shared" si="6"/>
        <v>3925.6800000000003</v>
      </c>
      <c r="M104" s="10"/>
      <c r="N104" s="159"/>
    </row>
    <row r="105" spans="1:14" x14ac:dyDescent="0.25">
      <c r="A105" s="7">
        <f t="shared" si="7"/>
        <v>95</v>
      </c>
      <c r="B105" s="8" t="s">
        <v>15</v>
      </c>
      <c r="C105" s="71" t="s">
        <v>113</v>
      </c>
      <c r="D105" s="7" t="s">
        <v>71</v>
      </c>
      <c r="E105" s="9">
        <v>73.59</v>
      </c>
      <c r="F105" s="7">
        <f t="shared" si="5"/>
        <v>28</v>
      </c>
      <c r="G105" s="9">
        <v>2060.52</v>
      </c>
      <c r="H105" s="9"/>
      <c r="I105" s="9">
        <v>225.81</v>
      </c>
      <c r="J105" s="9">
        <v>1246.45</v>
      </c>
      <c r="K105" s="9">
        <v>361.29</v>
      </c>
      <c r="L105" s="9">
        <f t="shared" si="6"/>
        <v>3894.0699999999997</v>
      </c>
      <c r="M105" s="10"/>
      <c r="N105" s="159"/>
    </row>
    <row r="106" spans="1:14" x14ac:dyDescent="0.25">
      <c r="A106" s="7">
        <f t="shared" si="7"/>
        <v>96</v>
      </c>
      <c r="B106" s="8" t="s">
        <v>15</v>
      </c>
      <c r="C106" s="71" t="s">
        <v>114</v>
      </c>
      <c r="D106" s="7" t="s">
        <v>71</v>
      </c>
      <c r="E106" s="9">
        <v>73.59</v>
      </c>
      <c r="F106" s="7">
        <f t="shared" si="5"/>
        <v>28</v>
      </c>
      <c r="G106" s="9">
        <v>2060.52</v>
      </c>
      <c r="H106" s="9"/>
      <c r="I106" s="9">
        <v>225.81</v>
      </c>
      <c r="J106" s="9">
        <v>1246.45</v>
      </c>
      <c r="K106" s="9">
        <v>361.29</v>
      </c>
      <c r="L106" s="9">
        <f t="shared" si="6"/>
        <v>3894.0699999999997</v>
      </c>
      <c r="M106" s="10"/>
      <c r="N106" s="159"/>
    </row>
    <row r="107" spans="1:14" x14ac:dyDescent="0.25">
      <c r="A107" s="7">
        <f t="shared" si="7"/>
        <v>97</v>
      </c>
      <c r="B107" s="8" t="s">
        <v>15</v>
      </c>
      <c r="C107" s="71" t="s">
        <v>115</v>
      </c>
      <c r="D107" s="7" t="s">
        <v>71</v>
      </c>
      <c r="E107" s="9">
        <v>73.59</v>
      </c>
      <c r="F107" s="7">
        <f t="shared" si="5"/>
        <v>28</v>
      </c>
      <c r="G107" s="9">
        <v>2060.52</v>
      </c>
      <c r="H107" s="9"/>
      <c r="I107" s="9">
        <v>225.81</v>
      </c>
      <c r="J107" s="9">
        <v>1038.71</v>
      </c>
      <c r="K107" s="9">
        <v>361.29</v>
      </c>
      <c r="L107" s="9">
        <f t="shared" si="6"/>
        <v>3686.33</v>
      </c>
      <c r="M107" s="10"/>
      <c r="N107" s="159"/>
    </row>
    <row r="108" spans="1:14" x14ac:dyDescent="0.25">
      <c r="A108" s="7">
        <f t="shared" si="7"/>
        <v>98</v>
      </c>
      <c r="B108" s="8" t="s">
        <v>15</v>
      </c>
      <c r="C108" s="71" t="s">
        <v>116</v>
      </c>
      <c r="D108" s="7" t="s">
        <v>71</v>
      </c>
      <c r="E108" s="9">
        <v>73.59</v>
      </c>
      <c r="F108" s="7">
        <f t="shared" si="5"/>
        <v>28</v>
      </c>
      <c r="G108" s="9">
        <v>2060.52</v>
      </c>
      <c r="H108" s="9"/>
      <c r="I108" s="9">
        <v>225.81</v>
      </c>
      <c r="J108" s="9">
        <v>1038.71</v>
      </c>
      <c r="K108" s="9">
        <v>361.29</v>
      </c>
      <c r="L108" s="9">
        <f t="shared" si="6"/>
        <v>3686.33</v>
      </c>
      <c r="M108" s="10"/>
      <c r="N108" s="159"/>
    </row>
    <row r="109" spans="1:14" x14ac:dyDescent="0.25">
      <c r="A109" s="7">
        <f t="shared" si="7"/>
        <v>99</v>
      </c>
      <c r="B109" s="8" t="s">
        <v>15</v>
      </c>
      <c r="C109" s="71" t="s">
        <v>117</v>
      </c>
      <c r="D109" s="7" t="s">
        <v>71</v>
      </c>
      <c r="E109" s="9">
        <v>73.59</v>
      </c>
      <c r="F109" s="7">
        <f t="shared" si="5"/>
        <v>28</v>
      </c>
      <c r="G109" s="9">
        <v>2060.52</v>
      </c>
      <c r="H109" s="9">
        <v>45.16</v>
      </c>
      <c r="I109" s="9">
        <v>225.81</v>
      </c>
      <c r="J109" s="9">
        <v>1246.45</v>
      </c>
      <c r="K109" s="9">
        <v>361.29</v>
      </c>
      <c r="L109" s="9">
        <f t="shared" si="6"/>
        <v>3939.2299999999996</v>
      </c>
      <c r="M109" s="10"/>
      <c r="N109" s="159"/>
    </row>
    <row r="110" spans="1:14" x14ac:dyDescent="0.25">
      <c r="A110" s="7">
        <f t="shared" si="7"/>
        <v>100</v>
      </c>
      <c r="B110" s="8" t="s">
        <v>15</v>
      </c>
      <c r="C110" s="71" t="s">
        <v>118</v>
      </c>
      <c r="D110" s="7" t="s">
        <v>71</v>
      </c>
      <c r="E110" s="9">
        <v>73.59</v>
      </c>
      <c r="F110" s="7">
        <f t="shared" si="5"/>
        <v>28</v>
      </c>
      <c r="G110" s="9">
        <v>2060.52</v>
      </c>
      <c r="H110" s="9"/>
      <c r="I110" s="9">
        <v>225.81</v>
      </c>
      <c r="J110" s="9">
        <v>1246.45</v>
      </c>
      <c r="K110" s="9">
        <v>361.29</v>
      </c>
      <c r="L110" s="9">
        <f t="shared" si="6"/>
        <v>3894.0699999999997</v>
      </c>
      <c r="M110" s="10"/>
      <c r="N110" s="159"/>
    </row>
    <row r="111" spans="1:14" x14ac:dyDescent="0.25">
      <c r="A111" s="7">
        <f t="shared" si="7"/>
        <v>101</v>
      </c>
      <c r="B111" s="8" t="s">
        <v>15</v>
      </c>
      <c r="C111" s="71" t="s">
        <v>119</v>
      </c>
      <c r="D111" s="7" t="s">
        <v>71</v>
      </c>
      <c r="E111" s="9">
        <v>73.59</v>
      </c>
      <c r="F111" s="7">
        <f t="shared" si="5"/>
        <v>28</v>
      </c>
      <c r="G111" s="9">
        <v>2060.52</v>
      </c>
      <c r="H111" s="9"/>
      <c r="I111" s="9">
        <v>225.81</v>
      </c>
      <c r="J111" s="9">
        <v>1246.45</v>
      </c>
      <c r="K111" s="9">
        <v>361.29</v>
      </c>
      <c r="L111" s="9">
        <f t="shared" si="6"/>
        <v>3894.0699999999997</v>
      </c>
      <c r="M111" s="10"/>
      <c r="N111" s="159"/>
    </row>
    <row r="112" spans="1:14" x14ac:dyDescent="0.25">
      <c r="A112" s="7">
        <f t="shared" si="7"/>
        <v>102</v>
      </c>
      <c r="B112" s="8" t="s">
        <v>15</v>
      </c>
      <c r="C112" s="71" t="s">
        <v>120</v>
      </c>
      <c r="D112" s="7" t="s">
        <v>71</v>
      </c>
      <c r="E112" s="9">
        <v>73.59</v>
      </c>
      <c r="F112" s="7">
        <f t="shared" si="5"/>
        <v>28</v>
      </c>
      <c r="G112" s="9">
        <v>2060.52</v>
      </c>
      <c r="H112" s="9"/>
      <c r="I112" s="9">
        <v>225.81</v>
      </c>
      <c r="J112" s="9">
        <v>1246.45</v>
      </c>
      <c r="K112" s="9">
        <v>361.29</v>
      </c>
      <c r="L112" s="9">
        <f t="shared" si="6"/>
        <v>3894.0699999999997</v>
      </c>
      <c r="M112" s="7"/>
      <c r="N112" s="159"/>
    </row>
    <row r="113" spans="1:14" x14ac:dyDescent="0.25">
      <c r="A113" s="7">
        <f t="shared" si="7"/>
        <v>103</v>
      </c>
      <c r="B113" s="8" t="s">
        <v>15</v>
      </c>
      <c r="C113" s="71" t="s">
        <v>121</v>
      </c>
      <c r="D113" s="7" t="s">
        <v>71</v>
      </c>
      <c r="E113" s="9">
        <v>73.59</v>
      </c>
      <c r="F113" s="7">
        <f t="shared" si="5"/>
        <v>28</v>
      </c>
      <c r="G113" s="9">
        <v>2060.52</v>
      </c>
      <c r="H113" s="9"/>
      <c r="I113" s="9">
        <v>225.81</v>
      </c>
      <c r="J113" s="9">
        <v>1246.45</v>
      </c>
      <c r="K113" s="9">
        <v>361.29</v>
      </c>
      <c r="L113" s="9">
        <f t="shared" si="6"/>
        <v>3894.0699999999997</v>
      </c>
      <c r="M113" s="10"/>
      <c r="N113" s="159"/>
    </row>
    <row r="114" spans="1:14" x14ac:dyDescent="0.25">
      <c r="A114" s="7">
        <f t="shared" si="7"/>
        <v>104</v>
      </c>
      <c r="B114" s="8" t="s">
        <v>15</v>
      </c>
      <c r="C114" s="71" t="s">
        <v>122</v>
      </c>
      <c r="D114" s="7" t="s">
        <v>71</v>
      </c>
      <c r="E114" s="9">
        <v>73.59</v>
      </c>
      <c r="F114" s="7">
        <f t="shared" si="5"/>
        <v>28</v>
      </c>
      <c r="G114" s="9">
        <v>2060.52</v>
      </c>
      <c r="H114" s="9"/>
      <c r="I114" s="9">
        <v>225.81</v>
      </c>
      <c r="J114" s="9">
        <v>1246.45</v>
      </c>
      <c r="K114" s="9">
        <v>361.29</v>
      </c>
      <c r="L114" s="9">
        <f t="shared" si="6"/>
        <v>3894.0699999999997</v>
      </c>
      <c r="M114" s="10"/>
      <c r="N114" s="159"/>
    </row>
    <row r="115" spans="1:14" x14ac:dyDescent="0.25">
      <c r="A115" s="7">
        <f t="shared" si="7"/>
        <v>105</v>
      </c>
      <c r="B115" s="8" t="s">
        <v>15</v>
      </c>
      <c r="C115" s="71" t="s">
        <v>123</v>
      </c>
      <c r="D115" s="7" t="s">
        <v>71</v>
      </c>
      <c r="E115" s="9">
        <v>73.59</v>
      </c>
      <c r="F115" s="7">
        <f t="shared" si="5"/>
        <v>28</v>
      </c>
      <c r="G115" s="9">
        <v>2060.52</v>
      </c>
      <c r="H115" s="9"/>
      <c r="I115" s="9">
        <v>225.81</v>
      </c>
      <c r="J115" s="9">
        <v>1246.45</v>
      </c>
      <c r="K115" s="9">
        <v>361.29</v>
      </c>
      <c r="L115" s="9">
        <f t="shared" si="6"/>
        <v>3894.0699999999997</v>
      </c>
      <c r="M115" s="10"/>
      <c r="N115" s="159"/>
    </row>
    <row r="116" spans="1:14" x14ac:dyDescent="0.25">
      <c r="A116" s="7">
        <f t="shared" si="7"/>
        <v>106</v>
      </c>
      <c r="B116" s="8" t="s">
        <v>15</v>
      </c>
      <c r="C116" s="71" t="s">
        <v>124</v>
      </c>
      <c r="D116" s="7" t="s">
        <v>71</v>
      </c>
      <c r="E116" s="9">
        <v>73.59</v>
      </c>
      <c r="F116" s="7">
        <f t="shared" si="5"/>
        <v>28</v>
      </c>
      <c r="G116" s="9">
        <v>2060.52</v>
      </c>
      <c r="H116" s="9"/>
      <c r="I116" s="9">
        <v>225.81</v>
      </c>
      <c r="J116" s="9">
        <v>1246.45</v>
      </c>
      <c r="K116" s="9">
        <v>361.29</v>
      </c>
      <c r="L116" s="9">
        <f t="shared" si="6"/>
        <v>3894.0699999999997</v>
      </c>
      <c r="M116" s="10"/>
      <c r="N116" s="159"/>
    </row>
    <row r="117" spans="1:14" x14ac:dyDescent="0.25">
      <c r="A117" s="7">
        <f t="shared" si="7"/>
        <v>107</v>
      </c>
      <c r="B117" s="8" t="s">
        <v>15</v>
      </c>
      <c r="C117" s="71" t="s">
        <v>125</v>
      </c>
      <c r="D117" s="7" t="s">
        <v>71</v>
      </c>
      <c r="E117" s="9">
        <v>73.59</v>
      </c>
      <c r="F117" s="7">
        <f t="shared" si="5"/>
        <v>28</v>
      </c>
      <c r="G117" s="9">
        <v>2060.52</v>
      </c>
      <c r="H117" s="9">
        <v>31.61</v>
      </c>
      <c r="I117" s="9">
        <v>225.81</v>
      </c>
      <c r="J117" s="9">
        <v>1246.45</v>
      </c>
      <c r="K117" s="9">
        <v>361.29</v>
      </c>
      <c r="L117" s="9">
        <f t="shared" si="6"/>
        <v>3925.6800000000003</v>
      </c>
      <c r="M117" s="10"/>
      <c r="N117" s="159"/>
    </row>
    <row r="118" spans="1:14" x14ac:dyDescent="0.25">
      <c r="A118" s="7">
        <f t="shared" si="7"/>
        <v>108</v>
      </c>
      <c r="B118" s="8" t="s">
        <v>15</v>
      </c>
      <c r="C118" s="71" t="s">
        <v>126</v>
      </c>
      <c r="D118" s="7" t="s">
        <v>71</v>
      </c>
      <c r="E118" s="9">
        <v>73.59</v>
      </c>
      <c r="F118" s="7">
        <f t="shared" si="5"/>
        <v>28</v>
      </c>
      <c r="G118" s="9">
        <v>2060.52</v>
      </c>
      <c r="H118" s="9"/>
      <c r="I118" s="9">
        <v>225.81</v>
      </c>
      <c r="J118" s="9">
        <v>1246.45</v>
      </c>
      <c r="K118" s="9">
        <v>361.29</v>
      </c>
      <c r="L118" s="9">
        <f t="shared" si="6"/>
        <v>3894.0699999999997</v>
      </c>
      <c r="M118" s="10"/>
      <c r="N118" s="159"/>
    </row>
    <row r="119" spans="1:14" x14ac:dyDescent="0.25">
      <c r="A119" s="7">
        <f t="shared" si="7"/>
        <v>109</v>
      </c>
      <c r="B119" s="8" t="s">
        <v>15</v>
      </c>
      <c r="C119" s="71" t="s">
        <v>127</v>
      </c>
      <c r="D119" s="7" t="s">
        <v>71</v>
      </c>
      <c r="E119" s="9">
        <v>73.59</v>
      </c>
      <c r="F119" s="7">
        <f t="shared" si="5"/>
        <v>28</v>
      </c>
      <c r="G119" s="9">
        <v>2060.52</v>
      </c>
      <c r="H119" s="9"/>
      <c r="I119" s="9">
        <v>225.81</v>
      </c>
      <c r="J119" s="9">
        <v>1246.45</v>
      </c>
      <c r="K119" s="9">
        <v>361.29</v>
      </c>
      <c r="L119" s="9">
        <f t="shared" si="6"/>
        <v>3894.0699999999997</v>
      </c>
      <c r="M119" s="10"/>
      <c r="N119" s="159"/>
    </row>
    <row r="120" spans="1:14" x14ac:dyDescent="0.25">
      <c r="A120" s="7">
        <f t="shared" si="7"/>
        <v>110</v>
      </c>
      <c r="B120" s="8" t="s">
        <v>15</v>
      </c>
      <c r="C120" s="71" t="s">
        <v>128</v>
      </c>
      <c r="D120" s="7" t="s">
        <v>71</v>
      </c>
      <c r="E120" s="9">
        <v>73.59</v>
      </c>
      <c r="F120" s="7">
        <f t="shared" si="5"/>
        <v>28</v>
      </c>
      <c r="G120" s="9">
        <v>2060.52</v>
      </c>
      <c r="H120" s="9"/>
      <c r="I120" s="9">
        <v>225.81</v>
      </c>
      <c r="J120" s="9">
        <v>1246.45</v>
      </c>
      <c r="K120" s="9">
        <v>361.29</v>
      </c>
      <c r="L120" s="9">
        <f t="shared" si="6"/>
        <v>3894.0699999999997</v>
      </c>
      <c r="M120" s="7"/>
      <c r="N120" s="159"/>
    </row>
    <row r="121" spans="1:14" x14ac:dyDescent="0.25">
      <c r="A121" s="7">
        <f t="shared" si="7"/>
        <v>111</v>
      </c>
      <c r="B121" s="8" t="s">
        <v>15</v>
      </c>
      <c r="C121" s="71" t="s">
        <v>129</v>
      </c>
      <c r="D121" s="7" t="s">
        <v>71</v>
      </c>
      <c r="E121" s="9">
        <v>73.59</v>
      </c>
      <c r="F121" s="7">
        <f t="shared" si="5"/>
        <v>28</v>
      </c>
      <c r="G121" s="9">
        <v>2060.52</v>
      </c>
      <c r="H121" s="9"/>
      <c r="I121" s="9">
        <v>225.81</v>
      </c>
      <c r="J121" s="9">
        <v>1246.45</v>
      </c>
      <c r="K121" s="9">
        <v>361.29</v>
      </c>
      <c r="L121" s="9">
        <f t="shared" si="6"/>
        <v>3894.0699999999997</v>
      </c>
      <c r="M121" s="10"/>
      <c r="N121" s="159"/>
    </row>
    <row r="122" spans="1:14" x14ac:dyDescent="0.25">
      <c r="A122" s="7">
        <f t="shared" si="7"/>
        <v>112</v>
      </c>
      <c r="B122" s="8" t="s">
        <v>15</v>
      </c>
      <c r="C122" s="71" t="s">
        <v>130</v>
      </c>
      <c r="D122" s="7" t="s">
        <v>71</v>
      </c>
      <c r="E122" s="9">
        <v>73.59</v>
      </c>
      <c r="F122" s="7">
        <f t="shared" si="5"/>
        <v>28</v>
      </c>
      <c r="G122" s="9">
        <v>2060.52</v>
      </c>
      <c r="H122" s="9">
        <v>31.61</v>
      </c>
      <c r="I122" s="9">
        <v>225.81</v>
      </c>
      <c r="J122" s="9">
        <v>1246.45</v>
      </c>
      <c r="K122" s="9">
        <v>361.29</v>
      </c>
      <c r="L122" s="9">
        <f t="shared" si="6"/>
        <v>3925.6800000000003</v>
      </c>
      <c r="M122" s="10"/>
      <c r="N122" s="159"/>
    </row>
    <row r="123" spans="1:14" x14ac:dyDescent="0.25">
      <c r="A123" s="7">
        <f t="shared" si="7"/>
        <v>113</v>
      </c>
      <c r="B123" s="8" t="s">
        <v>15</v>
      </c>
      <c r="C123" s="71" t="s">
        <v>131</v>
      </c>
      <c r="D123" s="7" t="s">
        <v>71</v>
      </c>
      <c r="E123" s="9">
        <v>73.59</v>
      </c>
      <c r="F123" s="7">
        <f t="shared" si="5"/>
        <v>28</v>
      </c>
      <c r="G123" s="9">
        <v>2060.52</v>
      </c>
      <c r="H123" s="9"/>
      <c r="I123" s="9">
        <v>225.81</v>
      </c>
      <c r="J123" s="9">
        <v>1246.45</v>
      </c>
      <c r="K123" s="9">
        <v>361.29</v>
      </c>
      <c r="L123" s="9">
        <f t="shared" si="6"/>
        <v>3894.0699999999997</v>
      </c>
      <c r="M123" s="10"/>
      <c r="N123" s="159"/>
    </row>
    <row r="124" spans="1:14" x14ac:dyDescent="0.25">
      <c r="A124" s="7">
        <f t="shared" si="7"/>
        <v>114</v>
      </c>
      <c r="B124" s="8" t="s">
        <v>15</v>
      </c>
      <c r="C124" s="71" t="s">
        <v>132</v>
      </c>
      <c r="D124" s="7" t="s">
        <v>71</v>
      </c>
      <c r="E124" s="9">
        <v>73.59</v>
      </c>
      <c r="F124" s="7">
        <f t="shared" si="5"/>
        <v>28</v>
      </c>
      <c r="G124" s="9">
        <v>2060.52</v>
      </c>
      <c r="H124" s="9"/>
      <c r="I124" s="9">
        <v>225.81</v>
      </c>
      <c r="J124" s="9">
        <v>1246.45</v>
      </c>
      <c r="K124" s="9">
        <v>361.29</v>
      </c>
      <c r="L124" s="9">
        <f t="shared" si="6"/>
        <v>3894.0699999999997</v>
      </c>
      <c r="M124" s="10"/>
      <c r="N124" s="159"/>
    </row>
    <row r="125" spans="1:14" x14ac:dyDescent="0.25">
      <c r="A125" s="7">
        <f t="shared" si="7"/>
        <v>115</v>
      </c>
      <c r="B125" s="8" t="s">
        <v>15</v>
      </c>
      <c r="C125" s="71" t="s">
        <v>133</v>
      </c>
      <c r="D125" s="7" t="s">
        <v>71</v>
      </c>
      <c r="E125" s="9">
        <v>73.59</v>
      </c>
      <c r="F125" s="7">
        <f t="shared" si="5"/>
        <v>28</v>
      </c>
      <c r="G125" s="9">
        <v>2060.52</v>
      </c>
      <c r="H125" s="9"/>
      <c r="I125" s="9">
        <v>225.81</v>
      </c>
      <c r="J125" s="9">
        <v>1246.45</v>
      </c>
      <c r="K125" s="9">
        <v>361.29</v>
      </c>
      <c r="L125" s="9">
        <f t="shared" si="6"/>
        <v>3894.0699999999997</v>
      </c>
      <c r="M125" s="10"/>
      <c r="N125" s="159"/>
    </row>
    <row r="126" spans="1:14" x14ac:dyDescent="0.25">
      <c r="A126" s="7">
        <f t="shared" si="7"/>
        <v>116</v>
      </c>
      <c r="B126" s="8" t="s">
        <v>15</v>
      </c>
      <c r="C126" s="71" t="s">
        <v>134</v>
      </c>
      <c r="D126" s="7" t="s">
        <v>71</v>
      </c>
      <c r="E126" s="9">
        <v>73.59</v>
      </c>
      <c r="F126" s="7">
        <f t="shared" si="5"/>
        <v>28</v>
      </c>
      <c r="G126" s="9">
        <v>2060.52</v>
      </c>
      <c r="H126" s="9"/>
      <c r="I126" s="9">
        <v>225.81</v>
      </c>
      <c r="J126" s="9">
        <v>1246.45</v>
      </c>
      <c r="K126" s="9">
        <v>361.29</v>
      </c>
      <c r="L126" s="9">
        <f t="shared" si="6"/>
        <v>3894.0699999999997</v>
      </c>
      <c r="M126" s="10"/>
      <c r="N126" s="159"/>
    </row>
    <row r="127" spans="1:14" x14ac:dyDescent="0.25">
      <c r="A127" s="7">
        <f t="shared" si="7"/>
        <v>117</v>
      </c>
      <c r="B127" s="8" t="s">
        <v>15</v>
      </c>
      <c r="C127" s="71" t="s">
        <v>135</v>
      </c>
      <c r="D127" s="7" t="s">
        <v>71</v>
      </c>
      <c r="E127" s="9">
        <v>73.59</v>
      </c>
      <c r="F127" s="7">
        <f t="shared" si="5"/>
        <v>28</v>
      </c>
      <c r="G127" s="9">
        <v>2060.52</v>
      </c>
      <c r="H127" s="9"/>
      <c r="I127" s="9">
        <v>225.81</v>
      </c>
      <c r="J127" s="9">
        <v>1246.45</v>
      </c>
      <c r="K127" s="9">
        <v>361.29</v>
      </c>
      <c r="L127" s="9">
        <f t="shared" si="6"/>
        <v>3894.0699999999997</v>
      </c>
      <c r="M127" s="10"/>
      <c r="N127" s="159"/>
    </row>
    <row r="128" spans="1:14" x14ac:dyDescent="0.25">
      <c r="A128" s="7">
        <f t="shared" si="7"/>
        <v>118</v>
      </c>
      <c r="B128" s="8" t="s">
        <v>15</v>
      </c>
      <c r="C128" s="71" t="s">
        <v>136</v>
      </c>
      <c r="D128" s="7" t="s">
        <v>71</v>
      </c>
      <c r="E128" s="9">
        <v>73.59</v>
      </c>
      <c r="F128" s="7">
        <f t="shared" si="5"/>
        <v>28</v>
      </c>
      <c r="G128" s="9">
        <v>2060.52</v>
      </c>
      <c r="H128" s="9"/>
      <c r="I128" s="9">
        <v>225.81</v>
      </c>
      <c r="J128" s="9">
        <v>1246.45</v>
      </c>
      <c r="K128" s="9">
        <v>361.29</v>
      </c>
      <c r="L128" s="9">
        <f t="shared" si="6"/>
        <v>3894.0699999999997</v>
      </c>
      <c r="M128" s="10"/>
      <c r="N128" s="159"/>
    </row>
    <row r="129" spans="1:14" x14ac:dyDescent="0.25">
      <c r="A129" s="7">
        <f t="shared" si="7"/>
        <v>119</v>
      </c>
      <c r="B129" s="8" t="s">
        <v>15</v>
      </c>
      <c r="C129" s="71" t="s">
        <v>137</v>
      </c>
      <c r="D129" s="7" t="s">
        <v>71</v>
      </c>
      <c r="E129" s="9">
        <v>73.59</v>
      </c>
      <c r="F129" s="7">
        <f t="shared" si="5"/>
        <v>28</v>
      </c>
      <c r="G129" s="9">
        <v>2060.52</v>
      </c>
      <c r="H129" s="9"/>
      <c r="I129" s="9">
        <v>225.81</v>
      </c>
      <c r="J129" s="9">
        <v>1246.45</v>
      </c>
      <c r="K129" s="9">
        <v>361.29</v>
      </c>
      <c r="L129" s="9">
        <f t="shared" si="6"/>
        <v>3894.0699999999997</v>
      </c>
      <c r="M129" s="10"/>
      <c r="N129" s="159"/>
    </row>
    <row r="130" spans="1:14" x14ac:dyDescent="0.25">
      <c r="A130" s="7">
        <f t="shared" si="7"/>
        <v>120</v>
      </c>
      <c r="B130" s="8" t="s">
        <v>15</v>
      </c>
      <c r="C130" s="71" t="s">
        <v>138</v>
      </c>
      <c r="D130" s="7" t="s">
        <v>71</v>
      </c>
      <c r="E130" s="9">
        <v>73.59</v>
      </c>
      <c r="F130" s="7">
        <f t="shared" si="5"/>
        <v>28</v>
      </c>
      <c r="G130" s="9">
        <v>2060.52</v>
      </c>
      <c r="H130" s="9"/>
      <c r="I130" s="9">
        <v>225.81</v>
      </c>
      <c r="J130" s="9">
        <v>1246.45</v>
      </c>
      <c r="K130" s="9">
        <v>361.29</v>
      </c>
      <c r="L130" s="9">
        <f t="shared" si="6"/>
        <v>3894.0699999999997</v>
      </c>
      <c r="M130" s="10"/>
      <c r="N130" s="159"/>
    </row>
    <row r="131" spans="1:14" x14ac:dyDescent="0.25">
      <c r="A131" s="7">
        <f t="shared" si="7"/>
        <v>121</v>
      </c>
      <c r="B131" s="8" t="s">
        <v>15</v>
      </c>
      <c r="C131" s="71" t="s">
        <v>139</v>
      </c>
      <c r="D131" s="7" t="s">
        <v>71</v>
      </c>
      <c r="E131" s="9">
        <v>73.59</v>
      </c>
      <c r="F131" s="7">
        <f t="shared" si="5"/>
        <v>28</v>
      </c>
      <c r="G131" s="9">
        <v>2060.52</v>
      </c>
      <c r="H131" s="9"/>
      <c r="I131" s="9">
        <v>225.81</v>
      </c>
      <c r="J131" s="9">
        <v>1246.45</v>
      </c>
      <c r="K131" s="9">
        <v>361.29</v>
      </c>
      <c r="L131" s="9">
        <f t="shared" si="6"/>
        <v>3894.0699999999997</v>
      </c>
      <c r="M131" s="10"/>
      <c r="N131" s="159"/>
    </row>
    <row r="132" spans="1:14" x14ac:dyDescent="0.25">
      <c r="A132" s="7">
        <f t="shared" si="7"/>
        <v>122</v>
      </c>
      <c r="B132" s="8" t="s">
        <v>15</v>
      </c>
      <c r="C132" s="71" t="s">
        <v>140</v>
      </c>
      <c r="D132" s="7" t="s">
        <v>71</v>
      </c>
      <c r="E132" s="9">
        <v>73.59</v>
      </c>
      <c r="F132" s="7">
        <f t="shared" si="5"/>
        <v>28</v>
      </c>
      <c r="G132" s="9">
        <v>2060.52</v>
      </c>
      <c r="H132" s="9"/>
      <c r="I132" s="9">
        <v>225.81</v>
      </c>
      <c r="J132" s="9">
        <v>1246.45</v>
      </c>
      <c r="K132" s="9">
        <v>361.29</v>
      </c>
      <c r="L132" s="9">
        <f t="shared" si="6"/>
        <v>3894.0699999999997</v>
      </c>
      <c r="M132" s="10"/>
      <c r="N132" s="159"/>
    </row>
    <row r="133" spans="1:14" x14ac:dyDescent="0.25">
      <c r="A133" s="7">
        <f t="shared" si="7"/>
        <v>123</v>
      </c>
      <c r="B133" s="8" t="s">
        <v>15</v>
      </c>
      <c r="C133" s="71" t="s">
        <v>141</v>
      </c>
      <c r="D133" s="7" t="s">
        <v>71</v>
      </c>
      <c r="E133" s="9">
        <v>73.59</v>
      </c>
      <c r="F133" s="7">
        <f t="shared" si="5"/>
        <v>28</v>
      </c>
      <c r="G133" s="9">
        <v>2060.52</v>
      </c>
      <c r="H133" s="9"/>
      <c r="I133" s="9">
        <v>225.81</v>
      </c>
      <c r="J133" s="9">
        <v>1246.45</v>
      </c>
      <c r="K133" s="9">
        <v>361.29</v>
      </c>
      <c r="L133" s="9">
        <f t="shared" si="6"/>
        <v>3894.0699999999997</v>
      </c>
      <c r="M133" s="10"/>
      <c r="N133" s="159"/>
    </row>
    <row r="134" spans="1:14" x14ac:dyDescent="0.25">
      <c r="A134" s="7">
        <f t="shared" si="7"/>
        <v>124</v>
      </c>
      <c r="B134" s="8" t="s">
        <v>15</v>
      </c>
      <c r="C134" s="71" t="s">
        <v>142</v>
      </c>
      <c r="D134" s="7" t="s">
        <v>71</v>
      </c>
      <c r="E134" s="9">
        <v>73.59</v>
      </c>
      <c r="F134" s="7">
        <f t="shared" si="5"/>
        <v>28</v>
      </c>
      <c r="G134" s="9">
        <v>2060.52</v>
      </c>
      <c r="H134" s="9">
        <v>31.61</v>
      </c>
      <c r="I134" s="9">
        <v>225.81</v>
      </c>
      <c r="J134" s="9">
        <v>1246.45</v>
      </c>
      <c r="K134" s="9">
        <v>361.29</v>
      </c>
      <c r="L134" s="9">
        <f t="shared" si="6"/>
        <v>3925.6800000000003</v>
      </c>
      <c r="M134" s="10"/>
      <c r="N134" s="159"/>
    </row>
    <row r="135" spans="1:14" x14ac:dyDescent="0.25">
      <c r="A135" s="7">
        <f t="shared" si="7"/>
        <v>125</v>
      </c>
      <c r="B135" s="8" t="s">
        <v>15</v>
      </c>
      <c r="C135" s="71" t="s">
        <v>143</v>
      </c>
      <c r="D135" s="7" t="s">
        <v>71</v>
      </c>
      <c r="E135" s="9">
        <v>73.59</v>
      </c>
      <c r="F135" s="7">
        <f t="shared" si="5"/>
        <v>28</v>
      </c>
      <c r="G135" s="9">
        <v>2060.52</v>
      </c>
      <c r="H135" s="9">
        <v>31.61</v>
      </c>
      <c r="I135" s="9">
        <v>225.81</v>
      </c>
      <c r="J135" s="9">
        <v>1246.45</v>
      </c>
      <c r="K135" s="9">
        <v>361.29</v>
      </c>
      <c r="L135" s="9">
        <f t="shared" si="6"/>
        <v>3925.6800000000003</v>
      </c>
      <c r="M135" s="10"/>
      <c r="N135" s="159"/>
    </row>
    <row r="136" spans="1:14" x14ac:dyDescent="0.25">
      <c r="A136" s="7">
        <f t="shared" si="7"/>
        <v>126</v>
      </c>
      <c r="B136" s="8" t="s">
        <v>15</v>
      </c>
      <c r="C136" s="71" t="s">
        <v>144</v>
      </c>
      <c r="D136" s="7" t="s">
        <v>71</v>
      </c>
      <c r="E136" s="9">
        <v>73.59</v>
      </c>
      <c r="F136" s="7">
        <f t="shared" si="5"/>
        <v>28</v>
      </c>
      <c r="G136" s="9">
        <v>2060.52</v>
      </c>
      <c r="H136" s="9"/>
      <c r="I136" s="9">
        <v>225.81</v>
      </c>
      <c r="J136" s="9">
        <v>1246.45</v>
      </c>
      <c r="K136" s="9">
        <v>361.29</v>
      </c>
      <c r="L136" s="9">
        <f t="shared" si="6"/>
        <v>3894.0699999999997</v>
      </c>
      <c r="M136" s="10"/>
      <c r="N136" s="159"/>
    </row>
    <row r="137" spans="1:14" x14ac:dyDescent="0.25">
      <c r="A137" s="7">
        <f t="shared" si="7"/>
        <v>127</v>
      </c>
      <c r="B137" s="8" t="s">
        <v>15</v>
      </c>
      <c r="C137" s="71" t="s">
        <v>145</v>
      </c>
      <c r="D137" s="7" t="s">
        <v>71</v>
      </c>
      <c r="E137" s="9">
        <v>73.59</v>
      </c>
      <c r="F137" s="7">
        <f t="shared" si="5"/>
        <v>28</v>
      </c>
      <c r="G137" s="9">
        <v>2060.52</v>
      </c>
      <c r="H137" s="9"/>
      <c r="I137" s="9">
        <v>225.81</v>
      </c>
      <c r="J137" s="9">
        <v>1246.45</v>
      </c>
      <c r="K137" s="9">
        <v>361.29</v>
      </c>
      <c r="L137" s="9">
        <f t="shared" si="6"/>
        <v>3894.0699999999997</v>
      </c>
      <c r="M137" s="10"/>
      <c r="N137" s="159"/>
    </row>
    <row r="138" spans="1:14" x14ac:dyDescent="0.25">
      <c r="A138" s="7">
        <f t="shared" si="7"/>
        <v>128</v>
      </c>
      <c r="B138" s="8" t="s">
        <v>15</v>
      </c>
      <c r="C138" s="71" t="s">
        <v>146</v>
      </c>
      <c r="D138" s="7" t="s">
        <v>71</v>
      </c>
      <c r="E138" s="9">
        <v>73.59</v>
      </c>
      <c r="F138" s="7">
        <f t="shared" si="5"/>
        <v>28</v>
      </c>
      <c r="G138" s="9">
        <v>2060.52</v>
      </c>
      <c r="H138" s="9"/>
      <c r="I138" s="9">
        <v>225.81</v>
      </c>
      <c r="J138" s="9">
        <v>1246.45</v>
      </c>
      <c r="K138" s="9">
        <v>361.29</v>
      </c>
      <c r="L138" s="9">
        <f t="shared" si="6"/>
        <v>3894.0699999999997</v>
      </c>
      <c r="M138" s="10"/>
      <c r="N138" s="159"/>
    </row>
    <row r="139" spans="1:14" x14ac:dyDescent="0.25">
      <c r="A139" s="7">
        <f t="shared" si="7"/>
        <v>129</v>
      </c>
      <c r="B139" s="8" t="s">
        <v>15</v>
      </c>
      <c r="C139" s="71" t="s">
        <v>147</v>
      </c>
      <c r="D139" s="7" t="s">
        <v>71</v>
      </c>
      <c r="E139" s="9">
        <v>73.59</v>
      </c>
      <c r="F139" s="7">
        <f t="shared" ref="F139:F202" si="8">G139/E139</f>
        <v>28</v>
      </c>
      <c r="G139" s="9">
        <v>2060.52</v>
      </c>
      <c r="H139" s="9">
        <v>31.61</v>
      </c>
      <c r="I139" s="9">
        <v>225.81</v>
      </c>
      <c r="J139" s="9">
        <v>1246.45</v>
      </c>
      <c r="K139" s="9">
        <v>361.29</v>
      </c>
      <c r="L139" s="9">
        <f t="shared" ref="L139:L202" si="9">SUM(G139:K139)</f>
        <v>3925.6800000000003</v>
      </c>
      <c r="M139" s="10"/>
      <c r="N139" s="159"/>
    </row>
    <row r="140" spans="1:14" x14ac:dyDescent="0.25">
      <c r="A140" s="7">
        <f t="shared" ref="A140:A203" si="10">A139+1</f>
        <v>130</v>
      </c>
      <c r="B140" s="8" t="s">
        <v>15</v>
      </c>
      <c r="C140" s="71" t="s">
        <v>148</v>
      </c>
      <c r="D140" s="7" t="s">
        <v>71</v>
      </c>
      <c r="E140" s="9">
        <v>73.59</v>
      </c>
      <c r="F140" s="7">
        <f t="shared" si="8"/>
        <v>28</v>
      </c>
      <c r="G140" s="9">
        <v>2060.52</v>
      </c>
      <c r="H140" s="9"/>
      <c r="I140" s="9">
        <v>225.81</v>
      </c>
      <c r="J140" s="9">
        <v>1246.45</v>
      </c>
      <c r="K140" s="9">
        <v>361.29</v>
      </c>
      <c r="L140" s="9">
        <f t="shared" si="9"/>
        <v>3894.0699999999997</v>
      </c>
      <c r="M140" s="10"/>
      <c r="N140" s="159"/>
    </row>
    <row r="141" spans="1:14" x14ac:dyDescent="0.25">
      <c r="A141" s="7">
        <f t="shared" si="10"/>
        <v>131</v>
      </c>
      <c r="B141" s="8" t="s">
        <v>15</v>
      </c>
      <c r="C141" s="71" t="s">
        <v>149</v>
      </c>
      <c r="D141" s="7" t="s">
        <v>71</v>
      </c>
      <c r="E141" s="9">
        <v>73.59</v>
      </c>
      <c r="F141" s="7">
        <f t="shared" si="8"/>
        <v>28</v>
      </c>
      <c r="G141" s="9">
        <v>2060.52</v>
      </c>
      <c r="H141" s="9">
        <v>31.61</v>
      </c>
      <c r="I141" s="9">
        <v>225.81</v>
      </c>
      <c r="J141" s="9">
        <v>1246.45</v>
      </c>
      <c r="K141" s="9">
        <v>361.29</v>
      </c>
      <c r="L141" s="9">
        <f t="shared" si="9"/>
        <v>3925.6800000000003</v>
      </c>
      <c r="M141" s="10"/>
      <c r="N141" s="159"/>
    </row>
    <row r="142" spans="1:14" x14ac:dyDescent="0.25">
      <c r="A142" s="7">
        <f t="shared" si="10"/>
        <v>132</v>
      </c>
      <c r="B142" s="8" t="s">
        <v>15</v>
      </c>
      <c r="C142" s="71" t="s">
        <v>150</v>
      </c>
      <c r="D142" s="7" t="s">
        <v>71</v>
      </c>
      <c r="E142" s="9">
        <v>73.59</v>
      </c>
      <c r="F142" s="7">
        <f t="shared" si="8"/>
        <v>28</v>
      </c>
      <c r="G142" s="9">
        <v>2060.52</v>
      </c>
      <c r="H142" s="9"/>
      <c r="I142" s="9">
        <v>225.81</v>
      </c>
      <c r="J142" s="9">
        <v>1246.45</v>
      </c>
      <c r="K142" s="9">
        <v>361.29</v>
      </c>
      <c r="L142" s="9">
        <f t="shared" si="9"/>
        <v>3894.0699999999997</v>
      </c>
      <c r="M142" s="10"/>
      <c r="N142" s="159"/>
    </row>
    <row r="143" spans="1:14" x14ac:dyDescent="0.25">
      <c r="A143" s="7">
        <f t="shared" si="10"/>
        <v>133</v>
      </c>
      <c r="B143" s="8" t="s">
        <v>15</v>
      </c>
      <c r="C143" s="71" t="s">
        <v>151</v>
      </c>
      <c r="D143" s="7" t="s">
        <v>71</v>
      </c>
      <c r="E143" s="9">
        <v>73.59</v>
      </c>
      <c r="F143" s="7">
        <f t="shared" si="8"/>
        <v>28</v>
      </c>
      <c r="G143" s="9">
        <v>2060.52</v>
      </c>
      <c r="H143" s="9"/>
      <c r="I143" s="9">
        <v>225.81</v>
      </c>
      <c r="J143" s="9">
        <v>1246.45</v>
      </c>
      <c r="K143" s="9">
        <v>361.29</v>
      </c>
      <c r="L143" s="9">
        <f t="shared" si="9"/>
        <v>3894.0699999999997</v>
      </c>
      <c r="M143" s="10"/>
      <c r="N143" s="159"/>
    </row>
    <row r="144" spans="1:14" x14ac:dyDescent="0.25">
      <c r="A144" s="7">
        <f t="shared" si="10"/>
        <v>134</v>
      </c>
      <c r="B144" s="8" t="s">
        <v>15</v>
      </c>
      <c r="C144" s="71" t="s">
        <v>152</v>
      </c>
      <c r="D144" s="7" t="s">
        <v>71</v>
      </c>
      <c r="E144" s="9">
        <v>73.59</v>
      </c>
      <c r="F144" s="7">
        <f t="shared" si="8"/>
        <v>28</v>
      </c>
      <c r="G144" s="9">
        <v>2060.52</v>
      </c>
      <c r="H144" s="9">
        <v>31.61</v>
      </c>
      <c r="I144" s="9">
        <v>225.81</v>
      </c>
      <c r="J144" s="9">
        <v>1246.45</v>
      </c>
      <c r="K144" s="9">
        <v>361.29</v>
      </c>
      <c r="L144" s="9">
        <f t="shared" si="9"/>
        <v>3925.6800000000003</v>
      </c>
      <c r="M144" s="10"/>
      <c r="N144" s="159"/>
    </row>
    <row r="145" spans="1:14" x14ac:dyDescent="0.25">
      <c r="A145" s="7">
        <f t="shared" si="10"/>
        <v>135</v>
      </c>
      <c r="B145" s="8" t="s">
        <v>15</v>
      </c>
      <c r="C145" s="71" t="s">
        <v>153</v>
      </c>
      <c r="D145" s="7" t="s">
        <v>71</v>
      </c>
      <c r="E145" s="9">
        <v>73.59</v>
      </c>
      <c r="F145" s="7">
        <f t="shared" si="8"/>
        <v>28</v>
      </c>
      <c r="G145" s="9">
        <v>2060.52</v>
      </c>
      <c r="H145" s="9"/>
      <c r="I145" s="9">
        <v>225.81</v>
      </c>
      <c r="J145" s="9">
        <v>1246.45</v>
      </c>
      <c r="K145" s="9">
        <v>361.29</v>
      </c>
      <c r="L145" s="9">
        <f t="shared" si="9"/>
        <v>3894.0699999999997</v>
      </c>
      <c r="M145" s="10"/>
      <c r="N145" s="159"/>
    </row>
    <row r="146" spans="1:14" x14ac:dyDescent="0.25">
      <c r="A146" s="7">
        <f t="shared" si="10"/>
        <v>136</v>
      </c>
      <c r="B146" s="8" t="s">
        <v>15</v>
      </c>
      <c r="C146" s="71" t="s">
        <v>154</v>
      </c>
      <c r="D146" s="7" t="s">
        <v>71</v>
      </c>
      <c r="E146" s="9">
        <v>73.59</v>
      </c>
      <c r="F146" s="7">
        <f t="shared" si="8"/>
        <v>28</v>
      </c>
      <c r="G146" s="9">
        <v>2060.52</v>
      </c>
      <c r="H146" s="9"/>
      <c r="I146" s="9">
        <v>225.81</v>
      </c>
      <c r="J146" s="9">
        <v>1246.45</v>
      </c>
      <c r="K146" s="9">
        <v>361.29</v>
      </c>
      <c r="L146" s="9">
        <f t="shared" si="9"/>
        <v>3894.0699999999997</v>
      </c>
      <c r="M146" s="10"/>
      <c r="N146" s="159"/>
    </row>
    <row r="147" spans="1:14" x14ac:dyDescent="0.25">
      <c r="A147" s="7">
        <f t="shared" si="10"/>
        <v>137</v>
      </c>
      <c r="B147" s="8" t="s">
        <v>15</v>
      </c>
      <c r="C147" s="71" t="s">
        <v>155</v>
      </c>
      <c r="D147" s="7" t="s">
        <v>71</v>
      </c>
      <c r="E147" s="9">
        <v>73.59</v>
      </c>
      <c r="F147" s="7">
        <f t="shared" si="8"/>
        <v>28</v>
      </c>
      <c r="G147" s="9">
        <v>2060.52</v>
      </c>
      <c r="H147" s="9"/>
      <c r="I147" s="9">
        <v>225.81</v>
      </c>
      <c r="J147" s="9">
        <v>1246.45</v>
      </c>
      <c r="K147" s="9">
        <v>361.29</v>
      </c>
      <c r="L147" s="9">
        <f t="shared" si="9"/>
        <v>3894.0699999999997</v>
      </c>
      <c r="M147" s="10"/>
      <c r="N147" s="159"/>
    </row>
    <row r="148" spans="1:14" x14ac:dyDescent="0.25">
      <c r="A148" s="7">
        <f t="shared" si="10"/>
        <v>138</v>
      </c>
      <c r="B148" s="8" t="s">
        <v>15</v>
      </c>
      <c r="C148" s="71" t="s">
        <v>156</v>
      </c>
      <c r="D148" s="7" t="s">
        <v>71</v>
      </c>
      <c r="E148" s="9">
        <v>73.59</v>
      </c>
      <c r="F148" s="7">
        <f t="shared" si="8"/>
        <v>28</v>
      </c>
      <c r="G148" s="9">
        <v>2060.52</v>
      </c>
      <c r="H148" s="9"/>
      <c r="I148" s="9">
        <v>225.81</v>
      </c>
      <c r="J148" s="9">
        <v>1246.45</v>
      </c>
      <c r="K148" s="9">
        <v>361.29</v>
      </c>
      <c r="L148" s="9">
        <f t="shared" si="9"/>
        <v>3894.0699999999997</v>
      </c>
      <c r="M148" s="10"/>
      <c r="N148" s="159"/>
    </row>
    <row r="149" spans="1:14" x14ac:dyDescent="0.25">
      <c r="A149" s="7">
        <f t="shared" si="10"/>
        <v>139</v>
      </c>
      <c r="B149" s="8" t="s">
        <v>15</v>
      </c>
      <c r="C149" s="71" t="s">
        <v>157</v>
      </c>
      <c r="D149" s="7" t="s">
        <v>71</v>
      </c>
      <c r="E149" s="9">
        <v>73.59</v>
      </c>
      <c r="F149" s="7">
        <f t="shared" si="8"/>
        <v>28</v>
      </c>
      <c r="G149" s="9">
        <v>2060.52</v>
      </c>
      <c r="H149" s="9"/>
      <c r="I149" s="9">
        <v>225.81</v>
      </c>
      <c r="J149" s="9">
        <v>1246.45</v>
      </c>
      <c r="K149" s="9">
        <v>361.29</v>
      </c>
      <c r="L149" s="9">
        <f t="shared" si="9"/>
        <v>3894.0699999999997</v>
      </c>
      <c r="M149" s="10"/>
      <c r="N149" s="159"/>
    </row>
    <row r="150" spans="1:14" x14ac:dyDescent="0.25">
      <c r="A150" s="7">
        <f t="shared" si="10"/>
        <v>140</v>
      </c>
      <c r="B150" s="8" t="s">
        <v>15</v>
      </c>
      <c r="C150" s="71" t="s">
        <v>158</v>
      </c>
      <c r="D150" s="7" t="s">
        <v>17</v>
      </c>
      <c r="E150" s="9">
        <v>71.400000000000006</v>
      </c>
      <c r="F150" s="7">
        <f t="shared" si="8"/>
        <v>28</v>
      </c>
      <c r="G150" s="9">
        <v>1999.2</v>
      </c>
      <c r="H150" s="9"/>
      <c r="I150" s="9">
        <v>225.81</v>
      </c>
      <c r="J150" s="9">
        <v>1246.45</v>
      </c>
      <c r="K150" s="9">
        <v>361.29</v>
      </c>
      <c r="L150" s="9">
        <f t="shared" si="9"/>
        <v>3832.75</v>
      </c>
      <c r="M150" s="10"/>
      <c r="N150" s="159"/>
    </row>
    <row r="151" spans="1:14" x14ac:dyDescent="0.25">
      <c r="A151" s="7">
        <f t="shared" si="10"/>
        <v>141</v>
      </c>
      <c r="B151" s="8" t="s">
        <v>15</v>
      </c>
      <c r="C151" s="71" t="s">
        <v>159</v>
      </c>
      <c r="D151" s="7" t="s">
        <v>17</v>
      </c>
      <c r="E151" s="9">
        <v>71.400000000000006</v>
      </c>
      <c r="F151" s="7">
        <f t="shared" si="8"/>
        <v>28</v>
      </c>
      <c r="G151" s="9">
        <v>1999.2</v>
      </c>
      <c r="H151" s="9"/>
      <c r="I151" s="9">
        <v>225.81</v>
      </c>
      <c r="J151" s="9">
        <v>1246.45</v>
      </c>
      <c r="K151" s="9">
        <v>361.29</v>
      </c>
      <c r="L151" s="9">
        <f t="shared" si="9"/>
        <v>3832.75</v>
      </c>
      <c r="M151" s="10"/>
      <c r="N151" s="159"/>
    </row>
    <row r="152" spans="1:14" x14ac:dyDescent="0.25">
      <c r="A152" s="7">
        <f t="shared" si="10"/>
        <v>142</v>
      </c>
      <c r="B152" s="8" t="s">
        <v>15</v>
      </c>
      <c r="C152" s="71" t="s">
        <v>160</v>
      </c>
      <c r="D152" s="7" t="s">
        <v>17</v>
      </c>
      <c r="E152" s="9">
        <v>71.400000000000006</v>
      </c>
      <c r="F152" s="7">
        <f t="shared" si="8"/>
        <v>28</v>
      </c>
      <c r="G152" s="9">
        <v>1999.2</v>
      </c>
      <c r="H152" s="9"/>
      <c r="I152" s="9">
        <v>225.81</v>
      </c>
      <c r="J152" s="9">
        <v>1401.17</v>
      </c>
      <c r="K152" s="9">
        <v>361.29</v>
      </c>
      <c r="L152" s="9">
        <f t="shared" si="9"/>
        <v>3987.4700000000003</v>
      </c>
      <c r="M152" s="10"/>
      <c r="N152" s="159"/>
    </row>
    <row r="153" spans="1:14" x14ac:dyDescent="0.25">
      <c r="A153" s="7">
        <f t="shared" si="10"/>
        <v>143</v>
      </c>
      <c r="B153" s="8" t="s">
        <v>15</v>
      </c>
      <c r="C153" s="71" t="s">
        <v>161</v>
      </c>
      <c r="D153" s="7" t="s">
        <v>71</v>
      </c>
      <c r="E153" s="9">
        <v>73.59</v>
      </c>
      <c r="F153" s="7">
        <f t="shared" si="8"/>
        <v>28</v>
      </c>
      <c r="G153" s="9">
        <v>2060.52</v>
      </c>
      <c r="H153" s="9"/>
      <c r="I153" s="9">
        <v>225.81</v>
      </c>
      <c r="J153" s="9">
        <v>1246.45</v>
      </c>
      <c r="K153" s="9">
        <v>361.29</v>
      </c>
      <c r="L153" s="9">
        <f t="shared" si="9"/>
        <v>3894.0699999999997</v>
      </c>
      <c r="M153" s="10"/>
      <c r="N153" s="159"/>
    </row>
    <row r="154" spans="1:14" x14ac:dyDescent="0.25">
      <c r="A154" s="7">
        <f t="shared" si="10"/>
        <v>144</v>
      </c>
      <c r="B154" s="8" t="s">
        <v>15</v>
      </c>
      <c r="C154" s="71" t="s">
        <v>162</v>
      </c>
      <c r="D154" s="7" t="s">
        <v>71</v>
      </c>
      <c r="E154" s="9">
        <v>73.59</v>
      </c>
      <c r="F154" s="7">
        <f t="shared" si="8"/>
        <v>28</v>
      </c>
      <c r="G154" s="9">
        <v>2060.52</v>
      </c>
      <c r="H154" s="9"/>
      <c r="I154" s="9">
        <v>225.81</v>
      </c>
      <c r="J154" s="9">
        <v>1246.45</v>
      </c>
      <c r="K154" s="9">
        <v>361.29</v>
      </c>
      <c r="L154" s="9">
        <f t="shared" si="9"/>
        <v>3894.0699999999997</v>
      </c>
      <c r="M154" s="10"/>
      <c r="N154" s="159"/>
    </row>
    <row r="155" spans="1:14" x14ac:dyDescent="0.25">
      <c r="A155" s="7">
        <f t="shared" si="10"/>
        <v>145</v>
      </c>
      <c r="B155" s="8" t="s">
        <v>15</v>
      </c>
      <c r="C155" s="71" t="s">
        <v>163</v>
      </c>
      <c r="D155" s="7" t="s">
        <v>71</v>
      </c>
      <c r="E155" s="9">
        <v>73.59</v>
      </c>
      <c r="F155" s="7">
        <f t="shared" si="8"/>
        <v>28</v>
      </c>
      <c r="G155" s="9">
        <v>2060.52</v>
      </c>
      <c r="H155" s="9"/>
      <c r="I155" s="9">
        <v>225.81</v>
      </c>
      <c r="J155" s="9">
        <v>1246.45</v>
      </c>
      <c r="K155" s="9">
        <v>361.29</v>
      </c>
      <c r="L155" s="9">
        <f t="shared" si="9"/>
        <v>3894.0699999999997</v>
      </c>
      <c r="M155" s="10"/>
      <c r="N155" s="159"/>
    </row>
    <row r="156" spans="1:14" x14ac:dyDescent="0.25">
      <c r="A156" s="7">
        <f t="shared" si="10"/>
        <v>146</v>
      </c>
      <c r="B156" s="8" t="s">
        <v>15</v>
      </c>
      <c r="C156" s="71" t="s">
        <v>164</v>
      </c>
      <c r="D156" s="7" t="s">
        <v>71</v>
      </c>
      <c r="E156" s="9">
        <v>73.59</v>
      </c>
      <c r="F156" s="7">
        <f t="shared" si="8"/>
        <v>28</v>
      </c>
      <c r="G156" s="9">
        <v>2060.52</v>
      </c>
      <c r="H156" s="9"/>
      <c r="I156" s="9">
        <v>225.81</v>
      </c>
      <c r="J156" s="9">
        <v>1246.45</v>
      </c>
      <c r="K156" s="9">
        <v>361.29</v>
      </c>
      <c r="L156" s="9">
        <f t="shared" si="9"/>
        <v>3894.0699999999997</v>
      </c>
      <c r="M156" s="10"/>
      <c r="N156" s="159"/>
    </row>
    <row r="157" spans="1:14" x14ac:dyDescent="0.25">
      <c r="A157" s="7">
        <f t="shared" si="10"/>
        <v>147</v>
      </c>
      <c r="B157" s="8" t="s">
        <v>15</v>
      </c>
      <c r="C157" s="71" t="s">
        <v>165</v>
      </c>
      <c r="D157" s="7" t="s">
        <v>71</v>
      </c>
      <c r="E157" s="9">
        <v>73.59</v>
      </c>
      <c r="F157" s="7">
        <f t="shared" si="8"/>
        <v>28</v>
      </c>
      <c r="G157" s="9">
        <v>2060.52</v>
      </c>
      <c r="H157" s="9"/>
      <c r="I157" s="9">
        <v>225.81</v>
      </c>
      <c r="J157" s="9">
        <v>1246.45</v>
      </c>
      <c r="K157" s="9">
        <v>361.29</v>
      </c>
      <c r="L157" s="9">
        <f t="shared" si="9"/>
        <v>3894.0699999999997</v>
      </c>
      <c r="M157" s="10"/>
      <c r="N157" s="159"/>
    </row>
    <row r="158" spans="1:14" x14ac:dyDescent="0.25">
      <c r="A158" s="7">
        <f t="shared" si="10"/>
        <v>148</v>
      </c>
      <c r="B158" s="8" t="s">
        <v>15</v>
      </c>
      <c r="C158" s="71" t="s">
        <v>166</v>
      </c>
      <c r="D158" s="7" t="s">
        <v>71</v>
      </c>
      <c r="E158" s="9">
        <v>73.59</v>
      </c>
      <c r="F158" s="7">
        <f t="shared" si="8"/>
        <v>28</v>
      </c>
      <c r="G158" s="9">
        <v>2060.52</v>
      </c>
      <c r="H158" s="9"/>
      <c r="I158" s="9">
        <v>225.81</v>
      </c>
      <c r="J158" s="9">
        <v>1246.45</v>
      </c>
      <c r="K158" s="9">
        <v>361.29</v>
      </c>
      <c r="L158" s="9">
        <f t="shared" si="9"/>
        <v>3894.0699999999997</v>
      </c>
      <c r="M158" s="10"/>
      <c r="N158" s="159"/>
    </row>
    <row r="159" spans="1:14" x14ac:dyDescent="0.25">
      <c r="A159" s="7">
        <f t="shared" si="10"/>
        <v>149</v>
      </c>
      <c r="B159" s="8" t="s">
        <v>15</v>
      </c>
      <c r="C159" s="71" t="s">
        <v>167</v>
      </c>
      <c r="D159" s="7" t="s">
        <v>71</v>
      </c>
      <c r="E159" s="9">
        <v>73.59</v>
      </c>
      <c r="F159" s="7">
        <f t="shared" si="8"/>
        <v>28</v>
      </c>
      <c r="G159" s="9">
        <v>2060.52</v>
      </c>
      <c r="H159" s="9"/>
      <c r="I159" s="9">
        <v>225.81</v>
      </c>
      <c r="J159" s="9">
        <v>1246.45</v>
      </c>
      <c r="K159" s="9">
        <v>361.29</v>
      </c>
      <c r="L159" s="9">
        <f t="shared" si="9"/>
        <v>3894.0699999999997</v>
      </c>
      <c r="M159" s="10"/>
      <c r="N159" s="159"/>
    </row>
    <row r="160" spans="1:14" x14ac:dyDescent="0.25">
      <c r="A160" s="7">
        <f t="shared" si="10"/>
        <v>150</v>
      </c>
      <c r="B160" s="8" t="s">
        <v>15</v>
      </c>
      <c r="C160" s="71" t="s">
        <v>168</v>
      </c>
      <c r="D160" s="7" t="s">
        <v>71</v>
      </c>
      <c r="E160" s="9">
        <v>73.59</v>
      </c>
      <c r="F160" s="7">
        <f t="shared" si="8"/>
        <v>28</v>
      </c>
      <c r="G160" s="9">
        <v>2060.52</v>
      </c>
      <c r="H160" s="9"/>
      <c r="I160" s="9">
        <v>225.81</v>
      </c>
      <c r="J160" s="9">
        <v>1246.45</v>
      </c>
      <c r="K160" s="9">
        <v>361.29</v>
      </c>
      <c r="L160" s="9">
        <f t="shared" si="9"/>
        <v>3894.0699999999997</v>
      </c>
      <c r="M160" s="10"/>
      <c r="N160" s="159"/>
    </row>
    <row r="161" spans="1:14" x14ac:dyDescent="0.25">
      <c r="A161" s="7">
        <f t="shared" si="10"/>
        <v>151</v>
      </c>
      <c r="B161" s="8" t="s">
        <v>15</v>
      </c>
      <c r="C161" s="71" t="s">
        <v>169</v>
      </c>
      <c r="D161" s="7" t="s">
        <v>71</v>
      </c>
      <c r="E161" s="9">
        <v>73.59</v>
      </c>
      <c r="F161" s="7">
        <f t="shared" si="8"/>
        <v>28</v>
      </c>
      <c r="G161" s="9">
        <v>2060.52</v>
      </c>
      <c r="H161" s="9"/>
      <c r="I161" s="9">
        <v>225.81</v>
      </c>
      <c r="J161" s="9">
        <v>1038.71</v>
      </c>
      <c r="K161" s="9">
        <v>361.29</v>
      </c>
      <c r="L161" s="9">
        <f t="shared" si="9"/>
        <v>3686.33</v>
      </c>
      <c r="M161" s="10"/>
      <c r="N161" s="159"/>
    </row>
    <row r="162" spans="1:14" x14ac:dyDescent="0.25">
      <c r="A162" s="7">
        <f t="shared" si="10"/>
        <v>152</v>
      </c>
      <c r="B162" s="8" t="s">
        <v>15</v>
      </c>
      <c r="C162" s="71" t="s">
        <v>170</v>
      </c>
      <c r="D162" s="7" t="s">
        <v>71</v>
      </c>
      <c r="E162" s="9">
        <v>73.59</v>
      </c>
      <c r="F162" s="7">
        <f t="shared" si="8"/>
        <v>28</v>
      </c>
      <c r="G162" s="9">
        <v>2060.52</v>
      </c>
      <c r="H162" s="9"/>
      <c r="I162" s="9">
        <v>225.81</v>
      </c>
      <c r="J162" s="9">
        <v>1246.45</v>
      </c>
      <c r="K162" s="9">
        <v>361.29</v>
      </c>
      <c r="L162" s="9">
        <f t="shared" si="9"/>
        <v>3894.0699999999997</v>
      </c>
      <c r="M162" s="10"/>
      <c r="N162" s="159"/>
    </row>
    <row r="163" spans="1:14" x14ac:dyDescent="0.25">
      <c r="A163" s="7">
        <f t="shared" si="10"/>
        <v>153</v>
      </c>
      <c r="B163" s="8" t="s">
        <v>15</v>
      </c>
      <c r="C163" s="71" t="s">
        <v>171</v>
      </c>
      <c r="D163" s="7" t="s">
        <v>71</v>
      </c>
      <c r="E163" s="9">
        <v>73.59</v>
      </c>
      <c r="F163" s="7">
        <f t="shared" si="8"/>
        <v>28</v>
      </c>
      <c r="G163" s="9">
        <v>2060.52</v>
      </c>
      <c r="H163" s="9"/>
      <c r="I163" s="9">
        <v>225.81</v>
      </c>
      <c r="J163" s="9">
        <v>1246.45</v>
      </c>
      <c r="K163" s="9">
        <v>361.29</v>
      </c>
      <c r="L163" s="9">
        <f t="shared" si="9"/>
        <v>3894.0699999999997</v>
      </c>
      <c r="M163" s="10"/>
      <c r="N163" s="159"/>
    </row>
    <row r="164" spans="1:14" x14ac:dyDescent="0.25">
      <c r="A164" s="7">
        <f t="shared" si="10"/>
        <v>154</v>
      </c>
      <c r="B164" s="8" t="s">
        <v>15</v>
      </c>
      <c r="C164" s="71" t="s">
        <v>172</v>
      </c>
      <c r="D164" s="7" t="s">
        <v>71</v>
      </c>
      <c r="E164" s="9">
        <v>73.59</v>
      </c>
      <c r="F164" s="7">
        <f t="shared" si="8"/>
        <v>28</v>
      </c>
      <c r="G164" s="9">
        <v>2060.52</v>
      </c>
      <c r="H164" s="9"/>
      <c r="I164" s="9">
        <v>225.81</v>
      </c>
      <c r="J164" s="9">
        <v>1246.45</v>
      </c>
      <c r="K164" s="9">
        <v>361.29</v>
      </c>
      <c r="L164" s="9">
        <f t="shared" si="9"/>
        <v>3894.0699999999997</v>
      </c>
      <c r="M164" s="10"/>
      <c r="N164" s="159"/>
    </row>
    <row r="165" spans="1:14" x14ac:dyDescent="0.25">
      <c r="A165" s="7">
        <f t="shared" si="10"/>
        <v>155</v>
      </c>
      <c r="B165" s="8" t="s">
        <v>15</v>
      </c>
      <c r="C165" s="71" t="s">
        <v>173</v>
      </c>
      <c r="D165" s="7" t="s">
        <v>71</v>
      </c>
      <c r="E165" s="9">
        <v>73.59</v>
      </c>
      <c r="F165" s="7">
        <f t="shared" si="8"/>
        <v>28</v>
      </c>
      <c r="G165" s="9">
        <v>2060.52</v>
      </c>
      <c r="H165" s="9"/>
      <c r="I165" s="9">
        <v>225.81</v>
      </c>
      <c r="J165" s="9">
        <v>1246.45</v>
      </c>
      <c r="K165" s="9">
        <v>361.29</v>
      </c>
      <c r="L165" s="9">
        <f t="shared" si="9"/>
        <v>3894.0699999999997</v>
      </c>
      <c r="M165" s="10"/>
      <c r="N165" s="159"/>
    </row>
    <row r="166" spans="1:14" x14ac:dyDescent="0.25">
      <c r="A166" s="7">
        <f t="shared" si="10"/>
        <v>156</v>
      </c>
      <c r="B166" s="8" t="s">
        <v>15</v>
      </c>
      <c r="C166" s="71" t="s">
        <v>174</v>
      </c>
      <c r="D166" s="7" t="s">
        <v>71</v>
      </c>
      <c r="E166" s="9">
        <v>73.59</v>
      </c>
      <c r="F166" s="7">
        <f t="shared" si="8"/>
        <v>28</v>
      </c>
      <c r="G166" s="9">
        <v>2060.52</v>
      </c>
      <c r="H166" s="9"/>
      <c r="I166" s="9">
        <v>225.81</v>
      </c>
      <c r="J166" s="9">
        <v>1246.45</v>
      </c>
      <c r="K166" s="9">
        <v>361.29</v>
      </c>
      <c r="L166" s="9">
        <f t="shared" si="9"/>
        <v>3894.0699999999997</v>
      </c>
      <c r="M166" s="10"/>
      <c r="N166" s="159"/>
    </row>
    <row r="167" spans="1:14" x14ac:dyDescent="0.25">
      <c r="A167" s="7">
        <f t="shared" si="10"/>
        <v>157</v>
      </c>
      <c r="B167" s="8" t="s">
        <v>15</v>
      </c>
      <c r="C167" s="71" t="s">
        <v>175</v>
      </c>
      <c r="D167" s="7" t="s">
        <v>71</v>
      </c>
      <c r="E167" s="9">
        <v>73.59</v>
      </c>
      <c r="F167" s="7">
        <f t="shared" si="8"/>
        <v>28</v>
      </c>
      <c r="G167" s="9">
        <v>2060.52</v>
      </c>
      <c r="H167" s="9"/>
      <c r="I167" s="9">
        <v>225.81</v>
      </c>
      <c r="J167" s="9">
        <v>1246.45</v>
      </c>
      <c r="K167" s="9">
        <v>361.29</v>
      </c>
      <c r="L167" s="9">
        <f t="shared" si="9"/>
        <v>3894.0699999999997</v>
      </c>
      <c r="M167" s="10"/>
      <c r="N167" s="159"/>
    </row>
    <row r="168" spans="1:14" x14ac:dyDescent="0.25">
      <c r="A168" s="7">
        <f t="shared" si="10"/>
        <v>158</v>
      </c>
      <c r="B168" s="8" t="s">
        <v>15</v>
      </c>
      <c r="C168" s="71" t="s">
        <v>176</v>
      </c>
      <c r="D168" s="7" t="s">
        <v>71</v>
      </c>
      <c r="E168" s="9">
        <v>73.59</v>
      </c>
      <c r="F168" s="7">
        <f t="shared" si="8"/>
        <v>28</v>
      </c>
      <c r="G168" s="9">
        <v>2060.52</v>
      </c>
      <c r="H168" s="9"/>
      <c r="I168" s="9">
        <v>225.81</v>
      </c>
      <c r="J168" s="9">
        <v>1246.45</v>
      </c>
      <c r="K168" s="9">
        <v>361.29</v>
      </c>
      <c r="L168" s="9">
        <f t="shared" si="9"/>
        <v>3894.0699999999997</v>
      </c>
      <c r="M168" s="10"/>
      <c r="N168" s="159"/>
    </row>
    <row r="169" spans="1:14" x14ac:dyDescent="0.25">
      <c r="A169" s="7">
        <f t="shared" si="10"/>
        <v>159</v>
      </c>
      <c r="B169" s="8" t="s">
        <v>15</v>
      </c>
      <c r="C169" s="71" t="s">
        <v>177</v>
      </c>
      <c r="D169" s="7" t="s">
        <v>71</v>
      </c>
      <c r="E169" s="9">
        <v>73.59</v>
      </c>
      <c r="F169" s="7">
        <f t="shared" si="8"/>
        <v>28</v>
      </c>
      <c r="G169" s="9">
        <v>2060.52</v>
      </c>
      <c r="H169" s="9"/>
      <c r="I169" s="9">
        <v>225.81</v>
      </c>
      <c r="J169" s="9">
        <v>1246.45</v>
      </c>
      <c r="K169" s="9">
        <v>361.29</v>
      </c>
      <c r="L169" s="9">
        <f t="shared" si="9"/>
        <v>3894.0699999999997</v>
      </c>
      <c r="M169" s="10"/>
      <c r="N169" s="159"/>
    </row>
    <row r="170" spans="1:14" x14ac:dyDescent="0.25">
      <c r="A170" s="7">
        <f t="shared" si="10"/>
        <v>160</v>
      </c>
      <c r="B170" s="8" t="s">
        <v>15</v>
      </c>
      <c r="C170" s="71" t="s">
        <v>178</v>
      </c>
      <c r="D170" s="7" t="s">
        <v>71</v>
      </c>
      <c r="E170" s="9">
        <v>73.59</v>
      </c>
      <c r="F170" s="7">
        <f t="shared" si="8"/>
        <v>28</v>
      </c>
      <c r="G170" s="9">
        <v>2060.52</v>
      </c>
      <c r="H170" s="9"/>
      <c r="I170" s="9">
        <v>225.81</v>
      </c>
      <c r="J170" s="9">
        <v>1246.45</v>
      </c>
      <c r="K170" s="9">
        <v>361.29</v>
      </c>
      <c r="L170" s="9">
        <f t="shared" si="9"/>
        <v>3894.0699999999997</v>
      </c>
      <c r="M170" s="10"/>
      <c r="N170" s="159"/>
    </row>
    <row r="171" spans="1:14" x14ac:dyDescent="0.25">
      <c r="A171" s="7">
        <f t="shared" si="10"/>
        <v>161</v>
      </c>
      <c r="B171" s="8" t="s">
        <v>15</v>
      </c>
      <c r="C171" s="71" t="s">
        <v>179</v>
      </c>
      <c r="D171" s="7" t="s">
        <v>71</v>
      </c>
      <c r="E171" s="9">
        <v>73.59</v>
      </c>
      <c r="F171" s="7">
        <f t="shared" si="8"/>
        <v>28</v>
      </c>
      <c r="G171" s="9">
        <v>2060.52</v>
      </c>
      <c r="H171" s="9"/>
      <c r="I171" s="9">
        <v>225.81</v>
      </c>
      <c r="J171" s="9">
        <v>1246.45</v>
      </c>
      <c r="K171" s="9">
        <v>361.29</v>
      </c>
      <c r="L171" s="9">
        <f t="shared" si="9"/>
        <v>3894.0699999999997</v>
      </c>
      <c r="M171" s="10"/>
      <c r="N171" s="159"/>
    </row>
    <row r="172" spans="1:14" x14ac:dyDescent="0.25">
      <c r="A172" s="7">
        <f t="shared" si="10"/>
        <v>162</v>
      </c>
      <c r="B172" s="8" t="s">
        <v>15</v>
      </c>
      <c r="C172" s="71" t="s">
        <v>180</v>
      </c>
      <c r="D172" s="7" t="s">
        <v>71</v>
      </c>
      <c r="E172" s="9">
        <v>73.59</v>
      </c>
      <c r="F172" s="7">
        <f t="shared" si="8"/>
        <v>28</v>
      </c>
      <c r="G172" s="9">
        <v>2060.52</v>
      </c>
      <c r="H172" s="9"/>
      <c r="I172" s="9">
        <v>225.81</v>
      </c>
      <c r="J172" s="9">
        <v>1038.71</v>
      </c>
      <c r="K172" s="9">
        <v>361.29</v>
      </c>
      <c r="L172" s="9">
        <f t="shared" si="9"/>
        <v>3686.33</v>
      </c>
      <c r="M172" s="10"/>
      <c r="N172" s="159"/>
    </row>
    <row r="173" spans="1:14" x14ac:dyDescent="0.25">
      <c r="A173" s="7">
        <f t="shared" si="10"/>
        <v>163</v>
      </c>
      <c r="B173" s="8" t="s">
        <v>15</v>
      </c>
      <c r="C173" s="71" t="s">
        <v>181</v>
      </c>
      <c r="D173" s="7" t="s">
        <v>71</v>
      </c>
      <c r="E173" s="9">
        <v>73.59</v>
      </c>
      <c r="F173" s="7">
        <f t="shared" si="8"/>
        <v>28</v>
      </c>
      <c r="G173" s="9">
        <v>2060.52</v>
      </c>
      <c r="H173" s="9"/>
      <c r="I173" s="9">
        <v>225.81</v>
      </c>
      <c r="J173" s="9">
        <v>1246.45</v>
      </c>
      <c r="K173" s="9">
        <v>361.29</v>
      </c>
      <c r="L173" s="9">
        <f t="shared" si="9"/>
        <v>3894.0699999999997</v>
      </c>
      <c r="M173" s="10"/>
      <c r="N173" s="159"/>
    </row>
    <row r="174" spans="1:14" x14ac:dyDescent="0.25">
      <c r="A174" s="7">
        <f t="shared" si="10"/>
        <v>164</v>
      </c>
      <c r="B174" s="8" t="s">
        <v>15</v>
      </c>
      <c r="C174" s="69" t="s">
        <v>182</v>
      </c>
      <c r="D174" s="7" t="s">
        <v>71</v>
      </c>
      <c r="E174" s="9">
        <v>73.59</v>
      </c>
      <c r="F174" s="7">
        <f t="shared" si="8"/>
        <v>28</v>
      </c>
      <c r="G174" s="9">
        <v>2060.52</v>
      </c>
      <c r="H174" s="9"/>
      <c r="I174" s="9">
        <v>225.81</v>
      </c>
      <c r="J174" s="9">
        <v>1038.71</v>
      </c>
      <c r="K174" s="9">
        <v>361.29</v>
      </c>
      <c r="L174" s="9">
        <f t="shared" si="9"/>
        <v>3686.33</v>
      </c>
      <c r="M174" s="10"/>
      <c r="N174" s="159"/>
    </row>
    <row r="175" spans="1:14" x14ac:dyDescent="0.25">
      <c r="A175" s="7">
        <f t="shared" si="10"/>
        <v>165</v>
      </c>
      <c r="B175" s="8" t="s">
        <v>15</v>
      </c>
      <c r="C175" s="69" t="s">
        <v>183</v>
      </c>
      <c r="D175" s="7" t="s">
        <v>71</v>
      </c>
      <c r="E175" s="9">
        <v>73.59</v>
      </c>
      <c r="F175" s="7">
        <f t="shared" si="8"/>
        <v>28</v>
      </c>
      <c r="G175" s="9">
        <v>2060.52</v>
      </c>
      <c r="H175" s="9"/>
      <c r="I175" s="9">
        <v>225.81</v>
      </c>
      <c r="J175" s="9">
        <v>1246.45</v>
      </c>
      <c r="K175" s="9">
        <v>361.29</v>
      </c>
      <c r="L175" s="9">
        <f t="shared" si="9"/>
        <v>3894.0699999999997</v>
      </c>
      <c r="M175" s="10"/>
      <c r="N175" s="159"/>
    </row>
    <row r="176" spans="1:14" x14ac:dyDescent="0.25">
      <c r="A176" s="7">
        <f t="shared" si="10"/>
        <v>166</v>
      </c>
      <c r="B176" s="8" t="s">
        <v>15</v>
      </c>
      <c r="C176" s="71" t="s">
        <v>184</v>
      </c>
      <c r="D176" s="7" t="s">
        <v>71</v>
      </c>
      <c r="E176" s="9">
        <v>73.59</v>
      </c>
      <c r="F176" s="7">
        <f t="shared" si="8"/>
        <v>28</v>
      </c>
      <c r="G176" s="9">
        <v>2060.52</v>
      </c>
      <c r="H176" s="9"/>
      <c r="I176" s="9">
        <v>225.81</v>
      </c>
      <c r="J176" s="9">
        <v>1038.71</v>
      </c>
      <c r="K176" s="9">
        <v>361.29</v>
      </c>
      <c r="L176" s="9">
        <f t="shared" si="9"/>
        <v>3686.33</v>
      </c>
      <c r="M176" s="7"/>
      <c r="N176" s="159"/>
    </row>
    <row r="177" spans="1:14" x14ac:dyDescent="0.25">
      <c r="A177" s="7">
        <f t="shared" si="10"/>
        <v>167</v>
      </c>
      <c r="B177" s="8" t="s">
        <v>15</v>
      </c>
      <c r="C177" s="71" t="s">
        <v>185</v>
      </c>
      <c r="D177" s="7" t="s">
        <v>71</v>
      </c>
      <c r="E177" s="9">
        <v>73.59</v>
      </c>
      <c r="F177" s="7">
        <f t="shared" si="8"/>
        <v>28</v>
      </c>
      <c r="G177" s="9">
        <v>2060.52</v>
      </c>
      <c r="H177" s="9"/>
      <c r="I177" s="9">
        <v>225.81</v>
      </c>
      <c r="J177" s="9">
        <v>1246.45</v>
      </c>
      <c r="K177" s="9">
        <v>361.29</v>
      </c>
      <c r="L177" s="9">
        <f t="shared" si="9"/>
        <v>3894.0699999999997</v>
      </c>
      <c r="M177" s="10"/>
      <c r="N177" s="159"/>
    </row>
    <row r="178" spans="1:14" x14ac:dyDescent="0.25">
      <c r="A178" s="7">
        <f t="shared" si="10"/>
        <v>168</v>
      </c>
      <c r="B178" s="8" t="s">
        <v>15</v>
      </c>
      <c r="C178" s="71" t="s">
        <v>186</v>
      </c>
      <c r="D178" s="7" t="s">
        <v>71</v>
      </c>
      <c r="E178" s="9">
        <v>73.59</v>
      </c>
      <c r="F178" s="7">
        <f t="shared" si="8"/>
        <v>28</v>
      </c>
      <c r="G178" s="9">
        <v>2060.52</v>
      </c>
      <c r="H178" s="9"/>
      <c r="I178" s="9">
        <v>225.81</v>
      </c>
      <c r="J178" s="9">
        <v>1038.71</v>
      </c>
      <c r="K178" s="9">
        <v>361.29</v>
      </c>
      <c r="L178" s="9">
        <f t="shared" si="9"/>
        <v>3686.33</v>
      </c>
      <c r="M178" s="7"/>
      <c r="N178" s="159"/>
    </row>
    <row r="179" spans="1:14" x14ac:dyDescent="0.25">
      <c r="A179" s="7">
        <f t="shared" si="10"/>
        <v>169</v>
      </c>
      <c r="B179" s="8" t="s">
        <v>15</v>
      </c>
      <c r="C179" s="71" t="s">
        <v>187</v>
      </c>
      <c r="D179" s="7" t="s">
        <v>71</v>
      </c>
      <c r="E179" s="9">
        <v>73.59</v>
      </c>
      <c r="F179" s="7">
        <f t="shared" si="8"/>
        <v>28</v>
      </c>
      <c r="G179" s="9">
        <v>2060.52</v>
      </c>
      <c r="H179" s="9"/>
      <c r="I179" s="9">
        <v>225.81</v>
      </c>
      <c r="J179" s="9">
        <v>1246.45</v>
      </c>
      <c r="K179" s="9">
        <v>361.29</v>
      </c>
      <c r="L179" s="9">
        <f t="shared" si="9"/>
        <v>3894.0699999999997</v>
      </c>
      <c r="M179" s="10"/>
      <c r="N179" s="159"/>
    </row>
    <row r="180" spans="1:14" x14ac:dyDescent="0.25">
      <c r="A180" s="7">
        <f t="shared" si="10"/>
        <v>170</v>
      </c>
      <c r="B180" s="8" t="s">
        <v>15</v>
      </c>
      <c r="C180" s="71" t="s">
        <v>188</v>
      </c>
      <c r="D180" s="7" t="s">
        <v>71</v>
      </c>
      <c r="E180" s="9">
        <v>73.59</v>
      </c>
      <c r="F180" s="7">
        <f t="shared" si="8"/>
        <v>28</v>
      </c>
      <c r="G180" s="9">
        <v>2060.52</v>
      </c>
      <c r="H180" s="9"/>
      <c r="I180" s="9">
        <v>225.81</v>
      </c>
      <c r="J180" s="9">
        <v>1246.45</v>
      </c>
      <c r="K180" s="9">
        <v>361.29</v>
      </c>
      <c r="L180" s="9">
        <f t="shared" si="9"/>
        <v>3894.0699999999997</v>
      </c>
      <c r="M180" s="10"/>
      <c r="N180" s="159"/>
    </row>
    <row r="181" spans="1:14" x14ac:dyDescent="0.25">
      <c r="A181" s="7">
        <f t="shared" si="10"/>
        <v>171</v>
      </c>
      <c r="B181" s="8" t="s">
        <v>15</v>
      </c>
      <c r="C181" s="71" t="s">
        <v>189</v>
      </c>
      <c r="D181" s="7" t="s">
        <v>71</v>
      </c>
      <c r="E181" s="9">
        <v>73.59</v>
      </c>
      <c r="F181" s="7">
        <f t="shared" si="8"/>
        <v>28</v>
      </c>
      <c r="G181" s="9">
        <v>2060.52</v>
      </c>
      <c r="H181" s="9"/>
      <c r="I181" s="9">
        <v>225.81</v>
      </c>
      <c r="J181" s="9">
        <v>1246.45</v>
      </c>
      <c r="K181" s="9">
        <v>361.29</v>
      </c>
      <c r="L181" s="9">
        <f t="shared" si="9"/>
        <v>3894.0699999999997</v>
      </c>
      <c r="M181" s="10"/>
      <c r="N181" s="159"/>
    </row>
    <row r="182" spans="1:14" x14ac:dyDescent="0.25">
      <c r="A182" s="7">
        <f t="shared" si="10"/>
        <v>172</v>
      </c>
      <c r="B182" s="8" t="s">
        <v>15</v>
      </c>
      <c r="C182" s="71" t="s">
        <v>190</v>
      </c>
      <c r="D182" s="7" t="s">
        <v>71</v>
      </c>
      <c r="E182" s="9">
        <v>73.59</v>
      </c>
      <c r="F182" s="7">
        <f t="shared" si="8"/>
        <v>28</v>
      </c>
      <c r="G182" s="9">
        <v>2060.52</v>
      </c>
      <c r="H182" s="9"/>
      <c r="I182" s="9">
        <v>225.81</v>
      </c>
      <c r="J182" s="9">
        <v>1246.45</v>
      </c>
      <c r="K182" s="9">
        <v>361.29</v>
      </c>
      <c r="L182" s="9">
        <f t="shared" si="9"/>
        <v>3894.0699999999997</v>
      </c>
      <c r="M182" s="10"/>
      <c r="N182" s="159"/>
    </row>
    <row r="183" spans="1:14" x14ac:dyDescent="0.25">
      <c r="A183" s="7">
        <f t="shared" si="10"/>
        <v>173</v>
      </c>
      <c r="B183" s="8" t="s">
        <v>15</v>
      </c>
      <c r="C183" s="71" t="s">
        <v>191</v>
      </c>
      <c r="D183" s="7" t="s">
        <v>71</v>
      </c>
      <c r="E183" s="9">
        <v>73.59</v>
      </c>
      <c r="F183" s="7">
        <f t="shared" si="8"/>
        <v>28</v>
      </c>
      <c r="G183" s="9">
        <v>2060.52</v>
      </c>
      <c r="H183" s="9"/>
      <c r="I183" s="9">
        <v>225.81</v>
      </c>
      <c r="J183" s="9">
        <v>1246.45</v>
      </c>
      <c r="K183" s="9">
        <v>361.29</v>
      </c>
      <c r="L183" s="9">
        <f t="shared" si="9"/>
        <v>3894.0699999999997</v>
      </c>
      <c r="M183" s="10"/>
      <c r="N183" s="159"/>
    </row>
    <row r="184" spans="1:14" x14ac:dyDescent="0.25">
      <c r="A184" s="7">
        <f t="shared" si="10"/>
        <v>174</v>
      </c>
      <c r="B184" s="8" t="s">
        <v>15</v>
      </c>
      <c r="C184" s="71" t="s">
        <v>192</v>
      </c>
      <c r="D184" s="7" t="s">
        <v>71</v>
      </c>
      <c r="E184" s="9">
        <v>73.59</v>
      </c>
      <c r="F184" s="7">
        <f t="shared" si="8"/>
        <v>28</v>
      </c>
      <c r="G184" s="9">
        <v>2060.52</v>
      </c>
      <c r="H184" s="9"/>
      <c r="I184" s="9">
        <v>225.81</v>
      </c>
      <c r="J184" s="9">
        <v>1246.45</v>
      </c>
      <c r="K184" s="9">
        <v>361.29</v>
      </c>
      <c r="L184" s="9">
        <f t="shared" si="9"/>
        <v>3894.0699999999997</v>
      </c>
      <c r="M184" s="10"/>
      <c r="N184" s="159"/>
    </row>
    <row r="185" spans="1:14" x14ac:dyDescent="0.25">
      <c r="A185" s="7">
        <f t="shared" si="10"/>
        <v>175</v>
      </c>
      <c r="B185" s="8" t="s">
        <v>15</v>
      </c>
      <c r="C185" s="71" t="s">
        <v>193</v>
      </c>
      <c r="D185" s="7" t="s">
        <v>71</v>
      </c>
      <c r="E185" s="9">
        <v>73.59</v>
      </c>
      <c r="F185" s="7">
        <f t="shared" si="8"/>
        <v>28</v>
      </c>
      <c r="G185" s="9">
        <v>2060.52</v>
      </c>
      <c r="H185" s="9"/>
      <c r="I185" s="9">
        <v>225.81</v>
      </c>
      <c r="J185" s="9">
        <v>1246.45</v>
      </c>
      <c r="K185" s="9">
        <v>361.29</v>
      </c>
      <c r="L185" s="9">
        <f t="shared" si="9"/>
        <v>3894.0699999999997</v>
      </c>
      <c r="M185" s="10"/>
      <c r="N185" s="159"/>
    </row>
    <row r="186" spans="1:14" x14ac:dyDescent="0.25">
      <c r="A186" s="7">
        <f t="shared" si="10"/>
        <v>176</v>
      </c>
      <c r="B186" s="8" t="s">
        <v>15</v>
      </c>
      <c r="C186" s="71" t="s">
        <v>194</v>
      </c>
      <c r="D186" s="7" t="s">
        <v>71</v>
      </c>
      <c r="E186" s="9">
        <v>73.59</v>
      </c>
      <c r="F186" s="7">
        <f t="shared" si="8"/>
        <v>28</v>
      </c>
      <c r="G186" s="9">
        <v>2060.52</v>
      </c>
      <c r="H186" s="9"/>
      <c r="I186" s="9">
        <v>225.81</v>
      </c>
      <c r="J186" s="9">
        <v>1038.71</v>
      </c>
      <c r="K186" s="9">
        <v>361.29</v>
      </c>
      <c r="L186" s="9">
        <f t="shared" si="9"/>
        <v>3686.33</v>
      </c>
      <c r="M186" s="10"/>
      <c r="N186" s="159"/>
    </row>
    <row r="187" spans="1:14" x14ac:dyDescent="0.25">
      <c r="A187" s="7">
        <f t="shared" si="10"/>
        <v>177</v>
      </c>
      <c r="B187" s="8" t="s">
        <v>15</v>
      </c>
      <c r="C187" s="71" t="s">
        <v>195</v>
      </c>
      <c r="D187" s="7" t="s">
        <v>71</v>
      </c>
      <c r="E187" s="9">
        <v>73.59</v>
      </c>
      <c r="F187" s="7">
        <f t="shared" si="8"/>
        <v>28</v>
      </c>
      <c r="G187" s="9">
        <v>2060.52</v>
      </c>
      <c r="H187" s="9"/>
      <c r="I187" s="9">
        <v>225.81</v>
      </c>
      <c r="J187" s="9">
        <v>1246.45</v>
      </c>
      <c r="K187" s="9">
        <v>361.29</v>
      </c>
      <c r="L187" s="9">
        <f t="shared" si="9"/>
        <v>3894.0699999999997</v>
      </c>
      <c r="M187" s="10"/>
      <c r="N187" s="159"/>
    </row>
    <row r="188" spans="1:14" x14ac:dyDescent="0.25">
      <c r="A188" s="7">
        <f t="shared" si="10"/>
        <v>178</v>
      </c>
      <c r="B188" s="8" t="s">
        <v>15</v>
      </c>
      <c r="C188" s="71" t="s">
        <v>196</v>
      </c>
      <c r="D188" s="7" t="s">
        <v>71</v>
      </c>
      <c r="E188" s="9">
        <v>73.59</v>
      </c>
      <c r="F188" s="7">
        <f t="shared" si="8"/>
        <v>28</v>
      </c>
      <c r="G188" s="9">
        <v>2060.52</v>
      </c>
      <c r="H188" s="9"/>
      <c r="I188" s="9">
        <v>225.81</v>
      </c>
      <c r="J188" s="9">
        <v>1038.71</v>
      </c>
      <c r="K188" s="9">
        <v>361.29</v>
      </c>
      <c r="L188" s="9">
        <f t="shared" si="9"/>
        <v>3686.33</v>
      </c>
      <c r="M188" s="7"/>
      <c r="N188" s="159"/>
    </row>
    <row r="189" spans="1:14" x14ac:dyDescent="0.25">
      <c r="A189" s="7">
        <f t="shared" si="10"/>
        <v>179</v>
      </c>
      <c r="B189" s="8" t="s">
        <v>15</v>
      </c>
      <c r="C189" s="71" t="s">
        <v>197</v>
      </c>
      <c r="D189" s="7" t="s">
        <v>71</v>
      </c>
      <c r="E189" s="9">
        <v>73.59</v>
      </c>
      <c r="F189" s="7">
        <f t="shared" si="8"/>
        <v>28</v>
      </c>
      <c r="G189" s="9">
        <v>2060.52</v>
      </c>
      <c r="H189" s="9"/>
      <c r="I189" s="9">
        <v>225.81</v>
      </c>
      <c r="J189" s="9">
        <v>1246.45</v>
      </c>
      <c r="K189" s="9">
        <v>361.29</v>
      </c>
      <c r="L189" s="9">
        <f t="shared" si="9"/>
        <v>3894.0699999999997</v>
      </c>
      <c r="M189" s="10"/>
      <c r="N189" s="159"/>
    </row>
    <row r="190" spans="1:14" x14ac:dyDescent="0.25">
      <c r="A190" s="7">
        <f t="shared" si="10"/>
        <v>180</v>
      </c>
      <c r="B190" s="8" t="s">
        <v>15</v>
      </c>
      <c r="C190" s="71" t="s">
        <v>198</v>
      </c>
      <c r="D190" s="7" t="s">
        <v>71</v>
      </c>
      <c r="E190" s="9">
        <v>73.59</v>
      </c>
      <c r="F190" s="7">
        <f t="shared" si="8"/>
        <v>28</v>
      </c>
      <c r="G190" s="9">
        <v>2060.52</v>
      </c>
      <c r="H190" s="9"/>
      <c r="I190" s="9">
        <v>225.81</v>
      </c>
      <c r="J190" s="9">
        <v>1246.45</v>
      </c>
      <c r="K190" s="9">
        <v>361.29</v>
      </c>
      <c r="L190" s="9">
        <f t="shared" si="9"/>
        <v>3894.0699999999997</v>
      </c>
      <c r="M190" s="10"/>
      <c r="N190" s="159"/>
    </row>
    <row r="191" spans="1:14" x14ac:dyDescent="0.25">
      <c r="A191" s="7">
        <f t="shared" si="10"/>
        <v>181</v>
      </c>
      <c r="B191" s="8" t="s">
        <v>15</v>
      </c>
      <c r="C191" s="71" t="s">
        <v>199</v>
      </c>
      <c r="D191" s="7" t="s">
        <v>71</v>
      </c>
      <c r="E191" s="9">
        <v>73.59</v>
      </c>
      <c r="F191" s="7">
        <f t="shared" si="8"/>
        <v>28</v>
      </c>
      <c r="G191" s="9">
        <v>2060.52</v>
      </c>
      <c r="H191" s="9"/>
      <c r="I191" s="9">
        <v>225.81</v>
      </c>
      <c r="J191" s="9">
        <v>1246.45</v>
      </c>
      <c r="K191" s="9">
        <v>361.29</v>
      </c>
      <c r="L191" s="9">
        <f t="shared" si="9"/>
        <v>3894.0699999999997</v>
      </c>
      <c r="M191" s="10"/>
      <c r="N191" s="159"/>
    </row>
    <row r="192" spans="1:14" x14ac:dyDescent="0.25">
      <c r="A192" s="7">
        <f t="shared" si="10"/>
        <v>182</v>
      </c>
      <c r="B192" s="8" t="s">
        <v>15</v>
      </c>
      <c r="C192" s="71" t="s">
        <v>200</v>
      </c>
      <c r="D192" s="7" t="s">
        <v>71</v>
      </c>
      <c r="E192" s="9">
        <v>73.59</v>
      </c>
      <c r="F192" s="7">
        <f t="shared" si="8"/>
        <v>28</v>
      </c>
      <c r="G192" s="9">
        <v>2060.52</v>
      </c>
      <c r="H192" s="9"/>
      <c r="I192" s="9">
        <v>225.81</v>
      </c>
      <c r="J192" s="9">
        <v>1246.45</v>
      </c>
      <c r="K192" s="9">
        <v>361.29</v>
      </c>
      <c r="L192" s="9">
        <f t="shared" si="9"/>
        <v>3894.0699999999997</v>
      </c>
      <c r="M192" s="10"/>
      <c r="N192" s="159"/>
    </row>
    <row r="193" spans="1:14" x14ac:dyDescent="0.25">
      <c r="A193" s="7">
        <f t="shared" si="10"/>
        <v>183</v>
      </c>
      <c r="B193" s="8" t="s">
        <v>15</v>
      </c>
      <c r="C193" s="71" t="s">
        <v>201</v>
      </c>
      <c r="D193" s="7" t="s">
        <v>71</v>
      </c>
      <c r="E193" s="9">
        <v>73.59</v>
      </c>
      <c r="F193" s="7">
        <f t="shared" si="8"/>
        <v>28</v>
      </c>
      <c r="G193" s="9">
        <v>2060.52</v>
      </c>
      <c r="H193" s="9"/>
      <c r="I193" s="9">
        <v>225.81</v>
      </c>
      <c r="J193" s="9">
        <v>1246.45</v>
      </c>
      <c r="K193" s="9">
        <v>361.29</v>
      </c>
      <c r="L193" s="9">
        <f t="shared" si="9"/>
        <v>3894.0699999999997</v>
      </c>
      <c r="M193" s="10"/>
      <c r="N193" s="159"/>
    </row>
    <row r="194" spans="1:14" x14ac:dyDescent="0.25">
      <c r="A194" s="7">
        <f t="shared" si="10"/>
        <v>184</v>
      </c>
      <c r="B194" s="8" t="s">
        <v>15</v>
      </c>
      <c r="C194" s="71" t="s">
        <v>202</v>
      </c>
      <c r="D194" s="7" t="s">
        <v>71</v>
      </c>
      <c r="E194" s="9">
        <v>73.59</v>
      </c>
      <c r="F194" s="7">
        <f t="shared" si="8"/>
        <v>28</v>
      </c>
      <c r="G194" s="9">
        <v>2060.52</v>
      </c>
      <c r="H194" s="9"/>
      <c r="I194" s="9">
        <v>225.81</v>
      </c>
      <c r="J194" s="9">
        <v>1246.45</v>
      </c>
      <c r="K194" s="9">
        <v>361.29</v>
      </c>
      <c r="L194" s="9">
        <f t="shared" si="9"/>
        <v>3894.0699999999997</v>
      </c>
      <c r="M194" s="10"/>
      <c r="N194" s="159"/>
    </row>
    <row r="195" spans="1:14" x14ac:dyDescent="0.25">
      <c r="A195" s="7">
        <f t="shared" si="10"/>
        <v>185</v>
      </c>
      <c r="B195" s="8" t="s">
        <v>15</v>
      </c>
      <c r="C195" s="71" t="s">
        <v>203</v>
      </c>
      <c r="D195" s="7" t="s">
        <v>71</v>
      </c>
      <c r="E195" s="9">
        <v>73.59</v>
      </c>
      <c r="F195" s="7">
        <f t="shared" si="8"/>
        <v>28</v>
      </c>
      <c r="G195" s="9">
        <v>2060.52</v>
      </c>
      <c r="H195" s="9"/>
      <c r="I195" s="9">
        <v>225.81</v>
      </c>
      <c r="J195" s="9">
        <v>1246.45</v>
      </c>
      <c r="K195" s="9">
        <v>361.29</v>
      </c>
      <c r="L195" s="9">
        <f t="shared" si="9"/>
        <v>3894.0699999999997</v>
      </c>
      <c r="M195" s="10"/>
      <c r="N195" s="159"/>
    </row>
    <row r="196" spans="1:14" x14ac:dyDescent="0.25">
      <c r="A196" s="7">
        <f t="shared" si="10"/>
        <v>186</v>
      </c>
      <c r="B196" s="8" t="s">
        <v>15</v>
      </c>
      <c r="C196" s="71" t="s">
        <v>204</v>
      </c>
      <c r="D196" s="7" t="s">
        <v>71</v>
      </c>
      <c r="E196" s="9">
        <v>73.59</v>
      </c>
      <c r="F196" s="7">
        <f t="shared" si="8"/>
        <v>28</v>
      </c>
      <c r="G196" s="9">
        <v>2060.52</v>
      </c>
      <c r="H196" s="9"/>
      <c r="I196" s="9">
        <v>225.81</v>
      </c>
      <c r="J196" s="9">
        <v>1246.45</v>
      </c>
      <c r="K196" s="9">
        <v>361.29</v>
      </c>
      <c r="L196" s="9">
        <f t="shared" si="9"/>
        <v>3894.0699999999997</v>
      </c>
      <c r="M196" s="10"/>
      <c r="N196" s="159"/>
    </row>
    <row r="197" spans="1:14" x14ac:dyDescent="0.25">
      <c r="A197" s="7">
        <f t="shared" si="10"/>
        <v>187</v>
      </c>
      <c r="B197" s="8" t="s">
        <v>15</v>
      </c>
      <c r="C197" s="71" t="s">
        <v>205</v>
      </c>
      <c r="D197" s="7" t="s">
        <v>71</v>
      </c>
      <c r="E197" s="9">
        <v>73.59</v>
      </c>
      <c r="F197" s="7">
        <f t="shared" si="8"/>
        <v>28</v>
      </c>
      <c r="G197" s="9">
        <v>2060.52</v>
      </c>
      <c r="H197" s="9"/>
      <c r="I197" s="9">
        <v>225.81</v>
      </c>
      <c r="J197" s="9">
        <v>1246.45</v>
      </c>
      <c r="K197" s="9">
        <v>361.29</v>
      </c>
      <c r="L197" s="9">
        <f t="shared" si="9"/>
        <v>3894.0699999999997</v>
      </c>
      <c r="M197" s="10"/>
      <c r="N197" s="159"/>
    </row>
    <row r="198" spans="1:14" x14ac:dyDescent="0.25">
      <c r="A198" s="7">
        <f t="shared" si="10"/>
        <v>188</v>
      </c>
      <c r="B198" s="8" t="s">
        <v>15</v>
      </c>
      <c r="C198" s="71" t="s">
        <v>206</v>
      </c>
      <c r="D198" s="7" t="s">
        <v>71</v>
      </c>
      <c r="E198" s="9">
        <v>73.59</v>
      </c>
      <c r="F198" s="7">
        <f t="shared" si="8"/>
        <v>28</v>
      </c>
      <c r="G198" s="9">
        <v>2060.52</v>
      </c>
      <c r="H198" s="9"/>
      <c r="I198" s="9">
        <v>225.81</v>
      </c>
      <c r="J198" s="9">
        <v>1246.45</v>
      </c>
      <c r="K198" s="9">
        <v>361.29</v>
      </c>
      <c r="L198" s="9">
        <f t="shared" si="9"/>
        <v>3894.0699999999997</v>
      </c>
      <c r="M198" s="10"/>
      <c r="N198" s="159"/>
    </row>
    <row r="199" spans="1:14" x14ac:dyDescent="0.25">
      <c r="A199" s="7">
        <f t="shared" si="10"/>
        <v>189</v>
      </c>
      <c r="B199" s="8" t="s">
        <v>15</v>
      </c>
      <c r="C199" s="71" t="s">
        <v>207</v>
      </c>
      <c r="D199" s="7" t="s">
        <v>71</v>
      </c>
      <c r="E199" s="9">
        <v>73.59</v>
      </c>
      <c r="F199" s="7">
        <f t="shared" si="8"/>
        <v>28</v>
      </c>
      <c r="G199" s="9">
        <v>2060.52</v>
      </c>
      <c r="H199" s="9"/>
      <c r="I199" s="9">
        <v>225.81</v>
      </c>
      <c r="J199" s="9">
        <v>1246.45</v>
      </c>
      <c r="K199" s="9">
        <v>361.29</v>
      </c>
      <c r="L199" s="9">
        <f t="shared" si="9"/>
        <v>3894.0699999999997</v>
      </c>
      <c r="M199" s="10"/>
      <c r="N199" s="159"/>
    </row>
    <row r="200" spans="1:14" x14ac:dyDescent="0.25">
      <c r="A200" s="7">
        <f t="shared" si="10"/>
        <v>190</v>
      </c>
      <c r="B200" s="8" t="s">
        <v>15</v>
      </c>
      <c r="C200" s="71" t="s">
        <v>208</v>
      </c>
      <c r="D200" s="7" t="s">
        <v>71</v>
      </c>
      <c r="E200" s="9">
        <v>73.59</v>
      </c>
      <c r="F200" s="7">
        <f t="shared" si="8"/>
        <v>28</v>
      </c>
      <c r="G200" s="9">
        <v>2060.52</v>
      </c>
      <c r="H200" s="9"/>
      <c r="I200" s="9">
        <v>225.81</v>
      </c>
      <c r="J200" s="9">
        <v>1038.71</v>
      </c>
      <c r="K200" s="9">
        <v>361.29</v>
      </c>
      <c r="L200" s="9">
        <f t="shared" si="9"/>
        <v>3686.33</v>
      </c>
      <c r="M200" s="10"/>
      <c r="N200" s="159"/>
    </row>
    <row r="201" spans="1:14" x14ac:dyDescent="0.25">
      <c r="A201" s="7">
        <f t="shared" si="10"/>
        <v>191</v>
      </c>
      <c r="B201" s="8" t="s">
        <v>15</v>
      </c>
      <c r="C201" s="71" t="s">
        <v>209</v>
      </c>
      <c r="D201" s="7" t="s">
        <v>71</v>
      </c>
      <c r="E201" s="9">
        <v>73.59</v>
      </c>
      <c r="F201" s="7">
        <f t="shared" si="8"/>
        <v>28</v>
      </c>
      <c r="G201" s="9">
        <v>2060.52</v>
      </c>
      <c r="H201" s="9"/>
      <c r="I201" s="9">
        <v>225.81</v>
      </c>
      <c r="J201" s="9">
        <v>1246.45</v>
      </c>
      <c r="K201" s="9">
        <v>361.29</v>
      </c>
      <c r="L201" s="9">
        <f t="shared" si="9"/>
        <v>3894.0699999999997</v>
      </c>
      <c r="M201" s="10"/>
      <c r="N201" s="159"/>
    </row>
    <row r="202" spans="1:14" x14ac:dyDescent="0.25">
      <c r="A202" s="7">
        <f t="shared" si="10"/>
        <v>192</v>
      </c>
      <c r="B202" s="8" t="s">
        <v>15</v>
      </c>
      <c r="C202" s="71" t="s">
        <v>210</v>
      </c>
      <c r="D202" s="7" t="s">
        <v>71</v>
      </c>
      <c r="E202" s="9">
        <v>73.59</v>
      </c>
      <c r="F202" s="7">
        <f t="shared" si="8"/>
        <v>28</v>
      </c>
      <c r="G202" s="9">
        <v>2060.52</v>
      </c>
      <c r="H202" s="9"/>
      <c r="I202" s="9">
        <v>225.81</v>
      </c>
      <c r="J202" s="9">
        <v>1246.45</v>
      </c>
      <c r="K202" s="9">
        <v>361.29</v>
      </c>
      <c r="L202" s="9">
        <f t="shared" si="9"/>
        <v>3894.0699999999997</v>
      </c>
      <c r="M202" s="10"/>
      <c r="N202" s="159"/>
    </row>
    <row r="203" spans="1:14" x14ac:dyDescent="0.25">
      <c r="A203" s="7">
        <f t="shared" si="10"/>
        <v>193</v>
      </c>
      <c r="B203" s="8" t="s">
        <v>15</v>
      </c>
      <c r="C203" s="71" t="s">
        <v>211</v>
      </c>
      <c r="D203" s="7" t="s">
        <v>71</v>
      </c>
      <c r="E203" s="9">
        <v>73.59</v>
      </c>
      <c r="F203" s="7">
        <f t="shared" ref="F203:F266" si="11">G203/E203</f>
        <v>28</v>
      </c>
      <c r="G203" s="9">
        <v>2060.52</v>
      </c>
      <c r="H203" s="9"/>
      <c r="I203" s="9">
        <v>225.81</v>
      </c>
      <c r="J203" s="9">
        <v>1246.45</v>
      </c>
      <c r="K203" s="9">
        <v>361.29</v>
      </c>
      <c r="L203" s="9">
        <f t="shared" ref="L203:L266" si="12">SUM(G203:K203)</f>
        <v>3894.0699999999997</v>
      </c>
      <c r="M203" s="10"/>
      <c r="N203" s="159"/>
    </row>
    <row r="204" spans="1:14" x14ac:dyDescent="0.25">
      <c r="A204" s="7">
        <f t="shared" ref="A204:A267" si="13">A203+1</f>
        <v>194</v>
      </c>
      <c r="B204" s="8" t="s">
        <v>15</v>
      </c>
      <c r="C204" s="71" t="s">
        <v>212</v>
      </c>
      <c r="D204" s="7" t="s">
        <v>71</v>
      </c>
      <c r="E204" s="9">
        <v>73.59</v>
      </c>
      <c r="F204" s="7">
        <f t="shared" si="11"/>
        <v>28</v>
      </c>
      <c r="G204" s="9">
        <v>2060.52</v>
      </c>
      <c r="H204" s="9"/>
      <c r="I204" s="9">
        <v>225.81</v>
      </c>
      <c r="J204" s="9">
        <v>1246.45</v>
      </c>
      <c r="K204" s="9">
        <v>361.29</v>
      </c>
      <c r="L204" s="9">
        <f t="shared" si="12"/>
        <v>3894.0699999999997</v>
      </c>
      <c r="M204" s="10"/>
      <c r="N204" s="159"/>
    </row>
    <row r="205" spans="1:14" x14ac:dyDescent="0.25">
      <c r="A205" s="7">
        <f t="shared" si="13"/>
        <v>195</v>
      </c>
      <c r="B205" s="8" t="s">
        <v>15</v>
      </c>
      <c r="C205" s="71" t="s">
        <v>213</v>
      </c>
      <c r="D205" s="7" t="s">
        <v>71</v>
      </c>
      <c r="E205" s="9">
        <v>73.59</v>
      </c>
      <c r="F205" s="7">
        <f t="shared" si="11"/>
        <v>28</v>
      </c>
      <c r="G205" s="9">
        <v>2060.52</v>
      </c>
      <c r="H205" s="9"/>
      <c r="I205" s="9">
        <v>225.81</v>
      </c>
      <c r="J205" s="9">
        <v>1246.45</v>
      </c>
      <c r="K205" s="9">
        <v>361.29</v>
      </c>
      <c r="L205" s="9">
        <f t="shared" si="12"/>
        <v>3894.0699999999997</v>
      </c>
      <c r="M205" s="10"/>
      <c r="N205" s="159"/>
    </row>
    <row r="206" spans="1:14" x14ac:dyDescent="0.25">
      <c r="A206" s="7">
        <f t="shared" si="13"/>
        <v>196</v>
      </c>
      <c r="B206" s="8" t="s">
        <v>15</v>
      </c>
      <c r="C206" s="71" t="s">
        <v>214</v>
      </c>
      <c r="D206" s="7" t="s">
        <v>71</v>
      </c>
      <c r="E206" s="9">
        <v>73.59</v>
      </c>
      <c r="F206" s="7">
        <f t="shared" si="11"/>
        <v>28</v>
      </c>
      <c r="G206" s="9">
        <v>2060.52</v>
      </c>
      <c r="H206" s="9"/>
      <c r="I206" s="9">
        <v>225.81</v>
      </c>
      <c r="J206" s="9">
        <v>1038.71</v>
      </c>
      <c r="K206" s="9">
        <v>361.29</v>
      </c>
      <c r="L206" s="9">
        <f t="shared" si="12"/>
        <v>3686.33</v>
      </c>
      <c r="M206" s="10"/>
      <c r="N206" s="159"/>
    </row>
    <row r="207" spans="1:14" x14ac:dyDescent="0.25">
      <c r="A207" s="7">
        <f t="shared" si="13"/>
        <v>197</v>
      </c>
      <c r="B207" s="8" t="s">
        <v>15</v>
      </c>
      <c r="C207" s="71" t="s">
        <v>215</v>
      </c>
      <c r="D207" s="7" t="s">
        <v>71</v>
      </c>
      <c r="E207" s="9">
        <v>73.59</v>
      </c>
      <c r="F207" s="7">
        <f t="shared" si="11"/>
        <v>28</v>
      </c>
      <c r="G207" s="9">
        <v>2060.52</v>
      </c>
      <c r="H207" s="9"/>
      <c r="I207" s="9">
        <v>225.81</v>
      </c>
      <c r="J207" s="9">
        <v>1246.45</v>
      </c>
      <c r="K207" s="9">
        <v>361.29</v>
      </c>
      <c r="L207" s="9">
        <f t="shared" si="12"/>
        <v>3894.0699999999997</v>
      </c>
      <c r="M207" s="10"/>
      <c r="N207" s="159"/>
    </row>
    <row r="208" spans="1:14" x14ac:dyDescent="0.25">
      <c r="A208" s="7">
        <f t="shared" si="13"/>
        <v>198</v>
      </c>
      <c r="B208" s="8" t="s">
        <v>15</v>
      </c>
      <c r="C208" s="71" t="s">
        <v>216</v>
      </c>
      <c r="D208" s="7" t="s">
        <v>71</v>
      </c>
      <c r="E208" s="9">
        <v>73.59</v>
      </c>
      <c r="F208" s="7">
        <f t="shared" si="11"/>
        <v>28</v>
      </c>
      <c r="G208" s="9">
        <v>2060.52</v>
      </c>
      <c r="H208" s="9"/>
      <c r="I208" s="9">
        <v>225.81</v>
      </c>
      <c r="J208" s="9">
        <v>1246.45</v>
      </c>
      <c r="K208" s="9">
        <v>361.29</v>
      </c>
      <c r="L208" s="9">
        <f t="shared" si="12"/>
        <v>3894.0699999999997</v>
      </c>
      <c r="M208" s="10"/>
      <c r="N208" s="159"/>
    </row>
    <row r="209" spans="1:14" x14ac:dyDescent="0.25">
      <c r="A209" s="7">
        <f t="shared" si="13"/>
        <v>199</v>
      </c>
      <c r="B209" s="8" t="s">
        <v>15</v>
      </c>
      <c r="C209" s="71" t="s">
        <v>217</v>
      </c>
      <c r="D209" s="7" t="s">
        <v>71</v>
      </c>
      <c r="E209" s="9">
        <v>73.59</v>
      </c>
      <c r="F209" s="7">
        <f t="shared" si="11"/>
        <v>28</v>
      </c>
      <c r="G209" s="9">
        <v>2060.52</v>
      </c>
      <c r="H209" s="9"/>
      <c r="I209" s="9">
        <v>225.81</v>
      </c>
      <c r="J209" s="9">
        <v>1246.45</v>
      </c>
      <c r="K209" s="9">
        <v>361.29</v>
      </c>
      <c r="L209" s="9">
        <f t="shared" si="12"/>
        <v>3894.0699999999997</v>
      </c>
      <c r="M209" s="10"/>
      <c r="N209" s="159"/>
    </row>
    <row r="210" spans="1:14" x14ac:dyDescent="0.25">
      <c r="A210" s="7">
        <f t="shared" si="13"/>
        <v>200</v>
      </c>
      <c r="B210" s="8" t="s">
        <v>15</v>
      </c>
      <c r="C210" s="71" t="s">
        <v>218</v>
      </c>
      <c r="D210" s="7" t="s">
        <v>71</v>
      </c>
      <c r="E210" s="9">
        <v>73.59</v>
      </c>
      <c r="F210" s="7">
        <f t="shared" si="11"/>
        <v>28</v>
      </c>
      <c r="G210" s="9">
        <v>2060.52</v>
      </c>
      <c r="H210" s="9"/>
      <c r="I210" s="9">
        <v>225.81</v>
      </c>
      <c r="J210" s="9">
        <v>1246.45</v>
      </c>
      <c r="K210" s="9">
        <v>361.29</v>
      </c>
      <c r="L210" s="9">
        <f t="shared" si="12"/>
        <v>3894.0699999999997</v>
      </c>
      <c r="M210" s="10"/>
      <c r="N210" s="159"/>
    </row>
    <row r="211" spans="1:14" x14ac:dyDescent="0.25">
      <c r="A211" s="7">
        <f t="shared" si="13"/>
        <v>201</v>
      </c>
      <c r="B211" s="8" t="s">
        <v>15</v>
      </c>
      <c r="C211" s="71" t="s">
        <v>219</v>
      </c>
      <c r="D211" s="7" t="s">
        <v>71</v>
      </c>
      <c r="E211" s="9">
        <v>73.59</v>
      </c>
      <c r="F211" s="7">
        <f t="shared" si="11"/>
        <v>28</v>
      </c>
      <c r="G211" s="9">
        <v>2060.52</v>
      </c>
      <c r="H211" s="9"/>
      <c r="I211" s="9">
        <v>225.81</v>
      </c>
      <c r="J211" s="9">
        <v>1038.71</v>
      </c>
      <c r="K211" s="9">
        <v>361.29</v>
      </c>
      <c r="L211" s="9">
        <f t="shared" si="12"/>
        <v>3686.33</v>
      </c>
      <c r="M211" s="10"/>
      <c r="N211" s="159"/>
    </row>
    <row r="212" spans="1:14" x14ac:dyDescent="0.25">
      <c r="A212" s="7">
        <f t="shared" si="13"/>
        <v>202</v>
      </c>
      <c r="B212" s="8" t="s">
        <v>15</v>
      </c>
      <c r="C212" s="71" t="s">
        <v>220</v>
      </c>
      <c r="D212" s="7" t="s">
        <v>71</v>
      </c>
      <c r="E212" s="9">
        <v>73.59</v>
      </c>
      <c r="F212" s="7">
        <f t="shared" si="11"/>
        <v>28</v>
      </c>
      <c r="G212" s="9">
        <v>2060.52</v>
      </c>
      <c r="H212" s="9"/>
      <c r="I212" s="9">
        <v>225.81</v>
      </c>
      <c r="J212" s="9">
        <v>1246.45</v>
      </c>
      <c r="K212" s="9">
        <v>361.29</v>
      </c>
      <c r="L212" s="9">
        <f t="shared" si="12"/>
        <v>3894.0699999999997</v>
      </c>
      <c r="M212" s="10"/>
      <c r="N212" s="159"/>
    </row>
    <row r="213" spans="1:14" x14ac:dyDescent="0.25">
      <c r="A213" s="7">
        <f t="shared" si="13"/>
        <v>203</v>
      </c>
      <c r="B213" s="8" t="s">
        <v>15</v>
      </c>
      <c r="C213" s="71" t="s">
        <v>221</v>
      </c>
      <c r="D213" s="7" t="s">
        <v>71</v>
      </c>
      <c r="E213" s="9">
        <v>73.59</v>
      </c>
      <c r="F213" s="7">
        <f t="shared" si="11"/>
        <v>28</v>
      </c>
      <c r="G213" s="9">
        <v>2060.52</v>
      </c>
      <c r="H213" s="9"/>
      <c r="I213" s="9">
        <v>225.81</v>
      </c>
      <c r="J213" s="9">
        <v>1246.45</v>
      </c>
      <c r="K213" s="9">
        <v>361.29</v>
      </c>
      <c r="L213" s="9">
        <f t="shared" si="12"/>
        <v>3894.0699999999997</v>
      </c>
      <c r="M213" s="10"/>
      <c r="N213" s="159"/>
    </row>
    <row r="214" spans="1:14" x14ac:dyDescent="0.25">
      <c r="A214" s="7">
        <f t="shared" si="13"/>
        <v>204</v>
      </c>
      <c r="B214" s="8" t="s">
        <v>15</v>
      </c>
      <c r="C214" s="71" t="s">
        <v>222</v>
      </c>
      <c r="D214" s="7" t="s">
        <v>71</v>
      </c>
      <c r="E214" s="9">
        <v>73.59</v>
      </c>
      <c r="F214" s="7">
        <f t="shared" si="11"/>
        <v>28</v>
      </c>
      <c r="G214" s="9">
        <v>2060.52</v>
      </c>
      <c r="H214" s="9"/>
      <c r="I214" s="9">
        <v>225.81</v>
      </c>
      <c r="J214" s="9">
        <v>1246.45</v>
      </c>
      <c r="K214" s="9">
        <v>361.29</v>
      </c>
      <c r="L214" s="9">
        <f t="shared" si="12"/>
        <v>3894.0699999999997</v>
      </c>
      <c r="M214" s="10"/>
      <c r="N214" s="159"/>
    </row>
    <row r="215" spans="1:14" x14ac:dyDescent="0.25">
      <c r="A215" s="7">
        <f t="shared" si="13"/>
        <v>205</v>
      </c>
      <c r="B215" s="8" t="s">
        <v>15</v>
      </c>
      <c r="C215" s="71" t="s">
        <v>223</v>
      </c>
      <c r="D215" s="7" t="s">
        <v>71</v>
      </c>
      <c r="E215" s="9">
        <v>73.59</v>
      </c>
      <c r="F215" s="7">
        <f t="shared" si="11"/>
        <v>28</v>
      </c>
      <c r="G215" s="9">
        <v>2060.52</v>
      </c>
      <c r="H215" s="9"/>
      <c r="I215" s="9">
        <v>225.81</v>
      </c>
      <c r="J215" s="9">
        <v>1246.45</v>
      </c>
      <c r="K215" s="9">
        <v>361.29</v>
      </c>
      <c r="L215" s="9">
        <f t="shared" si="12"/>
        <v>3894.0699999999997</v>
      </c>
      <c r="M215" s="10"/>
      <c r="N215" s="159"/>
    </row>
    <row r="216" spans="1:14" x14ac:dyDescent="0.25">
      <c r="A216" s="7">
        <f t="shared" si="13"/>
        <v>206</v>
      </c>
      <c r="B216" s="8" t="s">
        <v>15</v>
      </c>
      <c r="C216" s="71" t="s">
        <v>224</v>
      </c>
      <c r="D216" s="7" t="s">
        <v>71</v>
      </c>
      <c r="E216" s="9">
        <v>73.59</v>
      </c>
      <c r="F216" s="7">
        <f t="shared" si="11"/>
        <v>28</v>
      </c>
      <c r="G216" s="9">
        <v>2060.52</v>
      </c>
      <c r="H216" s="9"/>
      <c r="I216" s="9">
        <v>225.81</v>
      </c>
      <c r="J216" s="9">
        <v>1038.71</v>
      </c>
      <c r="K216" s="9">
        <v>361.29</v>
      </c>
      <c r="L216" s="9">
        <f t="shared" si="12"/>
        <v>3686.33</v>
      </c>
      <c r="M216" s="7"/>
      <c r="N216" s="159"/>
    </row>
    <row r="217" spans="1:14" x14ac:dyDescent="0.25">
      <c r="A217" s="7">
        <f t="shared" si="13"/>
        <v>207</v>
      </c>
      <c r="B217" s="8" t="s">
        <v>15</v>
      </c>
      <c r="C217" s="71" t="s">
        <v>225</v>
      </c>
      <c r="D217" s="7" t="s">
        <v>71</v>
      </c>
      <c r="E217" s="9">
        <v>73.59</v>
      </c>
      <c r="F217" s="7">
        <f t="shared" si="11"/>
        <v>28</v>
      </c>
      <c r="G217" s="9">
        <v>2060.52</v>
      </c>
      <c r="H217" s="9"/>
      <c r="I217" s="9">
        <v>225.81</v>
      </c>
      <c r="J217" s="9">
        <v>1038.71</v>
      </c>
      <c r="K217" s="9">
        <v>361.29</v>
      </c>
      <c r="L217" s="9">
        <f t="shared" si="12"/>
        <v>3686.33</v>
      </c>
      <c r="M217" s="10"/>
      <c r="N217" s="159"/>
    </row>
    <row r="218" spans="1:14" x14ac:dyDescent="0.25">
      <c r="A218" s="7">
        <f t="shared" si="13"/>
        <v>208</v>
      </c>
      <c r="B218" s="8" t="s">
        <v>15</v>
      </c>
      <c r="C218" s="71" t="s">
        <v>226</v>
      </c>
      <c r="D218" s="7" t="s">
        <v>71</v>
      </c>
      <c r="E218" s="9">
        <v>73.59</v>
      </c>
      <c r="F218" s="7">
        <f t="shared" si="11"/>
        <v>28</v>
      </c>
      <c r="G218" s="9">
        <v>2060.52</v>
      </c>
      <c r="H218" s="9"/>
      <c r="I218" s="9">
        <v>225.81</v>
      </c>
      <c r="J218" s="9">
        <v>1246.45</v>
      </c>
      <c r="K218" s="9">
        <v>361.29</v>
      </c>
      <c r="L218" s="9">
        <f t="shared" si="12"/>
        <v>3894.0699999999997</v>
      </c>
      <c r="M218" s="10"/>
      <c r="N218" s="159"/>
    </row>
    <row r="219" spans="1:14" x14ac:dyDescent="0.25">
      <c r="A219" s="7">
        <f t="shared" si="13"/>
        <v>209</v>
      </c>
      <c r="B219" s="8" t="s">
        <v>15</v>
      </c>
      <c r="C219" s="71" t="s">
        <v>227</v>
      </c>
      <c r="D219" s="7" t="s">
        <v>71</v>
      </c>
      <c r="E219" s="9">
        <v>73.59</v>
      </c>
      <c r="F219" s="7">
        <f t="shared" si="11"/>
        <v>28</v>
      </c>
      <c r="G219" s="9">
        <v>2060.52</v>
      </c>
      <c r="H219" s="9"/>
      <c r="I219" s="9">
        <v>225.81</v>
      </c>
      <c r="J219" s="9">
        <v>1038.71</v>
      </c>
      <c r="K219" s="9">
        <v>361.29</v>
      </c>
      <c r="L219" s="9">
        <f t="shared" si="12"/>
        <v>3686.33</v>
      </c>
      <c r="M219" s="10"/>
      <c r="N219" s="159"/>
    </row>
    <row r="220" spans="1:14" x14ac:dyDescent="0.25">
      <c r="A220" s="7">
        <f t="shared" si="13"/>
        <v>210</v>
      </c>
      <c r="B220" s="8" t="s">
        <v>15</v>
      </c>
      <c r="C220" s="71" t="s">
        <v>228</v>
      </c>
      <c r="D220" s="7" t="s">
        <v>71</v>
      </c>
      <c r="E220" s="9">
        <v>73.59</v>
      </c>
      <c r="F220" s="7">
        <f t="shared" si="11"/>
        <v>28</v>
      </c>
      <c r="G220" s="9">
        <v>2060.52</v>
      </c>
      <c r="H220" s="9"/>
      <c r="I220" s="9">
        <v>225.81</v>
      </c>
      <c r="J220" s="9">
        <v>1246.45</v>
      </c>
      <c r="K220" s="9">
        <v>361.29</v>
      </c>
      <c r="L220" s="9">
        <f t="shared" si="12"/>
        <v>3894.0699999999997</v>
      </c>
      <c r="M220" s="10"/>
      <c r="N220" s="159"/>
    </row>
    <row r="221" spans="1:14" x14ac:dyDescent="0.25">
      <c r="A221" s="7">
        <f t="shared" si="13"/>
        <v>211</v>
      </c>
      <c r="B221" s="8" t="s">
        <v>15</v>
      </c>
      <c r="C221" s="71" t="s">
        <v>229</v>
      </c>
      <c r="D221" s="7" t="s">
        <v>71</v>
      </c>
      <c r="E221" s="9">
        <v>73.59</v>
      </c>
      <c r="F221" s="7">
        <f t="shared" si="11"/>
        <v>28</v>
      </c>
      <c r="G221" s="9">
        <v>2060.52</v>
      </c>
      <c r="H221" s="9"/>
      <c r="I221" s="9">
        <v>225.81</v>
      </c>
      <c r="J221" s="9">
        <v>1246.45</v>
      </c>
      <c r="K221" s="9">
        <v>361.29</v>
      </c>
      <c r="L221" s="9">
        <f t="shared" si="12"/>
        <v>3894.0699999999997</v>
      </c>
      <c r="M221" s="10"/>
      <c r="N221" s="159"/>
    </row>
    <row r="222" spans="1:14" x14ac:dyDescent="0.25">
      <c r="A222" s="7">
        <f t="shared" si="13"/>
        <v>212</v>
      </c>
      <c r="B222" s="8" t="s">
        <v>15</v>
      </c>
      <c r="C222" s="71" t="s">
        <v>230</v>
      </c>
      <c r="D222" s="7" t="s">
        <v>71</v>
      </c>
      <c r="E222" s="9">
        <v>73.59</v>
      </c>
      <c r="F222" s="7">
        <f t="shared" si="11"/>
        <v>28</v>
      </c>
      <c r="G222" s="9">
        <v>2060.52</v>
      </c>
      <c r="H222" s="9"/>
      <c r="I222" s="9">
        <v>225.81</v>
      </c>
      <c r="J222" s="9">
        <v>1246.45</v>
      </c>
      <c r="K222" s="9">
        <v>361.29</v>
      </c>
      <c r="L222" s="9">
        <f t="shared" si="12"/>
        <v>3894.0699999999997</v>
      </c>
      <c r="M222" s="10"/>
      <c r="N222" s="159"/>
    </row>
    <row r="223" spans="1:14" x14ac:dyDescent="0.25">
      <c r="A223" s="7">
        <f t="shared" si="13"/>
        <v>213</v>
      </c>
      <c r="B223" s="8" t="s">
        <v>15</v>
      </c>
      <c r="C223" s="71" t="s">
        <v>231</v>
      </c>
      <c r="D223" s="7" t="s">
        <v>71</v>
      </c>
      <c r="E223" s="9">
        <v>73.59</v>
      </c>
      <c r="F223" s="7">
        <f t="shared" si="11"/>
        <v>28</v>
      </c>
      <c r="G223" s="9">
        <v>2060.52</v>
      </c>
      <c r="H223" s="9"/>
      <c r="I223" s="9">
        <v>225.81</v>
      </c>
      <c r="J223" s="9">
        <v>1246.45</v>
      </c>
      <c r="K223" s="9">
        <v>361.29</v>
      </c>
      <c r="L223" s="9">
        <f t="shared" si="12"/>
        <v>3894.0699999999997</v>
      </c>
      <c r="M223" s="10"/>
      <c r="N223" s="159"/>
    </row>
    <row r="224" spans="1:14" x14ac:dyDescent="0.25">
      <c r="A224" s="7">
        <f t="shared" si="13"/>
        <v>214</v>
      </c>
      <c r="B224" s="8" t="s">
        <v>15</v>
      </c>
      <c r="C224" s="71" t="s">
        <v>232</v>
      </c>
      <c r="D224" s="7" t="s">
        <v>71</v>
      </c>
      <c r="E224" s="9">
        <v>73.59</v>
      </c>
      <c r="F224" s="7">
        <f t="shared" si="11"/>
        <v>28</v>
      </c>
      <c r="G224" s="9">
        <v>2060.52</v>
      </c>
      <c r="H224" s="9"/>
      <c r="I224" s="9">
        <v>225.81</v>
      </c>
      <c r="J224" s="9">
        <v>1246.45</v>
      </c>
      <c r="K224" s="9">
        <v>361.29</v>
      </c>
      <c r="L224" s="9">
        <f t="shared" si="12"/>
        <v>3894.0699999999997</v>
      </c>
      <c r="M224" s="10"/>
      <c r="N224" s="159"/>
    </row>
    <row r="225" spans="1:14" x14ac:dyDescent="0.25">
      <c r="A225" s="7">
        <f t="shared" si="13"/>
        <v>215</v>
      </c>
      <c r="B225" s="8" t="s">
        <v>15</v>
      </c>
      <c r="C225" s="71" t="s">
        <v>233</v>
      </c>
      <c r="D225" s="7" t="s">
        <v>71</v>
      </c>
      <c r="E225" s="9">
        <v>73.59</v>
      </c>
      <c r="F225" s="7">
        <f t="shared" si="11"/>
        <v>28</v>
      </c>
      <c r="G225" s="9">
        <v>2060.52</v>
      </c>
      <c r="H225" s="9"/>
      <c r="I225" s="9">
        <v>225.81</v>
      </c>
      <c r="J225" s="9">
        <v>1246.45</v>
      </c>
      <c r="K225" s="9">
        <v>361.29</v>
      </c>
      <c r="L225" s="9">
        <f t="shared" si="12"/>
        <v>3894.0699999999997</v>
      </c>
      <c r="M225" s="10"/>
      <c r="N225" s="159"/>
    </row>
    <row r="226" spans="1:14" x14ac:dyDescent="0.25">
      <c r="A226" s="7">
        <f t="shared" si="13"/>
        <v>216</v>
      </c>
      <c r="B226" s="8" t="s">
        <v>15</v>
      </c>
      <c r="C226" s="71" t="s">
        <v>234</v>
      </c>
      <c r="D226" s="7" t="s">
        <v>71</v>
      </c>
      <c r="E226" s="9">
        <v>73.59</v>
      </c>
      <c r="F226" s="7">
        <f t="shared" si="11"/>
        <v>28</v>
      </c>
      <c r="G226" s="9">
        <v>2060.52</v>
      </c>
      <c r="H226" s="9"/>
      <c r="I226" s="9">
        <v>225.81</v>
      </c>
      <c r="J226" s="9">
        <v>1246.45</v>
      </c>
      <c r="K226" s="9">
        <v>361.29</v>
      </c>
      <c r="L226" s="9">
        <f t="shared" si="12"/>
        <v>3894.0699999999997</v>
      </c>
      <c r="M226" s="10"/>
      <c r="N226" s="159"/>
    </row>
    <row r="227" spans="1:14" x14ac:dyDescent="0.25">
      <c r="A227" s="7">
        <f t="shared" si="13"/>
        <v>217</v>
      </c>
      <c r="B227" s="8" t="s">
        <v>15</v>
      </c>
      <c r="C227" s="71" t="s">
        <v>235</v>
      </c>
      <c r="D227" s="7" t="s">
        <v>71</v>
      </c>
      <c r="E227" s="9">
        <v>73.59</v>
      </c>
      <c r="F227" s="7">
        <f t="shared" si="11"/>
        <v>28</v>
      </c>
      <c r="G227" s="9">
        <v>2060.52</v>
      </c>
      <c r="H227" s="9"/>
      <c r="I227" s="9">
        <v>225.81</v>
      </c>
      <c r="J227" s="9">
        <v>1246.45</v>
      </c>
      <c r="K227" s="9">
        <v>361.29</v>
      </c>
      <c r="L227" s="9">
        <f t="shared" si="12"/>
        <v>3894.0699999999997</v>
      </c>
      <c r="M227" s="10"/>
      <c r="N227" s="159"/>
    </row>
    <row r="228" spans="1:14" x14ac:dyDescent="0.25">
      <c r="A228" s="7">
        <f t="shared" si="13"/>
        <v>218</v>
      </c>
      <c r="B228" s="8" t="s">
        <v>15</v>
      </c>
      <c r="C228" s="71" t="s">
        <v>236</v>
      </c>
      <c r="D228" s="7" t="s">
        <v>71</v>
      </c>
      <c r="E228" s="9">
        <v>73.59</v>
      </c>
      <c r="F228" s="7">
        <f t="shared" si="11"/>
        <v>28</v>
      </c>
      <c r="G228" s="9">
        <v>2060.52</v>
      </c>
      <c r="H228" s="9"/>
      <c r="I228" s="9">
        <v>225.81</v>
      </c>
      <c r="J228" s="9">
        <v>1246.45</v>
      </c>
      <c r="K228" s="9">
        <v>361.29</v>
      </c>
      <c r="L228" s="9">
        <f t="shared" si="12"/>
        <v>3894.0699999999997</v>
      </c>
      <c r="M228" s="10"/>
      <c r="N228" s="159"/>
    </row>
    <row r="229" spans="1:14" x14ac:dyDescent="0.25">
      <c r="A229" s="7">
        <f t="shared" si="13"/>
        <v>219</v>
      </c>
      <c r="B229" s="8" t="s">
        <v>15</v>
      </c>
      <c r="C229" s="71" t="s">
        <v>237</v>
      </c>
      <c r="D229" s="7" t="s">
        <v>71</v>
      </c>
      <c r="E229" s="9">
        <v>73.59</v>
      </c>
      <c r="F229" s="7">
        <f t="shared" si="11"/>
        <v>28</v>
      </c>
      <c r="G229" s="9">
        <v>2060.52</v>
      </c>
      <c r="H229" s="9"/>
      <c r="I229" s="9">
        <v>225.81</v>
      </c>
      <c r="J229" s="9">
        <v>1246.45</v>
      </c>
      <c r="K229" s="9">
        <v>361.29</v>
      </c>
      <c r="L229" s="9">
        <f t="shared" si="12"/>
        <v>3894.0699999999997</v>
      </c>
      <c r="M229" s="10"/>
      <c r="N229" s="159"/>
    </row>
    <row r="230" spans="1:14" x14ac:dyDescent="0.25">
      <c r="A230" s="7">
        <f t="shared" si="13"/>
        <v>220</v>
      </c>
      <c r="B230" s="8" t="s">
        <v>15</v>
      </c>
      <c r="C230" s="71" t="s">
        <v>238</v>
      </c>
      <c r="D230" s="7" t="s">
        <v>71</v>
      </c>
      <c r="E230" s="9">
        <v>73.59</v>
      </c>
      <c r="F230" s="7">
        <f t="shared" si="11"/>
        <v>28</v>
      </c>
      <c r="G230" s="9">
        <v>2060.52</v>
      </c>
      <c r="H230" s="9"/>
      <c r="I230" s="9">
        <v>225.81</v>
      </c>
      <c r="J230" s="9">
        <v>1246.45</v>
      </c>
      <c r="K230" s="9">
        <v>361.29</v>
      </c>
      <c r="L230" s="9">
        <f t="shared" si="12"/>
        <v>3894.0699999999997</v>
      </c>
      <c r="M230" s="10"/>
      <c r="N230" s="159"/>
    </row>
    <row r="231" spans="1:14" x14ac:dyDescent="0.25">
      <c r="A231" s="7">
        <f t="shared" si="13"/>
        <v>221</v>
      </c>
      <c r="B231" s="8" t="s">
        <v>15</v>
      </c>
      <c r="C231" s="71" t="s">
        <v>239</v>
      </c>
      <c r="D231" s="7" t="s">
        <v>71</v>
      </c>
      <c r="E231" s="9">
        <v>73.59</v>
      </c>
      <c r="F231" s="7">
        <f t="shared" si="11"/>
        <v>28</v>
      </c>
      <c r="G231" s="9">
        <v>2060.52</v>
      </c>
      <c r="H231" s="9"/>
      <c r="I231" s="9">
        <v>225.81</v>
      </c>
      <c r="J231" s="9">
        <v>1246.45</v>
      </c>
      <c r="K231" s="9">
        <v>361.29</v>
      </c>
      <c r="L231" s="9">
        <f t="shared" si="12"/>
        <v>3894.0699999999997</v>
      </c>
      <c r="M231" s="10"/>
      <c r="N231" s="159"/>
    </row>
    <row r="232" spans="1:14" x14ac:dyDescent="0.25">
      <c r="A232" s="7">
        <f t="shared" si="13"/>
        <v>222</v>
      </c>
      <c r="B232" s="8" t="s">
        <v>15</v>
      </c>
      <c r="C232" s="71" t="s">
        <v>240</v>
      </c>
      <c r="D232" s="7" t="s">
        <v>71</v>
      </c>
      <c r="E232" s="9">
        <v>73.59</v>
      </c>
      <c r="F232" s="7">
        <f t="shared" si="11"/>
        <v>28</v>
      </c>
      <c r="G232" s="9">
        <v>2060.52</v>
      </c>
      <c r="H232" s="9"/>
      <c r="I232" s="9">
        <v>225.81</v>
      </c>
      <c r="J232" s="9">
        <v>1246.45</v>
      </c>
      <c r="K232" s="9">
        <v>361.29</v>
      </c>
      <c r="L232" s="9">
        <f t="shared" si="12"/>
        <v>3894.0699999999997</v>
      </c>
      <c r="M232" s="10"/>
      <c r="N232" s="159"/>
    </row>
    <row r="233" spans="1:14" x14ac:dyDescent="0.25">
      <c r="A233" s="7">
        <f t="shared" si="13"/>
        <v>223</v>
      </c>
      <c r="B233" s="8" t="s">
        <v>15</v>
      </c>
      <c r="C233" s="71" t="s">
        <v>241</v>
      </c>
      <c r="D233" s="7" t="s">
        <v>71</v>
      </c>
      <c r="E233" s="9">
        <v>73.59</v>
      </c>
      <c r="F233" s="7">
        <f t="shared" si="11"/>
        <v>28</v>
      </c>
      <c r="G233" s="9">
        <v>2060.52</v>
      </c>
      <c r="H233" s="9"/>
      <c r="I233" s="9">
        <v>225.81</v>
      </c>
      <c r="J233" s="9">
        <v>1038.71</v>
      </c>
      <c r="K233" s="9">
        <v>361.29</v>
      </c>
      <c r="L233" s="9">
        <f t="shared" si="12"/>
        <v>3686.33</v>
      </c>
      <c r="M233" s="7"/>
      <c r="N233" s="159"/>
    </row>
    <row r="234" spans="1:14" x14ac:dyDescent="0.25">
      <c r="A234" s="7">
        <f t="shared" si="13"/>
        <v>224</v>
      </c>
      <c r="B234" s="8" t="s">
        <v>15</v>
      </c>
      <c r="C234" s="71" t="s">
        <v>242</v>
      </c>
      <c r="D234" s="7" t="s">
        <v>71</v>
      </c>
      <c r="E234" s="9">
        <v>73.59</v>
      </c>
      <c r="F234" s="7">
        <f t="shared" si="11"/>
        <v>28</v>
      </c>
      <c r="G234" s="9">
        <v>2060.52</v>
      </c>
      <c r="H234" s="9">
        <v>67.739999999999995</v>
      </c>
      <c r="I234" s="9">
        <v>225.81</v>
      </c>
      <c r="J234" s="9">
        <v>1246.45</v>
      </c>
      <c r="K234" s="9">
        <v>361.29</v>
      </c>
      <c r="L234" s="9">
        <f t="shared" si="12"/>
        <v>3961.8099999999995</v>
      </c>
      <c r="M234" s="10"/>
      <c r="N234" s="159"/>
    </row>
    <row r="235" spans="1:14" x14ac:dyDescent="0.25">
      <c r="A235" s="7">
        <f t="shared" si="13"/>
        <v>225</v>
      </c>
      <c r="B235" s="8" t="s">
        <v>15</v>
      </c>
      <c r="C235" s="71" t="s">
        <v>243</v>
      </c>
      <c r="D235" s="7" t="s">
        <v>71</v>
      </c>
      <c r="E235" s="9">
        <v>73.59</v>
      </c>
      <c r="F235" s="7">
        <f t="shared" si="11"/>
        <v>28</v>
      </c>
      <c r="G235" s="9">
        <v>2060.52</v>
      </c>
      <c r="H235" s="9"/>
      <c r="I235" s="9">
        <v>225.81</v>
      </c>
      <c r="J235" s="9">
        <v>1038.71</v>
      </c>
      <c r="K235" s="9">
        <v>361.29</v>
      </c>
      <c r="L235" s="9">
        <f t="shared" si="12"/>
        <v>3686.33</v>
      </c>
      <c r="M235" s="7"/>
      <c r="N235" s="159"/>
    </row>
    <row r="236" spans="1:14" x14ac:dyDescent="0.25">
      <c r="A236" s="7">
        <f t="shared" si="13"/>
        <v>226</v>
      </c>
      <c r="B236" s="8" t="s">
        <v>15</v>
      </c>
      <c r="C236" s="71" t="s">
        <v>244</v>
      </c>
      <c r="D236" s="7" t="s">
        <v>71</v>
      </c>
      <c r="E236" s="9">
        <v>73.59</v>
      </c>
      <c r="F236" s="7">
        <f t="shared" si="11"/>
        <v>28</v>
      </c>
      <c r="G236" s="9">
        <v>2060.52</v>
      </c>
      <c r="H236" s="9"/>
      <c r="I236" s="9">
        <v>225.81</v>
      </c>
      <c r="J236" s="9">
        <v>1246.45</v>
      </c>
      <c r="K236" s="9">
        <v>361.29</v>
      </c>
      <c r="L236" s="9">
        <f t="shared" si="12"/>
        <v>3894.0699999999997</v>
      </c>
      <c r="M236" s="10"/>
      <c r="N236" s="159"/>
    </row>
    <row r="237" spans="1:14" x14ac:dyDescent="0.25">
      <c r="A237" s="7">
        <f t="shared" si="13"/>
        <v>227</v>
      </c>
      <c r="B237" s="8" t="s">
        <v>15</v>
      </c>
      <c r="C237" s="71" t="s">
        <v>245</v>
      </c>
      <c r="D237" s="7" t="s">
        <v>71</v>
      </c>
      <c r="E237" s="9">
        <v>73.59</v>
      </c>
      <c r="F237" s="7">
        <f t="shared" si="11"/>
        <v>28</v>
      </c>
      <c r="G237" s="9">
        <v>2060.52</v>
      </c>
      <c r="H237" s="9"/>
      <c r="I237" s="9">
        <v>225.81</v>
      </c>
      <c r="J237" s="9">
        <v>1246.45</v>
      </c>
      <c r="K237" s="9">
        <v>361.29</v>
      </c>
      <c r="L237" s="9">
        <f t="shared" si="12"/>
        <v>3894.0699999999997</v>
      </c>
      <c r="M237" s="10"/>
      <c r="N237" s="159"/>
    </row>
    <row r="238" spans="1:14" x14ac:dyDescent="0.25">
      <c r="A238" s="7">
        <f t="shared" si="13"/>
        <v>228</v>
      </c>
      <c r="B238" s="8" t="s">
        <v>15</v>
      </c>
      <c r="C238" s="71" t="s">
        <v>246</v>
      </c>
      <c r="D238" s="7" t="s">
        <v>71</v>
      </c>
      <c r="E238" s="9">
        <v>73.59</v>
      </c>
      <c r="F238" s="7">
        <f t="shared" si="11"/>
        <v>28</v>
      </c>
      <c r="G238" s="9">
        <v>2060.52</v>
      </c>
      <c r="H238" s="9"/>
      <c r="I238" s="9">
        <v>225.81</v>
      </c>
      <c r="J238" s="9">
        <v>1246.45</v>
      </c>
      <c r="K238" s="9">
        <v>361.29</v>
      </c>
      <c r="L238" s="9">
        <f t="shared" si="12"/>
        <v>3894.0699999999997</v>
      </c>
      <c r="M238" s="10"/>
      <c r="N238" s="159"/>
    </row>
    <row r="239" spans="1:14" x14ac:dyDescent="0.25">
      <c r="A239" s="7">
        <f t="shared" si="13"/>
        <v>229</v>
      </c>
      <c r="B239" s="8" t="s">
        <v>15</v>
      </c>
      <c r="C239" s="71" t="s">
        <v>247</v>
      </c>
      <c r="D239" s="7" t="s">
        <v>71</v>
      </c>
      <c r="E239" s="9">
        <v>73.59</v>
      </c>
      <c r="F239" s="7">
        <f t="shared" si="11"/>
        <v>28</v>
      </c>
      <c r="G239" s="9">
        <v>2060.52</v>
      </c>
      <c r="H239" s="9"/>
      <c r="I239" s="9">
        <v>225.81</v>
      </c>
      <c r="J239" s="9">
        <v>1246.45</v>
      </c>
      <c r="K239" s="9">
        <v>361.29</v>
      </c>
      <c r="L239" s="9">
        <f t="shared" si="12"/>
        <v>3894.0699999999997</v>
      </c>
      <c r="M239" s="10"/>
      <c r="N239" s="159"/>
    </row>
    <row r="240" spans="1:14" x14ac:dyDescent="0.25">
      <c r="A240" s="7">
        <f t="shared" si="13"/>
        <v>230</v>
      </c>
      <c r="B240" s="8" t="s">
        <v>15</v>
      </c>
      <c r="C240" s="71" t="s">
        <v>248</v>
      </c>
      <c r="D240" s="7" t="s">
        <v>71</v>
      </c>
      <c r="E240" s="9">
        <v>73.59</v>
      </c>
      <c r="F240" s="7">
        <f t="shared" si="11"/>
        <v>28</v>
      </c>
      <c r="G240" s="9">
        <v>2060.52</v>
      </c>
      <c r="H240" s="9"/>
      <c r="I240" s="9">
        <v>225.81</v>
      </c>
      <c r="J240" s="9">
        <v>1038.71</v>
      </c>
      <c r="K240" s="9">
        <v>361.29</v>
      </c>
      <c r="L240" s="9">
        <f t="shared" si="12"/>
        <v>3686.33</v>
      </c>
      <c r="M240" s="7"/>
      <c r="N240" s="159"/>
    </row>
    <row r="241" spans="1:14" x14ac:dyDescent="0.25">
      <c r="A241" s="7">
        <f t="shared" si="13"/>
        <v>231</v>
      </c>
      <c r="B241" s="8" t="s">
        <v>15</v>
      </c>
      <c r="C241" s="71" t="s">
        <v>249</v>
      </c>
      <c r="D241" s="7" t="s">
        <v>250</v>
      </c>
      <c r="E241" s="9">
        <v>74.63</v>
      </c>
      <c r="F241" s="7">
        <f t="shared" si="11"/>
        <v>28</v>
      </c>
      <c r="G241" s="9">
        <v>2089.64</v>
      </c>
      <c r="H241" s="9">
        <v>67.739999999999995</v>
      </c>
      <c r="I241" s="9">
        <v>225.81</v>
      </c>
      <c r="J241" s="9">
        <v>1246.45</v>
      </c>
      <c r="K241" s="9">
        <v>361.29</v>
      </c>
      <c r="L241" s="9">
        <f t="shared" si="12"/>
        <v>3990.9299999999994</v>
      </c>
      <c r="M241" s="10"/>
      <c r="N241" s="159"/>
    </row>
    <row r="242" spans="1:14" x14ac:dyDescent="0.25">
      <c r="A242" s="7">
        <f t="shared" si="13"/>
        <v>232</v>
      </c>
      <c r="B242" s="8" t="s">
        <v>15</v>
      </c>
      <c r="C242" s="71" t="s">
        <v>251</v>
      </c>
      <c r="D242" s="7" t="s">
        <v>17</v>
      </c>
      <c r="E242" s="9">
        <v>71.400000000000006</v>
      </c>
      <c r="F242" s="7">
        <f t="shared" si="11"/>
        <v>28</v>
      </c>
      <c r="G242" s="9">
        <v>1999.2</v>
      </c>
      <c r="H242" s="9">
        <v>31.61</v>
      </c>
      <c r="I242" s="9">
        <v>225.81</v>
      </c>
      <c r="J242" s="9">
        <v>1246.45</v>
      </c>
      <c r="K242" s="9">
        <v>361.29</v>
      </c>
      <c r="L242" s="9">
        <f t="shared" si="12"/>
        <v>3864.3599999999997</v>
      </c>
      <c r="M242" s="10"/>
      <c r="N242" s="159"/>
    </row>
    <row r="243" spans="1:14" x14ac:dyDescent="0.25">
      <c r="A243" s="7">
        <f t="shared" si="13"/>
        <v>233</v>
      </c>
      <c r="B243" s="8" t="s">
        <v>15</v>
      </c>
      <c r="C243" s="71" t="s">
        <v>252</v>
      </c>
      <c r="D243" s="7" t="s">
        <v>17</v>
      </c>
      <c r="E243" s="9">
        <v>71.400000000000006</v>
      </c>
      <c r="F243" s="7">
        <f t="shared" si="11"/>
        <v>28</v>
      </c>
      <c r="G243" s="9">
        <v>1999.2</v>
      </c>
      <c r="H243" s="9">
        <v>31.61</v>
      </c>
      <c r="I243" s="9">
        <v>225.81</v>
      </c>
      <c r="J243" s="9">
        <v>1246.45</v>
      </c>
      <c r="K243" s="9">
        <v>361.29</v>
      </c>
      <c r="L243" s="9">
        <f t="shared" si="12"/>
        <v>3864.3599999999997</v>
      </c>
      <c r="M243" s="10"/>
      <c r="N243" s="159"/>
    </row>
    <row r="244" spans="1:14" x14ac:dyDescent="0.25">
      <c r="A244" s="7">
        <f t="shared" si="13"/>
        <v>234</v>
      </c>
      <c r="B244" s="8" t="s">
        <v>15</v>
      </c>
      <c r="C244" s="71" t="s">
        <v>253</v>
      </c>
      <c r="D244" s="7" t="s">
        <v>17</v>
      </c>
      <c r="E244" s="9">
        <v>71.400000000000006</v>
      </c>
      <c r="F244" s="7">
        <f t="shared" si="11"/>
        <v>28</v>
      </c>
      <c r="G244" s="9">
        <v>1999.2</v>
      </c>
      <c r="H244" s="9"/>
      <c r="I244" s="9">
        <v>225.81</v>
      </c>
      <c r="J244" s="9">
        <v>1246.45</v>
      </c>
      <c r="K244" s="9">
        <v>361.29</v>
      </c>
      <c r="L244" s="9">
        <f t="shared" si="12"/>
        <v>3832.75</v>
      </c>
      <c r="M244" s="10"/>
      <c r="N244" s="159"/>
    </row>
    <row r="245" spans="1:14" x14ac:dyDescent="0.25">
      <c r="A245" s="7">
        <f t="shared" si="13"/>
        <v>235</v>
      </c>
      <c r="B245" s="8" t="s">
        <v>15</v>
      </c>
      <c r="C245" s="71" t="s">
        <v>254</v>
      </c>
      <c r="D245" s="7" t="s">
        <v>71</v>
      </c>
      <c r="E245" s="9">
        <v>73.59</v>
      </c>
      <c r="F245" s="7">
        <f t="shared" si="11"/>
        <v>28</v>
      </c>
      <c r="G245" s="9">
        <v>2060.52</v>
      </c>
      <c r="H245" s="9"/>
      <c r="I245" s="9">
        <v>225.81</v>
      </c>
      <c r="J245" s="9">
        <v>1246.45</v>
      </c>
      <c r="K245" s="9">
        <v>361.29</v>
      </c>
      <c r="L245" s="9">
        <f t="shared" si="12"/>
        <v>3894.0699999999997</v>
      </c>
      <c r="M245" s="10"/>
      <c r="N245" s="159"/>
    </row>
    <row r="246" spans="1:14" x14ac:dyDescent="0.25">
      <c r="A246" s="7">
        <f t="shared" si="13"/>
        <v>236</v>
      </c>
      <c r="B246" s="8" t="s">
        <v>15</v>
      </c>
      <c r="C246" s="71" t="s">
        <v>255</v>
      </c>
      <c r="D246" s="7" t="s">
        <v>71</v>
      </c>
      <c r="E246" s="9">
        <v>73.59</v>
      </c>
      <c r="F246" s="7">
        <f t="shared" si="11"/>
        <v>28</v>
      </c>
      <c r="G246" s="9">
        <v>2060.52</v>
      </c>
      <c r="H246" s="9"/>
      <c r="I246" s="9">
        <v>225.81</v>
      </c>
      <c r="J246" s="9">
        <v>1246.45</v>
      </c>
      <c r="K246" s="9">
        <v>361.29</v>
      </c>
      <c r="L246" s="9">
        <f t="shared" si="12"/>
        <v>3894.0699999999997</v>
      </c>
      <c r="M246" s="10"/>
      <c r="N246" s="159"/>
    </row>
    <row r="247" spans="1:14" x14ac:dyDescent="0.25">
      <c r="A247" s="7">
        <f t="shared" si="13"/>
        <v>237</v>
      </c>
      <c r="B247" s="8" t="s">
        <v>15</v>
      </c>
      <c r="C247" s="71" t="s">
        <v>256</v>
      </c>
      <c r="D247" s="7" t="s">
        <v>71</v>
      </c>
      <c r="E247" s="9">
        <v>73.59</v>
      </c>
      <c r="F247" s="7">
        <f t="shared" si="11"/>
        <v>28</v>
      </c>
      <c r="G247" s="9">
        <v>2060.52</v>
      </c>
      <c r="H247" s="9">
        <v>31.61</v>
      </c>
      <c r="I247" s="9">
        <v>225.81</v>
      </c>
      <c r="J247" s="9">
        <v>1246.45</v>
      </c>
      <c r="K247" s="9">
        <v>361.29</v>
      </c>
      <c r="L247" s="9">
        <f t="shared" si="12"/>
        <v>3925.6800000000003</v>
      </c>
      <c r="M247" s="10"/>
      <c r="N247" s="159"/>
    </row>
    <row r="248" spans="1:14" x14ac:dyDescent="0.25">
      <c r="A248" s="7">
        <f t="shared" si="13"/>
        <v>238</v>
      </c>
      <c r="B248" s="8" t="s">
        <v>15</v>
      </c>
      <c r="C248" s="71" t="s">
        <v>257</v>
      </c>
      <c r="D248" s="7" t="s">
        <v>71</v>
      </c>
      <c r="E248" s="9">
        <v>73.59</v>
      </c>
      <c r="F248" s="7">
        <f t="shared" si="11"/>
        <v>28</v>
      </c>
      <c r="G248" s="9">
        <v>2060.52</v>
      </c>
      <c r="H248" s="9"/>
      <c r="I248" s="9">
        <v>225.81</v>
      </c>
      <c r="J248" s="9">
        <v>1246.45</v>
      </c>
      <c r="K248" s="9">
        <v>361.29</v>
      </c>
      <c r="L248" s="9">
        <f t="shared" si="12"/>
        <v>3894.0699999999997</v>
      </c>
      <c r="M248" s="10"/>
      <c r="N248" s="159"/>
    </row>
    <row r="249" spans="1:14" x14ac:dyDescent="0.25">
      <c r="A249" s="7">
        <f t="shared" si="13"/>
        <v>239</v>
      </c>
      <c r="B249" s="8" t="s">
        <v>15</v>
      </c>
      <c r="C249" s="71" t="s">
        <v>258</v>
      </c>
      <c r="D249" s="7" t="s">
        <v>71</v>
      </c>
      <c r="E249" s="9">
        <v>73.59</v>
      </c>
      <c r="F249" s="7">
        <f t="shared" si="11"/>
        <v>28</v>
      </c>
      <c r="G249" s="9">
        <v>2060.52</v>
      </c>
      <c r="H249" s="9"/>
      <c r="I249" s="9">
        <v>225.81</v>
      </c>
      <c r="J249" s="9">
        <v>1246.45</v>
      </c>
      <c r="K249" s="9">
        <v>361.29</v>
      </c>
      <c r="L249" s="9">
        <f t="shared" si="12"/>
        <v>3894.0699999999997</v>
      </c>
      <c r="M249" s="10"/>
      <c r="N249" s="159"/>
    </row>
    <row r="250" spans="1:14" x14ac:dyDescent="0.25">
      <c r="A250" s="7">
        <f t="shared" si="13"/>
        <v>240</v>
      </c>
      <c r="B250" s="8" t="s">
        <v>15</v>
      </c>
      <c r="C250" s="71" t="s">
        <v>259</v>
      </c>
      <c r="D250" s="7" t="s">
        <v>71</v>
      </c>
      <c r="E250" s="9">
        <v>73.59</v>
      </c>
      <c r="F250" s="7">
        <f t="shared" si="11"/>
        <v>28</v>
      </c>
      <c r="G250" s="9">
        <v>2060.52</v>
      </c>
      <c r="H250" s="9"/>
      <c r="I250" s="9">
        <v>225.81</v>
      </c>
      <c r="J250" s="9">
        <v>1246.45</v>
      </c>
      <c r="K250" s="9">
        <v>361.29</v>
      </c>
      <c r="L250" s="9">
        <f t="shared" si="12"/>
        <v>3894.0699999999997</v>
      </c>
      <c r="M250" s="10"/>
      <c r="N250" s="159"/>
    </row>
    <row r="251" spans="1:14" ht="30" x14ac:dyDescent="0.25">
      <c r="A251" s="7">
        <f t="shared" si="13"/>
        <v>241</v>
      </c>
      <c r="B251" s="8" t="s">
        <v>15</v>
      </c>
      <c r="C251" s="71" t="s">
        <v>260</v>
      </c>
      <c r="D251" s="7" t="s">
        <v>71</v>
      </c>
      <c r="E251" s="9">
        <v>73.59</v>
      </c>
      <c r="F251" s="7">
        <f t="shared" si="11"/>
        <v>28</v>
      </c>
      <c r="G251" s="9">
        <v>2060.52</v>
      </c>
      <c r="H251" s="9"/>
      <c r="I251" s="9">
        <v>225.81</v>
      </c>
      <c r="J251" s="9">
        <v>1246.45</v>
      </c>
      <c r="K251" s="9">
        <v>361.29</v>
      </c>
      <c r="L251" s="9">
        <f t="shared" si="12"/>
        <v>3894.0699999999997</v>
      </c>
      <c r="M251" s="10"/>
      <c r="N251" s="159"/>
    </row>
    <row r="252" spans="1:14" x14ac:dyDescent="0.25">
      <c r="A252" s="7">
        <f t="shared" si="13"/>
        <v>242</v>
      </c>
      <c r="B252" s="8" t="s">
        <v>15</v>
      </c>
      <c r="C252" s="71" t="s">
        <v>261</v>
      </c>
      <c r="D252" s="7" t="s">
        <v>71</v>
      </c>
      <c r="E252" s="9">
        <v>73.59</v>
      </c>
      <c r="F252" s="7">
        <f t="shared" si="11"/>
        <v>28</v>
      </c>
      <c r="G252" s="9">
        <v>2060.52</v>
      </c>
      <c r="H252" s="9"/>
      <c r="I252" s="9">
        <v>225.81</v>
      </c>
      <c r="J252" s="9">
        <v>1246.45</v>
      </c>
      <c r="K252" s="9">
        <v>361.29</v>
      </c>
      <c r="L252" s="9">
        <f t="shared" si="12"/>
        <v>3894.0699999999997</v>
      </c>
      <c r="M252" s="10"/>
      <c r="N252" s="159"/>
    </row>
    <row r="253" spans="1:14" x14ac:dyDescent="0.25">
      <c r="A253" s="7">
        <f t="shared" si="13"/>
        <v>243</v>
      </c>
      <c r="B253" s="8" t="s">
        <v>15</v>
      </c>
      <c r="C253" s="71" t="s">
        <v>262</v>
      </c>
      <c r="D253" s="7" t="s">
        <v>71</v>
      </c>
      <c r="E253" s="9">
        <v>73.59</v>
      </c>
      <c r="F253" s="7">
        <f t="shared" si="11"/>
        <v>28</v>
      </c>
      <c r="G253" s="9">
        <v>2060.52</v>
      </c>
      <c r="H253" s="9"/>
      <c r="I253" s="9">
        <v>225.81</v>
      </c>
      <c r="J253" s="9">
        <v>1246.45</v>
      </c>
      <c r="K253" s="9">
        <v>361.29</v>
      </c>
      <c r="L253" s="9">
        <f t="shared" si="12"/>
        <v>3894.0699999999997</v>
      </c>
      <c r="M253" s="10"/>
      <c r="N253" s="159"/>
    </row>
    <row r="254" spans="1:14" x14ac:dyDescent="0.25">
      <c r="A254" s="7">
        <f t="shared" si="13"/>
        <v>244</v>
      </c>
      <c r="B254" s="8" t="s">
        <v>15</v>
      </c>
      <c r="C254" s="71" t="s">
        <v>263</v>
      </c>
      <c r="D254" s="7" t="s">
        <v>71</v>
      </c>
      <c r="E254" s="9">
        <v>73.59</v>
      </c>
      <c r="F254" s="7">
        <f t="shared" si="11"/>
        <v>28</v>
      </c>
      <c r="G254" s="9">
        <v>2060.52</v>
      </c>
      <c r="H254" s="9"/>
      <c r="I254" s="9">
        <v>225.81</v>
      </c>
      <c r="J254" s="9">
        <v>1246.45</v>
      </c>
      <c r="K254" s="9">
        <v>361.29</v>
      </c>
      <c r="L254" s="9">
        <f t="shared" si="12"/>
        <v>3894.0699999999997</v>
      </c>
      <c r="M254" s="10"/>
      <c r="N254" s="159"/>
    </row>
    <row r="255" spans="1:14" x14ac:dyDescent="0.25">
      <c r="A255" s="7">
        <f t="shared" si="13"/>
        <v>245</v>
      </c>
      <c r="B255" s="8" t="s">
        <v>15</v>
      </c>
      <c r="C255" s="71" t="s">
        <v>264</v>
      </c>
      <c r="D255" s="7" t="s">
        <v>71</v>
      </c>
      <c r="E255" s="9">
        <v>73.59</v>
      </c>
      <c r="F255" s="7">
        <f t="shared" si="11"/>
        <v>28</v>
      </c>
      <c r="G255" s="9">
        <v>2060.52</v>
      </c>
      <c r="H255" s="9"/>
      <c r="I255" s="9">
        <v>225.81</v>
      </c>
      <c r="J255" s="9">
        <v>1246.45</v>
      </c>
      <c r="K255" s="9">
        <v>361.29</v>
      </c>
      <c r="L255" s="9">
        <f t="shared" si="12"/>
        <v>3894.0699999999997</v>
      </c>
      <c r="M255" s="10"/>
      <c r="N255" s="159"/>
    </row>
    <row r="256" spans="1:14" x14ac:dyDescent="0.25">
      <c r="A256" s="7">
        <f t="shared" si="13"/>
        <v>246</v>
      </c>
      <c r="B256" s="8" t="s">
        <v>15</v>
      </c>
      <c r="C256" s="71" t="s">
        <v>265</v>
      </c>
      <c r="D256" s="7" t="s">
        <v>71</v>
      </c>
      <c r="E256" s="9">
        <v>73.59</v>
      </c>
      <c r="F256" s="7">
        <f t="shared" si="11"/>
        <v>28</v>
      </c>
      <c r="G256" s="9">
        <v>2060.52</v>
      </c>
      <c r="H256" s="9"/>
      <c r="I256" s="9">
        <v>225.81</v>
      </c>
      <c r="J256" s="9">
        <v>1246.45</v>
      </c>
      <c r="K256" s="9">
        <v>361.29</v>
      </c>
      <c r="L256" s="9">
        <f t="shared" si="12"/>
        <v>3894.0699999999997</v>
      </c>
      <c r="M256" s="10"/>
      <c r="N256" s="159"/>
    </row>
    <row r="257" spans="1:14" x14ac:dyDescent="0.25">
      <c r="A257" s="7">
        <f t="shared" si="13"/>
        <v>247</v>
      </c>
      <c r="B257" s="8" t="s">
        <v>15</v>
      </c>
      <c r="C257" s="71" t="s">
        <v>266</v>
      </c>
      <c r="D257" s="7" t="s">
        <v>71</v>
      </c>
      <c r="E257" s="9">
        <v>73.59</v>
      </c>
      <c r="F257" s="7">
        <f t="shared" si="11"/>
        <v>28</v>
      </c>
      <c r="G257" s="9">
        <v>2060.52</v>
      </c>
      <c r="H257" s="9"/>
      <c r="I257" s="9">
        <v>225.81</v>
      </c>
      <c r="J257" s="9">
        <v>1246.45</v>
      </c>
      <c r="K257" s="9">
        <v>361.29</v>
      </c>
      <c r="L257" s="9">
        <f t="shared" si="12"/>
        <v>3894.0699999999997</v>
      </c>
      <c r="M257" s="10"/>
      <c r="N257" s="159"/>
    </row>
    <row r="258" spans="1:14" x14ac:dyDescent="0.25">
      <c r="A258" s="7">
        <f t="shared" si="13"/>
        <v>248</v>
      </c>
      <c r="B258" s="8" t="s">
        <v>15</v>
      </c>
      <c r="C258" s="71" t="s">
        <v>267</v>
      </c>
      <c r="D258" s="7" t="s">
        <v>71</v>
      </c>
      <c r="E258" s="9">
        <v>73.59</v>
      </c>
      <c r="F258" s="7">
        <f t="shared" si="11"/>
        <v>28</v>
      </c>
      <c r="G258" s="9">
        <v>2060.52</v>
      </c>
      <c r="H258" s="9"/>
      <c r="I258" s="9">
        <v>225.81</v>
      </c>
      <c r="J258" s="9">
        <v>1246.45</v>
      </c>
      <c r="K258" s="9">
        <v>361.29</v>
      </c>
      <c r="L258" s="9">
        <f t="shared" si="12"/>
        <v>3894.0699999999997</v>
      </c>
      <c r="M258" s="10"/>
      <c r="N258" s="159"/>
    </row>
    <row r="259" spans="1:14" x14ac:dyDescent="0.25">
      <c r="A259" s="7">
        <f t="shared" si="13"/>
        <v>249</v>
      </c>
      <c r="B259" s="8" t="s">
        <v>15</v>
      </c>
      <c r="C259" s="71" t="s">
        <v>268</v>
      </c>
      <c r="D259" s="7" t="s">
        <v>71</v>
      </c>
      <c r="E259" s="9">
        <v>73.59</v>
      </c>
      <c r="F259" s="7">
        <f t="shared" si="11"/>
        <v>28</v>
      </c>
      <c r="G259" s="9">
        <v>2060.52</v>
      </c>
      <c r="H259" s="9"/>
      <c r="I259" s="9">
        <v>225.81</v>
      </c>
      <c r="J259" s="9">
        <v>1246.45</v>
      </c>
      <c r="K259" s="9">
        <v>361.29</v>
      </c>
      <c r="L259" s="9">
        <f t="shared" si="12"/>
        <v>3894.0699999999997</v>
      </c>
      <c r="M259" s="10"/>
      <c r="N259" s="159"/>
    </row>
    <row r="260" spans="1:14" x14ac:dyDescent="0.25">
      <c r="A260" s="7">
        <f t="shared" si="13"/>
        <v>250</v>
      </c>
      <c r="B260" s="8" t="s">
        <v>15</v>
      </c>
      <c r="C260" s="71" t="s">
        <v>269</v>
      </c>
      <c r="D260" s="7" t="s">
        <v>71</v>
      </c>
      <c r="E260" s="9">
        <v>73.59</v>
      </c>
      <c r="F260" s="7">
        <f t="shared" si="11"/>
        <v>28</v>
      </c>
      <c r="G260" s="9">
        <v>2060.52</v>
      </c>
      <c r="H260" s="9"/>
      <c r="I260" s="9">
        <v>225.81</v>
      </c>
      <c r="J260" s="9">
        <v>1246.45</v>
      </c>
      <c r="K260" s="9">
        <v>361.29</v>
      </c>
      <c r="L260" s="9">
        <f t="shared" si="12"/>
        <v>3894.0699999999997</v>
      </c>
      <c r="M260" s="10"/>
      <c r="N260" s="159"/>
    </row>
    <row r="261" spans="1:14" x14ac:dyDescent="0.25">
      <c r="A261" s="7">
        <f t="shared" si="13"/>
        <v>251</v>
      </c>
      <c r="B261" s="8" t="s">
        <v>15</v>
      </c>
      <c r="C261" s="71" t="s">
        <v>270</v>
      </c>
      <c r="D261" s="7" t="s">
        <v>71</v>
      </c>
      <c r="E261" s="9">
        <v>73.59</v>
      </c>
      <c r="F261" s="7">
        <f t="shared" si="11"/>
        <v>28</v>
      </c>
      <c r="G261" s="9">
        <v>2060.52</v>
      </c>
      <c r="H261" s="9"/>
      <c r="I261" s="9">
        <v>225.81</v>
      </c>
      <c r="J261" s="9">
        <v>1246.45</v>
      </c>
      <c r="K261" s="9">
        <v>361.29</v>
      </c>
      <c r="L261" s="9">
        <f t="shared" si="12"/>
        <v>3894.0699999999997</v>
      </c>
      <c r="M261" s="10"/>
      <c r="N261" s="159"/>
    </row>
    <row r="262" spans="1:14" x14ac:dyDescent="0.25">
      <c r="A262" s="7">
        <f t="shared" si="13"/>
        <v>252</v>
      </c>
      <c r="B262" s="8" t="s">
        <v>15</v>
      </c>
      <c r="C262" s="71" t="s">
        <v>271</v>
      </c>
      <c r="D262" s="7" t="s">
        <v>71</v>
      </c>
      <c r="E262" s="9">
        <v>73.59</v>
      </c>
      <c r="F262" s="7">
        <f t="shared" si="11"/>
        <v>28</v>
      </c>
      <c r="G262" s="9">
        <v>2060.52</v>
      </c>
      <c r="H262" s="9"/>
      <c r="I262" s="9">
        <v>225.81</v>
      </c>
      <c r="J262" s="9">
        <v>1246.45</v>
      </c>
      <c r="K262" s="9">
        <v>361.29</v>
      </c>
      <c r="L262" s="9">
        <f t="shared" si="12"/>
        <v>3894.0699999999997</v>
      </c>
      <c r="M262" s="10"/>
      <c r="N262" s="159"/>
    </row>
    <row r="263" spans="1:14" x14ac:dyDescent="0.25">
      <c r="A263" s="7">
        <f t="shared" si="13"/>
        <v>253</v>
      </c>
      <c r="B263" s="8" t="s">
        <v>15</v>
      </c>
      <c r="C263" s="71" t="s">
        <v>272</v>
      </c>
      <c r="D263" s="7" t="s">
        <v>71</v>
      </c>
      <c r="E263" s="9">
        <v>73.59</v>
      </c>
      <c r="F263" s="7">
        <f t="shared" si="11"/>
        <v>28</v>
      </c>
      <c r="G263" s="9">
        <v>2060.52</v>
      </c>
      <c r="H263" s="9"/>
      <c r="I263" s="9">
        <v>225.81</v>
      </c>
      <c r="J263" s="9">
        <v>1246.45</v>
      </c>
      <c r="K263" s="9">
        <v>361.29</v>
      </c>
      <c r="L263" s="9">
        <f t="shared" si="12"/>
        <v>3894.0699999999997</v>
      </c>
      <c r="M263" s="10"/>
      <c r="N263" s="159"/>
    </row>
    <row r="264" spans="1:14" x14ac:dyDescent="0.25">
      <c r="A264" s="7">
        <f t="shared" si="13"/>
        <v>254</v>
      </c>
      <c r="B264" s="8" t="s">
        <v>15</v>
      </c>
      <c r="C264" s="71" t="s">
        <v>273</v>
      </c>
      <c r="D264" s="7" t="s">
        <v>71</v>
      </c>
      <c r="E264" s="9">
        <v>73.59</v>
      </c>
      <c r="F264" s="7">
        <f t="shared" si="11"/>
        <v>28</v>
      </c>
      <c r="G264" s="9">
        <v>2060.52</v>
      </c>
      <c r="H264" s="9"/>
      <c r="I264" s="9">
        <v>225.81</v>
      </c>
      <c r="J264" s="9">
        <v>1246.45</v>
      </c>
      <c r="K264" s="9">
        <v>361.29</v>
      </c>
      <c r="L264" s="9">
        <f t="shared" si="12"/>
        <v>3894.0699999999997</v>
      </c>
      <c r="M264" s="10"/>
      <c r="N264" s="159"/>
    </row>
    <row r="265" spans="1:14" x14ac:dyDescent="0.25">
      <c r="A265" s="7">
        <f t="shared" si="13"/>
        <v>255</v>
      </c>
      <c r="B265" s="8" t="s">
        <v>15</v>
      </c>
      <c r="C265" s="71" t="s">
        <v>274</v>
      </c>
      <c r="D265" s="7" t="s">
        <v>71</v>
      </c>
      <c r="E265" s="9">
        <v>73.59</v>
      </c>
      <c r="F265" s="7">
        <f t="shared" si="11"/>
        <v>28</v>
      </c>
      <c r="G265" s="9">
        <v>2060.52</v>
      </c>
      <c r="H265" s="9"/>
      <c r="I265" s="9">
        <v>225.81</v>
      </c>
      <c r="J265" s="9">
        <v>1246.45</v>
      </c>
      <c r="K265" s="9">
        <v>361.29</v>
      </c>
      <c r="L265" s="9">
        <f t="shared" si="12"/>
        <v>3894.0699999999997</v>
      </c>
      <c r="M265" s="10"/>
      <c r="N265" s="159"/>
    </row>
    <row r="266" spans="1:14" x14ac:dyDescent="0.25">
      <c r="A266" s="7">
        <f t="shared" si="13"/>
        <v>256</v>
      </c>
      <c r="B266" s="8" t="s">
        <v>15</v>
      </c>
      <c r="C266" s="71" t="s">
        <v>275</v>
      </c>
      <c r="D266" s="7" t="s">
        <v>71</v>
      </c>
      <c r="E266" s="9">
        <v>73.59</v>
      </c>
      <c r="F266" s="7">
        <f t="shared" si="11"/>
        <v>28</v>
      </c>
      <c r="G266" s="9">
        <v>2060.52</v>
      </c>
      <c r="H266" s="9"/>
      <c r="I266" s="9">
        <v>225.81</v>
      </c>
      <c r="J266" s="9">
        <v>1246.45</v>
      </c>
      <c r="K266" s="9">
        <v>361.29</v>
      </c>
      <c r="L266" s="9">
        <f t="shared" si="12"/>
        <v>3894.0699999999997</v>
      </c>
      <c r="M266" s="10"/>
      <c r="N266" s="159"/>
    </row>
    <row r="267" spans="1:14" x14ac:dyDescent="0.25">
      <c r="A267" s="7">
        <f t="shared" si="13"/>
        <v>257</v>
      </c>
      <c r="B267" s="8" t="s">
        <v>15</v>
      </c>
      <c r="C267" s="71" t="s">
        <v>276</v>
      </c>
      <c r="D267" s="7" t="s">
        <v>71</v>
      </c>
      <c r="E267" s="9">
        <v>73.59</v>
      </c>
      <c r="F267" s="7">
        <f t="shared" ref="F267:F331" si="14">G267/E267</f>
        <v>28</v>
      </c>
      <c r="G267" s="9">
        <v>2060.52</v>
      </c>
      <c r="H267" s="9"/>
      <c r="I267" s="9">
        <v>225.81</v>
      </c>
      <c r="J267" s="9">
        <v>1246.45</v>
      </c>
      <c r="K267" s="9">
        <v>361.29</v>
      </c>
      <c r="L267" s="9">
        <f t="shared" ref="L267:L331" si="15">SUM(G267:K267)</f>
        <v>3894.0699999999997</v>
      </c>
      <c r="M267" s="10"/>
      <c r="N267" s="159"/>
    </row>
    <row r="268" spans="1:14" x14ac:dyDescent="0.25">
      <c r="A268" s="7">
        <f t="shared" ref="A268:A331" si="16">A267+1</f>
        <v>258</v>
      </c>
      <c r="B268" s="8" t="s">
        <v>15</v>
      </c>
      <c r="C268" s="71" t="s">
        <v>277</v>
      </c>
      <c r="D268" s="7" t="s">
        <v>71</v>
      </c>
      <c r="E268" s="9">
        <v>73.59</v>
      </c>
      <c r="F268" s="7">
        <f t="shared" si="14"/>
        <v>28</v>
      </c>
      <c r="G268" s="9">
        <v>2060.52</v>
      </c>
      <c r="H268" s="9"/>
      <c r="I268" s="9">
        <v>225.81</v>
      </c>
      <c r="J268" s="9">
        <v>1246.45</v>
      </c>
      <c r="K268" s="9">
        <v>361.29</v>
      </c>
      <c r="L268" s="9">
        <f t="shared" si="15"/>
        <v>3894.0699999999997</v>
      </c>
      <c r="M268" s="10"/>
      <c r="N268" s="159"/>
    </row>
    <row r="269" spans="1:14" x14ac:dyDescent="0.25">
      <c r="A269" s="7">
        <f t="shared" si="16"/>
        <v>259</v>
      </c>
      <c r="B269" s="8" t="s">
        <v>15</v>
      </c>
      <c r="C269" s="71" t="s">
        <v>278</v>
      </c>
      <c r="D269" s="7" t="s">
        <v>71</v>
      </c>
      <c r="E269" s="9">
        <v>73.59</v>
      </c>
      <c r="F269" s="7">
        <f t="shared" si="14"/>
        <v>28</v>
      </c>
      <c r="G269" s="9">
        <v>2060.52</v>
      </c>
      <c r="H269" s="9"/>
      <c r="I269" s="9">
        <v>225.81</v>
      </c>
      <c r="J269" s="9">
        <v>1246.45</v>
      </c>
      <c r="K269" s="9">
        <v>361.29</v>
      </c>
      <c r="L269" s="9">
        <f t="shared" si="15"/>
        <v>3894.0699999999997</v>
      </c>
      <c r="M269" s="10"/>
      <c r="N269" s="159"/>
    </row>
    <row r="270" spans="1:14" x14ac:dyDescent="0.25">
      <c r="A270" s="7">
        <f t="shared" si="16"/>
        <v>260</v>
      </c>
      <c r="B270" s="8" t="s">
        <v>15</v>
      </c>
      <c r="C270" s="71" t="s">
        <v>279</v>
      </c>
      <c r="D270" s="7" t="s">
        <v>71</v>
      </c>
      <c r="E270" s="9">
        <v>73.59</v>
      </c>
      <c r="F270" s="7">
        <f t="shared" si="14"/>
        <v>28</v>
      </c>
      <c r="G270" s="9">
        <v>2060.52</v>
      </c>
      <c r="H270" s="9"/>
      <c r="I270" s="9">
        <v>225.81</v>
      </c>
      <c r="J270" s="9">
        <v>1246.45</v>
      </c>
      <c r="K270" s="9">
        <v>361.29</v>
      </c>
      <c r="L270" s="9">
        <f t="shared" si="15"/>
        <v>3894.0699999999997</v>
      </c>
      <c r="M270" s="10"/>
      <c r="N270" s="159"/>
    </row>
    <row r="271" spans="1:14" x14ac:dyDescent="0.25">
      <c r="A271" s="7">
        <f t="shared" si="16"/>
        <v>261</v>
      </c>
      <c r="B271" s="8" t="s">
        <v>15</v>
      </c>
      <c r="C271" s="71" t="s">
        <v>280</v>
      </c>
      <c r="D271" s="7" t="s">
        <v>71</v>
      </c>
      <c r="E271" s="9">
        <v>73.59</v>
      </c>
      <c r="F271" s="7">
        <f t="shared" si="14"/>
        <v>28</v>
      </c>
      <c r="G271" s="9">
        <v>2060.52</v>
      </c>
      <c r="H271" s="9"/>
      <c r="I271" s="9">
        <v>225.81</v>
      </c>
      <c r="J271" s="9">
        <v>1246.45</v>
      </c>
      <c r="K271" s="9">
        <v>361.29</v>
      </c>
      <c r="L271" s="9">
        <f t="shared" si="15"/>
        <v>3894.0699999999997</v>
      </c>
      <c r="M271" s="10"/>
      <c r="N271" s="159"/>
    </row>
    <row r="272" spans="1:14" x14ac:dyDescent="0.25">
      <c r="A272" s="7">
        <f t="shared" si="16"/>
        <v>262</v>
      </c>
      <c r="B272" s="8" t="s">
        <v>15</v>
      </c>
      <c r="C272" s="71" t="s">
        <v>281</v>
      </c>
      <c r="D272" s="7" t="s">
        <v>71</v>
      </c>
      <c r="E272" s="9">
        <v>73.59</v>
      </c>
      <c r="F272" s="7">
        <f t="shared" si="14"/>
        <v>28</v>
      </c>
      <c r="G272" s="9">
        <v>2060.52</v>
      </c>
      <c r="H272" s="9"/>
      <c r="I272" s="9">
        <v>225.81</v>
      </c>
      <c r="J272" s="9">
        <v>1246.45</v>
      </c>
      <c r="K272" s="9">
        <v>361.29</v>
      </c>
      <c r="L272" s="9">
        <f t="shared" si="15"/>
        <v>3894.0699999999997</v>
      </c>
      <c r="M272" s="10"/>
      <c r="N272" s="159"/>
    </row>
    <row r="273" spans="1:14" x14ac:dyDescent="0.25">
      <c r="A273" s="7">
        <f t="shared" si="16"/>
        <v>263</v>
      </c>
      <c r="B273" s="8" t="s">
        <v>15</v>
      </c>
      <c r="C273" s="71" t="s">
        <v>282</v>
      </c>
      <c r="D273" s="7" t="s">
        <v>71</v>
      </c>
      <c r="E273" s="9">
        <v>73.59</v>
      </c>
      <c r="F273" s="7">
        <f t="shared" si="14"/>
        <v>28</v>
      </c>
      <c r="G273" s="9">
        <v>2060.52</v>
      </c>
      <c r="H273" s="9">
        <v>45.16</v>
      </c>
      <c r="I273" s="9">
        <v>225.81</v>
      </c>
      <c r="J273" s="9">
        <v>1246.45</v>
      </c>
      <c r="K273" s="9">
        <v>361.29</v>
      </c>
      <c r="L273" s="9">
        <f t="shared" si="15"/>
        <v>3939.2299999999996</v>
      </c>
      <c r="M273" s="10"/>
      <c r="N273" s="159"/>
    </row>
    <row r="274" spans="1:14" x14ac:dyDescent="0.25">
      <c r="A274" s="7">
        <f t="shared" si="16"/>
        <v>264</v>
      </c>
      <c r="B274" s="8" t="s">
        <v>15</v>
      </c>
      <c r="C274" s="71" t="s">
        <v>283</v>
      </c>
      <c r="D274" s="7" t="s">
        <v>71</v>
      </c>
      <c r="E274" s="9">
        <v>73.59</v>
      </c>
      <c r="F274" s="7">
        <f t="shared" si="14"/>
        <v>28</v>
      </c>
      <c r="G274" s="9">
        <v>2060.52</v>
      </c>
      <c r="H274" s="9"/>
      <c r="I274" s="9">
        <v>225.81</v>
      </c>
      <c r="J274" s="9">
        <v>1246.45</v>
      </c>
      <c r="K274" s="9">
        <v>361.29</v>
      </c>
      <c r="L274" s="9">
        <f t="shared" si="15"/>
        <v>3894.0699999999997</v>
      </c>
      <c r="M274" s="10"/>
      <c r="N274" s="159"/>
    </row>
    <row r="275" spans="1:14" x14ac:dyDescent="0.25">
      <c r="A275" s="7">
        <f t="shared" si="16"/>
        <v>265</v>
      </c>
      <c r="B275" s="8" t="s">
        <v>15</v>
      </c>
      <c r="C275" s="71" t="s">
        <v>284</v>
      </c>
      <c r="D275" s="7" t="s">
        <v>71</v>
      </c>
      <c r="E275" s="9">
        <v>73.59</v>
      </c>
      <c r="F275" s="7">
        <f t="shared" si="14"/>
        <v>28</v>
      </c>
      <c r="G275" s="9">
        <v>2060.52</v>
      </c>
      <c r="H275" s="9"/>
      <c r="I275" s="9">
        <v>225.81</v>
      </c>
      <c r="J275" s="9">
        <v>1246.45</v>
      </c>
      <c r="K275" s="9">
        <v>361.29</v>
      </c>
      <c r="L275" s="9">
        <f t="shared" si="15"/>
        <v>3894.0699999999997</v>
      </c>
      <c r="M275" s="10"/>
      <c r="N275" s="159"/>
    </row>
    <row r="276" spans="1:14" x14ac:dyDescent="0.25">
      <c r="A276" s="7">
        <f t="shared" si="16"/>
        <v>266</v>
      </c>
      <c r="B276" s="8" t="s">
        <v>15</v>
      </c>
      <c r="C276" s="71" t="s">
        <v>285</v>
      </c>
      <c r="D276" s="7" t="s">
        <v>71</v>
      </c>
      <c r="E276" s="9">
        <v>73.59</v>
      </c>
      <c r="F276" s="7">
        <f t="shared" si="14"/>
        <v>28</v>
      </c>
      <c r="G276" s="9">
        <v>2060.52</v>
      </c>
      <c r="H276" s="9"/>
      <c r="I276" s="9">
        <v>225.81</v>
      </c>
      <c r="J276" s="9">
        <v>1246.45</v>
      </c>
      <c r="K276" s="9">
        <v>361.29</v>
      </c>
      <c r="L276" s="9">
        <f t="shared" si="15"/>
        <v>3894.0699999999997</v>
      </c>
      <c r="M276" s="10"/>
      <c r="N276" s="159"/>
    </row>
    <row r="277" spans="1:14" x14ac:dyDescent="0.25">
      <c r="A277" s="7">
        <f t="shared" si="16"/>
        <v>267</v>
      </c>
      <c r="B277" s="8" t="s">
        <v>15</v>
      </c>
      <c r="C277" s="71" t="s">
        <v>286</v>
      </c>
      <c r="D277" s="7" t="s">
        <v>71</v>
      </c>
      <c r="E277" s="9">
        <v>73.59</v>
      </c>
      <c r="F277" s="7">
        <f t="shared" si="14"/>
        <v>28</v>
      </c>
      <c r="G277" s="9">
        <v>2060.52</v>
      </c>
      <c r="H277" s="9"/>
      <c r="I277" s="9">
        <v>225.81</v>
      </c>
      <c r="J277" s="9">
        <v>1246.45</v>
      </c>
      <c r="K277" s="9">
        <v>361.29</v>
      </c>
      <c r="L277" s="9">
        <f t="shared" si="15"/>
        <v>3894.0699999999997</v>
      </c>
      <c r="M277" s="10"/>
      <c r="N277" s="159"/>
    </row>
    <row r="278" spans="1:14" x14ac:dyDescent="0.25">
      <c r="A278" s="7">
        <f t="shared" si="16"/>
        <v>268</v>
      </c>
      <c r="B278" s="8" t="s">
        <v>15</v>
      </c>
      <c r="C278" s="71" t="s">
        <v>287</v>
      </c>
      <c r="D278" s="7" t="s">
        <v>71</v>
      </c>
      <c r="E278" s="9">
        <v>73.59</v>
      </c>
      <c r="F278" s="7">
        <f t="shared" si="14"/>
        <v>28</v>
      </c>
      <c r="G278" s="9">
        <v>2060.52</v>
      </c>
      <c r="H278" s="9"/>
      <c r="I278" s="9">
        <v>225.81</v>
      </c>
      <c r="J278" s="9">
        <v>1246.45</v>
      </c>
      <c r="K278" s="9">
        <v>361.29</v>
      </c>
      <c r="L278" s="9">
        <f t="shared" si="15"/>
        <v>3894.0699999999997</v>
      </c>
      <c r="M278" s="10"/>
      <c r="N278" s="159"/>
    </row>
    <row r="279" spans="1:14" x14ac:dyDescent="0.25">
      <c r="A279" s="7">
        <f t="shared" si="16"/>
        <v>269</v>
      </c>
      <c r="B279" s="8" t="s">
        <v>15</v>
      </c>
      <c r="C279" s="71" t="s">
        <v>288</v>
      </c>
      <c r="D279" s="7" t="s">
        <v>17</v>
      </c>
      <c r="E279" s="9">
        <v>71.400000000000006</v>
      </c>
      <c r="F279" s="7">
        <f t="shared" si="14"/>
        <v>28</v>
      </c>
      <c r="G279" s="9">
        <v>1999.2</v>
      </c>
      <c r="H279" s="9"/>
      <c r="I279" s="9">
        <v>225.81</v>
      </c>
      <c r="J279" s="9">
        <v>1246.45</v>
      </c>
      <c r="K279" s="9">
        <v>361.29</v>
      </c>
      <c r="L279" s="9">
        <f t="shared" si="15"/>
        <v>3832.75</v>
      </c>
      <c r="M279" s="10"/>
      <c r="N279" s="159"/>
    </row>
    <row r="280" spans="1:14" x14ac:dyDescent="0.25">
      <c r="A280" s="7">
        <f t="shared" si="16"/>
        <v>270</v>
      </c>
      <c r="B280" s="8" t="s">
        <v>15</v>
      </c>
      <c r="C280" s="71" t="s">
        <v>289</v>
      </c>
      <c r="D280" s="7" t="s">
        <v>17</v>
      </c>
      <c r="E280" s="9">
        <v>71.400000000000006</v>
      </c>
      <c r="F280" s="7">
        <f t="shared" si="14"/>
        <v>28</v>
      </c>
      <c r="G280" s="9">
        <v>1999.2</v>
      </c>
      <c r="H280" s="9"/>
      <c r="I280" s="9">
        <v>225.81</v>
      </c>
      <c r="J280" s="9">
        <v>1246.45</v>
      </c>
      <c r="K280" s="9">
        <v>361.29</v>
      </c>
      <c r="L280" s="9">
        <f t="shared" si="15"/>
        <v>3832.75</v>
      </c>
      <c r="M280" s="10"/>
      <c r="N280" s="159"/>
    </row>
    <row r="281" spans="1:14" x14ac:dyDescent="0.25">
      <c r="A281" s="7">
        <f t="shared" si="16"/>
        <v>271</v>
      </c>
      <c r="B281" s="8" t="s">
        <v>15</v>
      </c>
      <c r="C281" s="71" t="s">
        <v>290</v>
      </c>
      <c r="D281" s="7" t="s">
        <v>17</v>
      </c>
      <c r="E281" s="9">
        <v>71.400000000000006</v>
      </c>
      <c r="F281" s="7">
        <f t="shared" si="14"/>
        <v>28</v>
      </c>
      <c r="G281" s="9">
        <v>1999.2</v>
      </c>
      <c r="H281" s="9"/>
      <c r="I281" s="9">
        <v>225.81</v>
      </c>
      <c r="J281" s="9">
        <v>1246.45</v>
      </c>
      <c r="K281" s="9">
        <v>361.29</v>
      </c>
      <c r="L281" s="9">
        <f t="shared" si="15"/>
        <v>3832.75</v>
      </c>
      <c r="M281" s="10"/>
      <c r="N281" s="159"/>
    </row>
    <row r="282" spans="1:14" x14ac:dyDescent="0.25">
      <c r="A282" s="7">
        <f t="shared" si="16"/>
        <v>272</v>
      </c>
      <c r="B282" s="8" t="s">
        <v>15</v>
      </c>
      <c r="C282" s="71" t="s">
        <v>291</v>
      </c>
      <c r="D282" s="7" t="s">
        <v>17</v>
      </c>
      <c r="E282" s="9">
        <v>71.400000000000006</v>
      </c>
      <c r="F282" s="7">
        <f t="shared" si="14"/>
        <v>28</v>
      </c>
      <c r="G282" s="9">
        <v>1999.2</v>
      </c>
      <c r="H282" s="9"/>
      <c r="I282" s="9">
        <v>225.81</v>
      </c>
      <c r="J282" s="9">
        <v>1246.45</v>
      </c>
      <c r="K282" s="9">
        <v>361.29</v>
      </c>
      <c r="L282" s="9">
        <f t="shared" si="15"/>
        <v>3832.75</v>
      </c>
      <c r="M282" s="10"/>
      <c r="N282" s="159"/>
    </row>
    <row r="283" spans="1:14" x14ac:dyDescent="0.25">
      <c r="A283" s="7">
        <f t="shared" si="16"/>
        <v>273</v>
      </c>
      <c r="B283" s="8" t="s">
        <v>15</v>
      </c>
      <c r="C283" s="71" t="s">
        <v>292</v>
      </c>
      <c r="D283" s="7" t="s">
        <v>17</v>
      </c>
      <c r="E283" s="9">
        <v>71.400000000000006</v>
      </c>
      <c r="F283" s="7">
        <f t="shared" si="14"/>
        <v>28</v>
      </c>
      <c r="G283" s="9">
        <v>1999.2</v>
      </c>
      <c r="H283" s="9"/>
      <c r="I283" s="9">
        <v>225.81</v>
      </c>
      <c r="J283" s="9">
        <v>1246.45</v>
      </c>
      <c r="K283" s="9">
        <v>361.29</v>
      </c>
      <c r="L283" s="9">
        <f t="shared" si="15"/>
        <v>3832.75</v>
      </c>
      <c r="M283" s="10"/>
      <c r="N283" s="159"/>
    </row>
    <row r="284" spans="1:14" x14ac:dyDescent="0.25">
      <c r="A284" s="7">
        <f t="shared" si="16"/>
        <v>274</v>
      </c>
      <c r="B284" s="8" t="s">
        <v>15</v>
      </c>
      <c r="C284" s="71" t="s">
        <v>293</v>
      </c>
      <c r="D284" s="7" t="s">
        <v>17</v>
      </c>
      <c r="E284" s="9">
        <v>71.400000000000006</v>
      </c>
      <c r="F284" s="7">
        <f t="shared" si="14"/>
        <v>28</v>
      </c>
      <c r="G284" s="9">
        <v>1999.2</v>
      </c>
      <c r="H284" s="9"/>
      <c r="I284" s="9">
        <v>225.81</v>
      </c>
      <c r="J284" s="9">
        <v>1246.45</v>
      </c>
      <c r="K284" s="9">
        <v>361.29</v>
      </c>
      <c r="L284" s="9">
        <f t="shared" si="15"/>
        <v>3832.75</v>
      </c>
      <c r="M284" s="10"/>
      <c r="N284" s="159"/>
    </row>
    <row r="285" spans="1:14" x14ac:dyDescent="0.25">
      <c r="A285" s="7">
        <f t="shared" si="16"/>
        <v>275</v>
      </c>
      <c r="B285" s="8" t="s">
        <v>15</v>
      </c>
      <c r="C285" s="71" t="s">
        <v>294</v>
      </c>
      <c r="D285" s="7" t="s">
        <v>17</v>
      </c>
      <c r="E285" s="9">
        <v>71.400000000000006</v>
      </c>
      <c r="F285" s="7">
        <f t="shared" si="14"/>
        <v>28</v>
      </c>
      <c r="G285" s="9">
        <v>1999.2</v>
      </c>
      <c r="H285" s="9"/>
      <c r="I285" s="9">
        <v>225.81</v>
      </c>
      <c r="J285" s="9">
        <v>1246.45</v>
      </c>
      <c r="K285" s="9">
        <v>361.29</v>
      </c>
      <c r="L285" s="9">
        <f t="shared" si="15"/>
        <v>3832.75</v>
      </c>
      <c r="M285" s="10"/>
      <c r="N285" s="159"/>
    </row>
    <row r="286" spans="1:14" x14ac:dyDescent="0.25">
      <c r="A286" s="7">
        <f t="shared" si="16"/>
        <v>276</v>
      </c>
      <c r="B286" s="8" t="s">
        <v>15</v>
      </c>
      <c r="C286" s="71" t="s">
        <v>295</v>
      </c>
      <c r="D286" s="7" t="s">
        <v>17</v>
      </c>
      <c r="E286" s="9">
        <v>71.400000000000006</v>
      </c>
      <c r="F286" s="7">
        <f t="shared" si="14"/>
        <v>28</v>
      </c>
      <c r="G286" s="9">
        <v>1999.2</v>
      </c>
      <c r="H286" s="9"/>
      <c r="I286" s="9">
        <v>225.81</v>
      </c>
      <c r="J286" s="9">
        <v>1246.45</v>
      </c>
      <c r="K286" s="9">
        <v>361.29</v>
      </c>
      <c r="L286" s="9">
        <f t="shared" si="15"/>
        <v>3832.75</v>
      </c>
      <c r="M286" s="10"/>
      <c r="N286" s="159"/>
    </row>
    <row r="287" spans="1:14" x14ac:dyDescent="0.25">
      <c r="A287" s="7">
        <f t="shared" si="16"/>
        <v>277</v>
      </c>
      <c r="B287" s="8" t="s">
        <v>15</v>
      </c>
      <c r="C287" s="71" t="s">
        <v>296</v>
      </c>
      <c r="D287" s="7" t="s">
        <v>17</v>
      </c>
      <c r="E287" s="9">
        <v>71.400000000000006</v>
      </c>
      <c r="F287" s="7">
        <f t="shared" si="14"/>
        <v>28</v>
      </c>
      <c r="G287" s="9">
        <v>1999.2</v>
      </c>
      <c r="H287" s="9">
        <v>31.61</v>
      </c>
      <c r="I287" s="9">
        <v>225.81</v>
      </c>
      <c r="J287" s="9">
        <v>1246.45</v>
      </c>
      <c r="K287" s="9">
        <v>361.29</v>
      </c>
      <c r="L287" s="9">
        <f t="shared" si="15"/>
        <v>3864.3599999999997</v>
      </c>
      <c r="M287" s="10"/>
      <c r="N287" s="159"/>
    </row>
    <row r="288" spans="1:14" x14ac:dyDescent="0.25">
      <c r="A288" s="7">
        <f t="shared" si="16"/>
        <v>278</v>
      </c>
      <c r="B288" s="8" t="s">
        <v>15</v>
      </c>
      <c r="C288" s="71" t="s">
        <v>297</v>
      </c>
      <c r="D288" s="7" t="s">
        <v>17</v>
      </c>
      <c r="E288" s="9">
        <v>71.400000000000006</v>
      </c>
      <c r="F288" s="7">
        <f t="shared" si="14"/>
        <v>28</v>
      </c>
      <c r="G288" s="9">
        <v>1999.2</v>
      </c>
      <c r="H288" s="9"/>
      <c r="I288" s="9">
        <v>225.81</v>
      </c>
      <c r="J288" s="9">
        <v>1246.45</v>
      </c>
      <c r="K288" s="9">
        <v>361.29</v>
      </c>
      <c r="L288" s="9">
        <f t="shared" si="15"/>
        <v>3832.75</v>
      </c>
      <c r="M288" s="10"/>
      <c r="N288" s="159"/>
    </row>
    <row r="289" spans="1:14" x14ac:dyDescent="0.25">
      <c r="A289" s="7">
        <f t="shared" si="16"/>
        <v>279</v>
      </c>
      <c r="B289" s="8" t="s">
        <v>15</v>
      </c>
      <c r="C289" s="71" t="s">
        <v>298</v>
      </c>
      <c r="D289" s="7" t="s">
        <v>17</v>
      </c>
      <c r="E289" s="9">
        <v>71.400000000000006</v>
      </c>
      <c r="F289" s="7">
        <f t="shared" si="14"/>
        <v>28</v>
      </c>
      <c r="G289" s="9">
        <v>1999.2</v>
      </c>
      <c r="H289" s="9">
        <v>31.61</v>
      </c>
      <c r="I289" s="9">
        <v>225.81</v>
      </c>
      <c r="J289" s="9">
        <v>1246.45</v>
      </c>
      <c r="K289" s="9">
        <v>361.29</v>
      </c>
      <c r="L289" s="9">
        <f t="shared" si="15"/>
        <v>3864.3599999999997</v>
      </c>
      <c r="M289" s="10"/>
      <c r="N289" s="159"/>
    </row>
    <row r="290" spans="1:14" x14ac:dyDescent="0.25">
      <c r="A290" s="7">
        <f t="shared" si="16"/>
        <v>280</v>
      </c>
      <c r="B290" s="8" t="s">
        <v>15</v>
      </c>
      <c r="C290" s="71" t="s">
        <v>299</v>
      </c>
      <c r="D290" s="7" t="s">
        <v>17</v>
      </c>
      <c r="E290" s="9">
        <v>71.400000000000006</v>
      </c>
      <c r="F290" s="7">
        <f t="shared" si="14"/>
        <v>28</v>
      </c>
      <c r="G290" s="9">
        <v>1999.2</v>
      </c>
      <c r="H290" s="9"/>
      <c r="I290" s="9">
        <v>225.81</v>
      </c>
      <c r="J290" s="9">
        <v>1246.45</v>
      </c>
      <c r="K290" s="9">
        <v>361.29</v>
      </c>
      <c r="L290" s="9">
        <f t="shared" si="15"/>
        <v>3832.75</v>
      </c>
      <c r="M290" s="10"/>
      <c r="N290" s="159"/>
    </row>
    <row r="291" spans="1:14" x14ac:dyDescent="0.25">
      <c r="A291" s="7">
        <f t="shared" si="16"/>
        <v>281</v>
      </c>
      <c r="B291" s="8" t="s">
        <v>15</v>
      </c>
      <c r="C291" s="71" t="s">
        <v>300</v>
      </c>
      <c r="D291" s="7" t="s">
        <v>17</v>
      </c>
      <c r="E291" s="9">
        <v>71.400000000000006</v>
      </c>
      <c r="F291" s="7">
        <f t="shared" si="14"/>
        <v>28</v>
      </c>
      <c r="G291" s="9">
        <v>1999.2</v>
      </c>
      <c r="H291" s="9">
        <v>31.61</v>
      </c>
      <c r="I291" s="9">
        <v>225.81</v>
      </c>
      <c r="J291" s="9">
        <v>1246.45</v>
      </c>
      <c r="K291" s="9">
        <v>361.29</v>
      </c>
      <c r="L291" s="9">
        <f t="shared" si="15"/>
        <v>3864.3599999999997</v>
      </c>
      <c r="M291" s="10"/>
      <c r="N291" s="159"/>
    </row>
    <row r="292" spans="1:14" x14ac:dyDescent="0.25">
      <c r="A292" s="7">
        <f t="shared" si="16"/>
        <v>282</v>
      </c>
      <c r="B292" s="8" t="s">
        <v>15</v>
      </c>
      <c r="C292" s="71" t="s">
        <v>301</v>
      </c>
      <c r="D292" s="7" t="s">
        <v>17</v>
      </c>
      <c r="E292" s="9">
        <v>71.400000000000006</v>
      </c>
      <c r="F292" s="7">
        <f t="shared" si="14"/>
        <v>28</v>
      </c>
      <c r="G292" s="9">
        <v>1999.2</v>
      </c>
      <c r="H292" s="9"/>
      <c r="I292" s="9">
        <v>225.81</v>
      </c>
      <c r="J292" s="9">
        <v>1246.45</v>
      </c>
      <c r="K292" s="9">
        <v>361.29</v>
      </c>
      <c r="L292" s="9">
        <f t="shared" si="15"/>
        <v>3832.75</v>
      </c>
      <c r="M292" s="10"/>
      <c r="N292" s="159"/>
    </row>
    <row r="293" spans="1:14" x14ac:dyDescent="0.25">
      <c r="A293" s="7">
        <f t="shared" si="16"/>
        <v>283</v>
      </c>
      <c r="B293" s="8" t="s">
        <v>15</v>
      </c>
      <c r="C293" s="71" t="s">
        <v>302</v>
      </c>
      <c r="D293" s="7" t="s">
        <v>17</v>
      </c>
      <c r="E293" s="9">
        <v>71.400000000000006</v>
      </c>
      <c r="F293" s="7">
        <f t="shared" si="14"/>
        <v>28</v>
      </c>
      <c r="G293" s="9">
        <v>1999.2</v>
      </c>
      <c r="H293" s="9">
        <v>45.16</v>
      </c>
      <c r="I293" s="9">
        <v>225.81</v>
      </c>
      <c r="J293" s="9">
        <v>1246.45</v>
      </c>
      <c r="K293" s="9">
        <v>361.29</v>
      </c>
      <c r="L293" s="9">
        <f t="shared" si="15"/>
        <v>3877.91</v>
      </c>
      <c r="M293" s="10"/>
      <c r="N293" s="159"/>
    </row>
    <row r="294" spans="1:14" x14ac:dyDescent="0.25">
      <c r="A294" s="7">
        <f t="shared" si="16"/>
        <v>284</v>
      </c>
      <c r="B294" s="8" t="s">
        <v>15</v>
      </c>
      <c r="C294" s="71" t="s">
        <v>303</v>
      </c>
      <c r="D294" s="7" t="s">
        <v>17</v>
      </c>
      <c r="E294" s="9">
        <v>71.400000000000006</v>
      </c>
      <c r="F294" s="7">
        <f t="shared" si="14"/>
        <v>28</v>
      </c>
      <c r="G294" s="9">
        <v>1999.2</v>
      </c>
      <c r="H294" s="9"/>
      <c r="I294" s="9">
        <v>225.81</v>
      </c>
      <c r="J294" s="9">
        <v>1246.45</v>
      </c>
      <c r="K294" s="9">
        <v>361.29</v>
      </c>
      <c r="L294" s="9">
        <f t="shared" si="15"/>
        <v>3832.75</v>
      </c>
      <c r="M294" s="10"/>
      <c r="N294" s="159"/>
    </row>
    <row r="295" spans="1:14" x14ac:dyDescent="0.25">
      <c r="A295" s="7">
        <f t="shared" si="16"/>
        <v>285</v>
      </c>
      <c r="B295" s="8" t="s">
        <v>15</v>
      </c>
      <c r="C295" s="71" t="s">
        <v>304</v>
      </c>
      <c r="D295" s="7" t="s">
        <v>17</v>
      </c>
      <c r="E295" s="9">
        <v>71.400000000000006</v>
      </c>
      <c r="F295" s="7">
        <f t="shared" si="14"/>
        <v>28</v>
      </c>
      <c r="G295" s="9">
        <v>1999.2</v>
      </c>
      <c r="H295" s="9">
        <v>31.61</v>
      </c>
      <c r="I295" s="9">
        <v>225.81</v>
      </c>
      <c r="J295" s="9">
        <v>1246.45</v>
      </c>
      <c r="K295" s="9">
        <v>361.29</v>
      </c>
      <c r="L295" s="9">
        <f t="shared" si="15"/>
        <v>3864.3599999999997</v>
      </c>
      <c r="M295" s="10"/>
      <c r="N295" s="159"/>
    </row>
    <row r="296" spans="1:14" x14ac:dyDescent="0.25">
      <c r="A296" s="7">
        <f t="shared" si="16"/>
        <v>286</v>
      </c>
      <c r="B296" s="8" t="s">
        <v>15</v>
      </c>
      <c r="C296" s="71" t="s">
        <v>305</v>
      </c>
      <c r="D296" s="7" t="s">
        <v>17</v>
      </c>
      <c r="E296" s="9">
        <v>71.400000000000006</v>
      </c>
      <c r="F296" s="7">
        <f t="shared" si="14"/>
        <v>28</v>
      </c>
      <c r="G296" s="9">
        <v>1999.2</v>
      </c>
      <c r="H296" s="9">
        <v>31.61</v>
      </c>
      <c r="I296" s="9">
        <v>225.81</v>
      </c>
      <c r="J296" s="9">
        <v>1246.45</v>
      </c>
      <c r="K296" s="9">
        <v>361.29</v>
      </c>
      <c r="L296" s="9">
        <f t="shared" si="15"/>
        <v>3864.3599999999997</v>
      </c>
      <c r="M296" s="10"/>
      <c r="N296" s="159"/>
    </row>
    <row r="297" spans="1:14" x14ac:dyDescent="0.25">
      <c r="A297" s="7">
        <f t="shared" si="16"/>
        <v>287</v>
      </c>
      <c r="B297" s="8" t="s">
        <v>15</v>
      </c>
      <c r="C297" s="71" t="s">
        <v>306</v>
      </c>
      <c r="D297" s="7" t="s">
        <v>17</v>
      </c>
      <c r="E297" s="9">
        <v>71.400000000000006</v>
      </c>
      <c r="F297" s="7">
        <f t="shared" si="14"/>
        <v>28</v>
      </c>
      <c r="G297" s="9">
        <v>1999.2</v>
      </c>
      <c r="H297" s="9"/>
      <c r="I297" s="9">
        <v>225.81</v>
      </c>
      <c r="J297" s="9">
        <v>1246.45</v>
      </c>
      <c r="K297" s="9">
        <v>361.29</v>
      </c>
      <c r="L297" s="9">
        <f t="shared" si="15"/>
        <v>3832.75</v>
      </c>
      <c r="M297" s="10"/>
      <c r="N297" s="159"/>
    </row>
    <row r="298" spans="1:14" x14ac:dyDescent="0.25">
      <c r="A298" s="7">
        <f t="shared" si="16"/>
        <v>288</v>
      </c>
      <c r="B298" s="8" t="s">
        <v>15</v>
      </c>
      <c r="C298" s="71" t="s">
        <v>307</v>
      </c>
      <c r="D298" s="7" t="s">
        <v>17</v>
      </c>
      <c r="E298" s="9">
        <v>71.400000000000006</v>
      </c>
      <c r="F298" s="7">
        <f t="shared" si="14"/>
        <v>28</v>
      </c>
      <c r="G298" s="9">
        <v>1999.2</v>
      </c>
      <c r="H298" s="9"/>
      <c r="I298" s="9">
        <v>225.81</v>
      </c>
      <c r="J298" s="9">
        <v>1246.45</v>
      </c>
      <c r="K298" s="9">
        <v>361.29</v>
      </c>
      <c r="L298" s="9">
        <f t="shared" si="15"/>
        <v>3832.75</v>
      </c>
      <c r="M298" s="10"/>
      <c r="N298" s="159"/>
    </row>
    <row r="299" spans="1:14" x14ac:dyDescent="0.25">
      <c r="A299" s="7">
        <f t="shared" si="16"/>
        <v>289</v>
      </c>
      <c r="B299" s="8" t="s">
        <v>15</v>
      </c>
      <c r="C299" s="71" t="s">
        <v>308</v>
      </c>
      <c r="D299" s="7" t="s">
        <v>17</v>
      </c>
      <c r="E299" s="9">
        <v>71.400000000000006</v>
      </c>
      <c r="F299" s="7">
        <f t="shared" si="14"/>
        <v>28</v>
      </c>
      <c r="G299" s="9">
        <v>1999.2</v>
      </c>
      <c r="H299" s="9"/>
      <c r="I299" s="9">
        <v>225.81</v>
      </c>
      <c r="J299" s="9">
        <v>1246.45</v>
      </c>
      <c r="K299" s="9">
        <v>361.29</v>
      </c>
      <c r="L299" s="9">
        <f t="shared" si="15"/>
        <v>3832.75</v>
      </c>
      <c r="M299" s="10"/>
      <c r="N299" s="159"/>
    </row>
    <row r="300" spans="1:14" x14ac:dyDescent="0.25">
      <c r="A300" s="7">
        <f t="shared" si="16"/>
        <v>290</v>
      </c>
      <c r="B300" s="8" t="s">
        <v>15</v>
      </c>
      <c r="C300" s="71" t="s">
        <v>309</v>
      </c>
      <c r="D300" s="7" t="s">
        <v>17</v>
      </c>
      <c r="E300" s="9">
        <v>71.400000000000006</v>
      </c>
      <c r="F300" s="7">
        <f t="shared" si="14"/>
        <v>28</v>
      </c>
      <c r="G300" s="9">
        <v>1999.2</v>
      </c>
      <c r="H300" s="9">
        <v>45.16</v>
      </c>
      <c r="I300" s="9">
        <v>225.81</v>
      </c>
      <c r="J300" s="9">
        <v>1246.45</v>
      </c>
      <c r="K300" s="9">
        <v>361.29</v>
      </c>
      <c r="L300" s="9">
        <f t="shared" si="15"/>
        <v>3877.91</v>
      </c>
      <c r="M300" s="10"/>
      <c r="N300" s="159"/>
    </row>
    <row r="301" spans="1:14" x14ac:dyDescent="0.25">
      <c r="A301" s="7">
        <f t="shared" si="16"/>
        <v>291</v>
      </c>
      <c r="B301" s="8" t="s">
        <v>15</v>
      </c>
      <c r="C301" s="71" t="s">
        <v>310</v>
      </c>
      <c r="D301" s="7" t="s">
        <v>17</v>
      </c>
      <c r="E301" s="9">
        <v>71.400000000000006</v>
      </c>
      <c r="F301" s="7">
        <f t="shared" si="14"/>
        <v>28</v>
      </c>
      <c r="G301" s="9">
        <v>1999.2</v>
      </c>
      <c r="H301" s="9"/>
      <c r="I301" s="9">
        <v>225.81</v>
      </c>
      <c r="J301" s="9">
        <v>1246.45</v>
      </c>
      <c r="K301" s="9">
        <v>361.29</v>
      </c>
      <c r="L301" s="9">
        <f t="shared" si="15"/>
        <v>3832.75</v>
      </c>
      <c r="M301" s="10"/>
      <c r="N301" s="159"/>
    </row>
    <row r="302" spans="1:14" x14ac:dyDescent="0.25">
      <c r="A302" s="7">
        <f t="shared" si="16"/>
        <v>292</v>
      </c>
      <c r="B302" s="8" t="s">
        <v>15</v>
      </c>
      <c r="C302" s="71" t="s">
        <v>311</v>
      </c>
      <c r="D302" s="7" t="s">
        <v>17</v>
      </c>
      <c r="E302" s="9">
        <v>71.400000000000006</v>
      </c>
      <c r="F302" s="7">
        <f t="shared" si="14"/>
        <v>28</v>
      </c>
      <c r="G302" s="9">
        <v>1999.2</v>
      </c>
      <c r="H302" s="9">
        <v>45.16</v>
      </c>
      <c r="I302" s="9">
        <v>225.81</v>
      </c>
      <c r="J302" s="9">
        <v>1246.45</v>
      </c>
      <c r="K302" s="9">
        <v>361.29</v>
      </c>
      <c r="L302" s="9">
        <f t="shared" si="15"/>
        <v>3877.91</v>
      </c>
      <c r="M302" s="10"/>
      <c r="N302" s="159"/>
    </row>
    <row r="303" spans="1:14" x14ac:dyDescent="0.25">
      <c r="A303" s="7">
        <f t="shared" si="16"/>
        <v>293</v>
      </c>
      <c r="B303" s="8" t="s">
        <v>15</v>
      </c>
      <c r="C303" s="71" t="s">
        <v>312</v>
      </c>
      <c r="D303" s="7" t="s">
        <v>17</v>
      </c>
      <c r="E303" s="9">
        <v>71.400000000000006</v>
      </c>
      <c r="F303" s="7">
        <f t="shared" si="14"/>
        <v>28</v>
      </c>
      <c r="G303" s="9">
        <v>1999.2</v>
      </c>
      <c r="H303" s="9">
        <v>45.16</v>
      </c>
      <c r="I303" s="9">
        <v>225.81</v>
      </c>
      <c r="J303" s="9">
        <v>1246.45</v>
      </c>
      <c r="K303" s="9">
        <v>361.29</v>
      </c>
      <c r="L303" s="9">
        <f t="shared" si="15"/>
        <v>3877.91</v>
      </c>
      <c r="M303" s="10"/>
      <c r="N303" s="159"/>
    </row>
    <row r="304" spans="1:14" x14ac:dyDescent="0.25">
      <c r="A304" s="7">
        <f t="shared" si="16"/>
        <v>294</v>
      </c>
      <c r="B304" s="8" t="s">
        <v>15</v>
      </c>
      <c r="C304" s="71" t="s">
        <v>313</v>
      </c>
      <c r="D304" s="7" t="s">
        <v>17</v>
      </c>
      <c r="E304" s="9">
        <v>71.400000000000006</v>
      </c>
      <c r="F304" s="7">
        <f t="shared" si="14"/>
        <v>28</v>
      </c>
      <c r="G304" s="9">
        <v>1999.2</v>
      </c>
      <c r="H304" s="9">
        <v>31.61</v>
      </c>
      <c r="I304" s="9">
        <v>225.81</v>
      </c>
      <c r="J304" s="9">
        <v>1246.45</v>
      </c>
      <c r="K304" s="9">
        <v>361.29</v>
      </c>
      <c r="L304" s="9">
        <f t="shared" si="15"/>
        <v>3864.3599999999997</v>
      </c>
      <c r="M304" s="10"/>
      <c r="N304" s="159"/>
    </row>
    <row r="305" spans="1:14" x14ac:dyDescent="0.25">
      <c r="A305" s="7">
        <f t="shared" si="16"/>
        <v>295</v>
      </c>
      <c r="B305" s="8" t="s">
        <v>15</v>
      </c>
      <c r="C305" s="71" t="s">
        <v>314</v>
      </c>
      <c r="D305" s="7" t="s">
        <v>17</v>
      </c>
      <c r="E305" s="9">
        <v>71.400000000000006</v>
      </c>
      <c r="F305" s="7">
        <f t="shared" si="14"/>
        <v>28</v>
      </c>
      <c r="G305" s="9">
        <v>1999.2</v>
      </c>
      <c r="H305" s="9">
        <v>31.61</v>
      </c>
      <c r="I305" s="9">
        <v>225.81</v>
      </c>
      <c r="J305" s="9">
        <v>1246.45</v>
      </c>
      <c r="K305" s="9">
        <v>361.29</v>
      </c>
      <c r="L305" s="9">
        <f t="shared" si="15"/>
        <v>3864.3599999999997</v>
      </c>
      <c r="M305" s="10"/>
      <c r="N305" s="159"/>
    </row>
    <row r="306" spans="1:14" x14ac:dyDescent="0.25">
      <c r="A306" s="7">
        <f t="shared" si="16"/>
        <v>296</v>
      </c>
      <c r="B306" s="8" t="s">
        <v>15</v>
      </c>
      <c r="C306" s="71" t="s">
        <v>315</v>
      </c>
      <c r="D306" s="7" t="s">
        <v>17</v>
      </c>
      <c r="E306" s="9">
        <v>71.400000000000006</v>
      </c>
      <c r="F306" s="7">
        <f t="shared" si="14"/>
        <v>28</v>
      </c>
      <c r="G306" s="9">
        <v>1999.2</v>
      </c>
      <c r="H306" s="9"/>
      <c r="I306" s="9">
        <v>225.81</v>
      </c>
      <c r="J306" s="9">
        <v>1246.45</v>
      </c>
      <c r="K306" s="9">
        <v>361.29</v>
      </c>
      <c r="L306" s="9">
        <f t="shared" si="15"/>
        <v>3832.75</v>
      </c>
      <c r="M306" s="10"/>
      <c r="N306" s="159"/>
    </row>
    <row r="307" spans="1:14" x14ac:dyDescent="0.25">
      <c r="A307" s="7">
        <f t="shared" si="16"/>
        <v>297</v>
      </c>
      <c r="B307" s="8" t="s">
        <v>15</v>
      </c>
      <c r="C307" s="71" t="s">
        <v>316</v>
      </c>
      <c r="D307" s="7" t="s">
        <v>17</v>
      </c>
      <c r="E307" s="9">
        <v>71.400000000000006</v>
      </c>
      <c r="F307" s="7">
        <f t="shared" si="14"/>
        <v>28</v>
      </c>
      <c r="G307" s="9">
        <v>1999.2</v>
      </c>
      <c r="H307" s="9"/>
      <c r="I307" s="9">
        <v>225.81</v>
      </c>
      <c r="J307" s="9">
        <v>1246.45</v>
      </c>
      <c r="K307" s="9">
        <v>361.29</v>
      </c>
      <c r="L307" s="9">
        <f t="shared" si="15"/>
        <v>3832.75</v>
      </c>
      <c r="M307" s="10"/>
      <c r="N307" s="159"/>
    </row>
    <row r="308" spans="1:14" x14ac:dyDescent="0.25">
      <c r="A308" s="7">
        <f t="shared" si="16"/>
        <v>298</v>
      </c>
      <c r="B308" s="8" t="s">
        <v>15</v>
      </c>
      <c r="C308" s="71" t="s">
        <v>317</v>
      </c>
      <c r="D308" s="7" t="s">
        <v>17</v>
      </c>
      <c r="E308" s="9">
        <v>71.400000000000006</v>
      </c>
      <c r="F308" s="7">
        <f t="shared" si="14"/>
        <v>28</v>
      </c>
      <c r="G308" s="9">
        <v>1999.2</v>
      </c>
      <c r="H308" s="9"/>
      <c r="I308" s="9">
        <v>225.81</v>
      </c>
      <c r="J308" s="9">
        <v>1246.45</v>
      </c>
      <c r="K308" s="9">
        <v>361.29</v>
      </c>
      <c r="L308" s="9">
        <f t="shared" si="15"/>
        <v>3832.75</v>
      </c>
      <c r="M308" s="10"/>
      <c r="N308" s="159"/>
    </row>
    <row r="309" spans="1:14" x14ac:dyDescent="0.25">
      <c r="A309" s="7">
        <f t="shared" si="16"/>
        <v>299</v>
      </c>
      <c r="B309" s="8" t="s">
        <v>15</v>
      </c>
      <c r="C309" s="71" t="s">
        <v>318</v>
      </c>
      <c r="D309" s="7" t="s">
        <v>17</v>
      </c>
      <c r="E309" s="9">
        <v>71.400000000000006</v>
      </c>
      <c r="F309" s="7">
        <f t="shared" si="14"/>
        <v>28</v>
      </c>
      <c r="G309" s="9">
        <v>1999.2</v>
      </c>
      <c r="H309" s="9"/>
      <c r="I309" s="9">
        <v>225.81</v>
      </c>
      <c r="J309" s="9">
        <v>1246.45</v>
      </c>
      <c r="K309" s="9">
        <v>361.29</v>
      </c>
      <c r="L309" s="9">
        <f t="shared" si="15"/>
        <v>3832.75</v>
      </c>
      <c r="M309" s="10"/>
      <c r="N309" s="159"/>
    </row>
    <row r="310" spans="1:14" x14ac:dyDescent="0.25">
      <c r="A310" s="7">
        <f t="shared" si="16"/>
        <v>300</v>
      </c>
      <c r="B310" s="8" t="s">
        <v>15</v>
      </c>
      <c r="C310" s="71" t="s">
        <v>319</v>
      </c>
      <c r="D310" s="7" t="s">
        <v>17</v>
      </c>
      <c r="E310" s="9">
        <v>71.400000000000006</v>
      </c>
      <c r="F310" s="7">
        <f t="shared" si="14"/>
        <v>28</v>
      </c>
      <c r="G310" s="9">
        <v>1999.2</v>
      </c>
      <c r="H310" s="9"/>
      <c r="I310" s="9">
        <v>225.81</v>
      </c>
      <c r="J310" s="9">
        <v>1246.45</v>
      </c>
      <c r="K310" s="9">
        <v>361.29</v>
      </c>
      <c r="L310" s="9">
        <f t="shared" si="15"/>
        <v>3832.75</v>
      </c>
      <c r="M310" s="10"/>
      <c r="N310" s="159"/>
    </row>
    <row r="311" spans="1:14" x14ac:dyDescent="0.25">
      <c r="A311" s="7">
        <f t="shared" si="16"/>
        <v>301</v>
      </c>
      <c r="B311" s="8" t="s">
        <v>15</v>
      </c>
      <c r="C311" s="71" t="s">
        <v>320</v>
      </c>
      <c r="D311" s="7" t="s">
        <v>17</v>
      </c>
      <c r="E311" s="9">
        <v>71.400000000000006</v>
      </c>
      <c r="F311" s="7">
        <f t="shared" si="14"/>
        <v>28</v>
      </c>
      <c r="G311" s="9">
        <v>1999.2</v>
      </c>
      <c r="H311" s="9"/>
      <c r="I311" s="9">
        <v>225.81</v>
      </c>
      <c r="J311" s="9">
        <v>1246.45</v>
      </c>
      <c r="K311" s="9">
        <v>361.29</v>
      </c>
      <c r="L311" s="9">
        <f t="shared" si="15"/>
        <v>3832.75</v>
      </c>
      <c r="M311" s="10"/>
      <c r="N311" s="159"/>
    </row>
    <row r="312" spans="1:14" x14ac:dyDescent="0.25">
      <c r="A312" s="7">
        <f t="shared" si="16"/>
        <v>302</v>
      </c>
      <c r="B312" s="8" t="s">
        <v>15</v>
      </c>
      <c r="C312" s="71" t="s">
        <v>321</v>
      </c>
      <c r="D312" s="7" t="s">
        <v>17</v>
      </c>
      <c r="E312" s="9">
        <v>71.400000000000006</v>
      </c>
      <c r="F312" s="7">
        <f t="shared" si="14"/>
        <v>28</v>
      </c>
      <c r="G312" s="9">
        <v>1999.2</v>
      </c>
      <c r="H312" s="9"/>
      <c r="I312" s="9">
        <v>225.81</v>
      </c>
      <c r="J312" s="9">
        <v>1246.45</v>
      </c>
      <c r="K312" s="9">
        <v>361.29</v>
      </c>
      <c r="L312" s="9">
        <f t="shared" si="15"/>
        <v>3832.75</v>
      </c>
      <c r="M312" s="10"/>
      <c r="N312" s="159"/>
    </row>
    <row r="313" spans="1:14" x14ac:dyDescent="0.25">
      <c r="A313" s="7">
        <f t="shared" si="16"/>
        <v>303</v>
      </c>
      <c r="B313" s="8" t="s">
        <v>15</v>
      </c>
      <c r="C313" s="71" t="s">
        <v>322</v>
      </c>
      <c r="D313" s="7" t="s">
        <v>17</v>
      </c>
      <c r="E313" s="9">
        <v>71.400000000000006</v>
      </c>
      <c r="F313" s="7">
        <f t="shared" si="14"/>
        <v>28</v>
      </c>
      <c r="G313" s="9">
        <v>1999.2</v>
      </c>
      <c r="H313" s="9"/>
      <c r="I313" s="9">
        <v>225.81</v>
      </c>
      <c r="J313" s="9">
        <v>1246.45</v>
      </c>
      <c r="K313" s="9">
        <v>361.29</v>
      </c>
      <c r="L313" s="9">
        <f t="shared" si="15"/>
        <v>3832.75</v>
      </c>
      <c r="M313" s="10"/>
      <c r="N313" s="159"/>
    </row>
    <row r="314" spans="1:14" x14ac:dyDescent="0.25">
      <c r="A314" s="7">
        <f t="shared" si="16"/>
        <v>304</v>
      </c>
      <c r="B314" s="8" t="s">
        <v>15</v>
      </c>
      <c r="C314" s="71" t="s">
        <v>323</v>
      </c>
      <c r="D314" s="7" t="s">
        <v>324</v>
      </c>
      <c r="E314" s="9">
        <v>75.64</v>
      </c>
      <c r="F314" s="7">
        <f t="shared" si="14"/>
        <v>29.999999999999996</v>
      </c>
      <c r="G314" s="9">
        <v>2269.1999999999998</v>
      </c>
      <c r="H314" s="9">
        <v>45.16</v>
      </c>
      <c r="I314" s="9">
        <v>225.81</v>
      </c>
      <c r="J314" s="9">
        <v>1246.45</v>
      </c>
      <c r="K314" s="9">
        <v>361.29</v>
      </c>
      <c r="L314" s="9">
        <f t="shared" si="15"/>
        <v>4147.91</v>
      </c>
      <c r="M314" s="10"/>
      <c r="N314" s="159"/>
    </row>
    <row r="315" spans="1:14" x14ac:dyDescent="0.25">
      <c r="A315" s="7">
        <f t="shared" si="16"/>
        <v>305</v>
      </c>
      <c r="B315" s="8" t="s">
        <v>15</v>
      </c>
      <c r="C315" s="71" t="s">
        <v>325</v>
      </c>
      <c r="D315" s="7" t="s">
        <v>326</v>
      </c>
      <c r="E315" s="9">
        <v>73.59</v>
      </c>
      <c r="F315" s="7">
        <f t="shared" si="14"/>
        <v>28</v>
      </c>
      <c r="G315" s="9">
        <v>2060.52</v>
      </c>
      <c r="H315" s="9"/>
      <c r="I315" s="9">
        <v>225.81</v>
      </c>
      <c r="J315" s="9">
        <v>1038.71</v>
      </c>
      <c r="K315" s="9">
        <v>361.29</v>
      </c>
      <c r="L315" s="9">
        <f t="shared" si="15"/>
        <v>3686.33</v>
      </c>
      <c r="M315" s="7"/>
      <c r="N315" s="159"/>
    </row>
    <row r="316" spans="1:14" x14ac:dyDescent="0.25">
      <c r="A316" s="7">
        <f t="shared" si="16"/>
        <v>306</v>
      </c>
      <c r="B316" s="8" t="s">
        <v>15</v>
      </c>
      <c r="C316" s="71" t="s">
        <v>327</v>
      </c>
      <c r="D316" s="7" t="s">
        <v>326</v>
      </c>
      <c r="E316" s="9">
        <v>73.59</v>
      </c>
      <c r="F316" s="7">
        <f t="shared" si="14"/>
        <v>28</v>
      </c>
      <c r="G316" s="9">
        <v>2060.52</v>
      </c>
      <c r="H316" s="9"/>
      <c r="I316" s="9">
        <v>225.81</v>
      </c>
      <c r="J316" s="9">
        <v>1246.45</v>
      </c>
      <c r="K316" s="9">
        <v>361.29</v>
      </c>
      <c r="L316" s="9">
        <f t="shared" si="15"/>
        <v>3894.0699999999997</v>
      </c>
      <c r="M316" s="10"/>
      <c r="N316" s="159"/>
    </row>
    <row r="317" spans="1:14" x14ac:dyDescent="0.25">
      <c r="A317" s="7">
        <f t="shared" si="16"/>
        <v>307</v>
      </c>
      <c r="B317" s="8" t="s">
        <v>15</v>
      </c>
      <c r="C317" s="71" t="s">
        <v>328</v>
      </c>
      <c r="D317" s="7" t="s">
        <v>326</v>
      </c>
      <c r="E317" s="9">
        <v>73.59</v>
      </c>
      <c r="F317" s="7">
        <f t="shared" si="14"/>
        <v>28</v>
      </c>
      <c r="G317" s="9">
        <v>2060.52</v>
      </c>
      <c r="H317" s="9"/>
      <c r="I317" s="9">
        <v>225.81</v>
      </c>
      <c r="J317" s="9">
        <v>1246.45</v>
      </c>
      <c r="K317" s="9">
        <v>361.29</v>
      </c>
      <c r="L317" s="9">
        <f t="shared" si="15"/>
        <v>3894.0699999999997</v>
      </c>
      <c r="M317" s="10"/>
      <c r="N317" s="159"/>
    </row>
    <row r="318" spans="1:14" x14ac:dyDescent="0.25">
      <c r="A318" s="7">
        <f t="shared" si="16"/>
        <v>308</v>
      </c>
      <c r="B318" s="8" t="s">
        <v>15</v>
      </c>
      <c r="C318" s="71" t="s">
        <v>329</v>
      </c>
      <c r="D318" s="7" t="s">
        <v>326</v>
      </c>
      <c r="E318" s="9">
        <v>73.59</v>
      </c>
      <c r="F318" s="7">
        <f t="shared" si="14"/>
        <v>28</v>
      </c>
      <c r="G318" s="9">
        <v>2060.52</v>
      </c>
      <c r="H318" s="9"/>
      <c r="I318" s="9">
        <v>225.81</v>
      </c>
      <c r="J318" s="9">
        <v>1246.45</v>
      </c>
      <c r="K318" s="9">
        <v>361.29</v>
      </c>
      <c r="L318" s="9">
        <f t="shared" si="15"/>
        <v>3894.0699999999997</v>
      </c>
      <c r="M318" s="10"/>
      <c r="N318" s="159"/>
    </row>
    <row r="319" spans="1:14" x14ac:dyDescent="0.25">
      <c r="A319" s="7">
        <f t="shared" si="16"/>
        <v>309</v>
      </c>
      <c r="B319" s="8" t="s">
        <v>15</v>
      </c>
      <c r="C319" s="71" t="s">
        <v>330</v>
      </c>
      <c r="D319" s="7" t="s">
        <v>326</v>
      </c>
      <c r="E319" s="9">
        <v>73.59</v>
      </c>
      <c r="F319" s="7">
        <f t="shared" si="14"/>
        <v>28</v>
      </c>
      <c r="G319" s="9">
        <v>2060.52</v>
      </c>
      <c r="H319" s="9"/>
      <c r="I319" s="9">
        <v>225.81</v>
      </c>
      <c r="J319" s="9">
        <v>1246.45</v>
      </c>
      <c r="K319" s="9">
        <v>361.29</v>
      </c>
      <c r="L319" s="9">
        <f t="shared" si="15"/>
        <v>3894.0699999999997</v>
      </c>
      <c r="M319" s="10"/>
      <c r="N319" s="159"/>
    </row>
    <row r="320" spans="1:14" x14ac:dyDescent="0.25">
      <c r="A320" s="7">
        <f t="shared" si="16"/>
        <v>310</v>
      </c>
      <c r="B320" s="8" t="s">
        <v>15</v>
      </c>
      <c r="C320" s="71" t="s">
        <v>331</v>
      </c>
      <c r="D320" s="7" t="s">
        <v>326</v>
      </c>
      <c r="E320" s="9">
        <v>73.59</v>
      </c>
      <c r="F320" s="7">
        <f t="shared" si="14"/>
        <v>28</v>
      </c>
      <c r="G320" s="9">
        <v>2060.52</v>
      </c>
      <c r="H320" s="9"/>
      <c r="I320" s="9">
        <v>225.81</v>
      </c>
      <c r="J320" s="9">
        <v>1038.71</v>
      </c>
      <c r="K320" s="9">
        <v>361.29</v>
      </c>
      <c r="L320" s="9">
        <f t="shared" si="15"/>
        <v>3686.33</v>
      </c>
      <c r="M320" s="7"/>
      <c r="N320" s="159"/>
    </row>
    <row r="321" spans="1:14" x14ac:dyDescent="0.25">
      <c r="A321" s="7">
        <f t="shared" si="16"/>
        <v>311</v>
      </c>
      <c r="B321" s="8" t="s">
        <v>15</v>
      </c>
      <c r="C321" s="71" t="s">
        <v>332</v>
      </c>
      <c r="D321" s="7" t="s">
        <v>326</v>
      </c>
      <c r="E321" s="9">
        <v>73.59</v>
      </c>
      <c r="F321" s="7">
        <f t="shared" si="14"/>
        <v>28</v>
      </c>
      <c r="G321" s="9">
        <v>2060.52</v>
      </c>
      <c r="H321" s="9"/>
      <c r="I321" s="9">
        <v>225.81</v>
      </c>
      <c r="J321" s="9">
        <v>1246.45</v>
      </c>
      <c r="K321" s="9">
        <v>361.29</v>
      </c>
      <c r="L321" s="9">
        <f t="shared" si="15"/>
        <v>3894.0699999999997</v>
      </c>
      <c r="M321" s="10"/>
      <c r="N321" s="159"/>
    </row>
    <row r="322" spans="1:14" ht="30" x14ac:dyDescent="0.25">
      <c r="A322" s="7">
        <f t="shared" si="16"/>
        <v>312</v>
      </c>
      <c r="B322" s="8" t="s">
        <v>15</v>
      </c>
      <c r="C322" s="71" t="s">
        <v>333</v>
      </c>
      <c r="D322" s="7" t="s">
        <v>326</v>
      </c>
      <c r="E322" s="9">
        <v>73.59</v>
      </c>
      <c r="F322" s="7">
        <f t="shared" si="14"/>
        <v>28</v>
      </c>
      <c r="G322" s="9">
        <v>2060.52</v>
      </c>
      <c r="H322" s="9"/>
      <c r="I322" s="9">
        <v>225.81</v>
      </c>
      <c r="J322" s="9">
        <v>1246.45</v>
      </c>
      <c r="K322" s="9">
        <v>361.29</v>
      </c>
      <c r="L322" s="9">
        <f t="shared" si="15"/>
        <v>3894.0699999999997</v>
      </c>
      <c r="M322" s="10"/>
      <c r="N322" s="159"/>
    </row>
    <row r="323" spans="1:14" x14ac:dyDescent="0.25">
      <c r="A323" s="7">
        <f t="shared" si="16"/>
        <v>313</v>
      </c>
      <c r="B323" s="8" t="s">
        <v>15</v>
      </c>
      <c r="C323" s="71" t="s">
        <v>334</v>
      </c>
      <c r="D323" s="7" t="s">
        <v>326</v>
      </c>
      <c r="E323" s="9">
        <v>73.59</v>
      </c>
      <c r="F323" s="7">
        <f t="shared" si="14"/>
        <v>28</v>
      </c>
      <c r="G323" s="9">
        <v>2060.52</v>
      </c>
      <c r="H323" s="9"/>
      <c r="I323" s="9">
        <v>225.81</v>
      </c>
      <c r="J323" s="9">
        <v>1246.45</v>
      </c>
      <c r="K323" s="9">
        <v>361.29</v>
      </c>
      <c r="L323" s="9">
        <f t="shared" si="15"/>
        <v>3894.0699999999997</v>
      </c>
      <c r="M323" s="10"/>
      <c r="N323" s="159"/>
    </row>
    <row r="324" spans="1:14" x14ac:dyDescent="0.25">
      <c r="A324" s="7">
        <f t="shared" si="16"/>
        <v>314</v>
      </c>
      <c r="B324" s="8" t="s">
        <v>15</v>
      </c>
      <c r="C324" s="71" t="s">
        <v>335</v>
      </c>
      <c r="D324" s="7" t="s">
        <v>326</v>
      </c>
      <c r="E324" s="9">
        <v>73.59</v>
      </c>
      <c r="F324" s="7">
        <f t="shared" si="14"/>
        <v>28</v>
      </c>
      <c r="G324" s="9">
        <v>2060.52</v>
      </c>
      <c r="H324" s="9"/>
      <c r="I324" s="9">
        <v>225.81</v>
      </c>
      <c r="J324" s="9">
        <v>1246.45</v>
      </c>
      <c r="K324" s="9">
        <v>361.29</v>
      </c>
      <c r="L324" s="9">
        <f t="shared" si="15"/>
        <v>3894.0699999999997</v>
      </c>
      <c r="M324" s="10"/>
      <c r="N324" s="159"/>
    </row>
    <row r="325" spans="1:14" x14ac:dyDescent="0.25">
      <c r="A325" s="7">
        <f t="shared" si="16"/>
        <v>315</v>
      </c>
      <c r="B325" s="8" t="s">
        <v>15</v>
      </c>
      <c r="C325" s="71" t="s">
        <v>336</v>
      </c>
      <c r="D325" s="7" t="s">
        <v>326</v>
      </c>
      <c r="E325" s="9">
        <v>73.59</v>
      </c>
      <c r="F325" s="7">
        <f t="shared" si="14"/>
        <v>28</v>
      </c>
      <c r="G325" s="9">
        <v>2060.52</v>
      </c>
      <c r="H325" s="9"/>
      <c r="I325" s="9">
        <v>225.81</v>
      </c>
      <c r="J325" s="9">
        <v>1246.45</v>
      </c>
      <c r="K325" s="9">
        <v>361.29</v>
      </c>
      <c r="L325" s="9">
        <f t="shared" si="15"/>
        <v>3894.0699999999997</v>
      </c>
      <c r="M325" s="10"/>
      <c r="N325" s="159"/>
    </row>
    <row r="326" spans="1:14" x14ac:dyDescent="0.25">
      <c r="A326" s="7">
        <f t="shared" si="16"/>
        <v>316</v>
      </c>
      <c r="B326" s="8" t="s">
        <v>15</v>
      </c>
      <c r="C326" s="71" t="s">
        <v>337</v>
      </c>
      <c r="D326" s="7" t="s">
        <v>326</v>
      </c>
      <c r="E326" s="9">
        <v>73.59</v>
      </c>
      <c r="F326" s="7">
        <f t="shared" si="14"/>
        <v>28</v>
      </c>
      <c r="G326" s="9">
        <v>2060.52</v>
      </c>
      <c r="H326" s="9"/>
      <c r="I326" s="9">
        <v>225.81</v>
      </c>
      <c r="J326" s="9">
        <v>1038.71</v>
      </c>
      <c r="K326" s="9">
        <v>361.29</v>
      </c>
      <c r="L326" s="9">
        <f t="shared" si="15"/>
        <v>3686.33</v>
      </c>
      <c r="M326" s="7"/>
      <c r="N326" s="159"/>
    </row>
    <row r="327" spans="1:14" x14ac:dyDescent="0.25">
      <c r="A327" s="7">
        <f t="shared" si="16"/>
        <v>317</v>
      </c>
      <c r="B327" s="8" t="s">
        <v>15</v>
      </c>
      <c r="C327" s="71" t="s">
        <v>338</v>
      </c>
      <c r="D327" s="7" t="s">
        <v>326</v>
      </c>
      <c r="E327" s="9">
        <v>73.59</v>
      </c>
      <c r="F327" s="7">
        <f t="shared" si="14"/>
        <v>28</v>
      </c>
      <c r="G327" s="9">
        <v>2060.52</v>
      </c>
      <c r="H327" s="9">
        <v>45.16</v>
      </c>
      <c r="I327" s="9">
        <v>225.81</v>
      </c>
      <c r="J327" s="9">
        <v>1038.71</v>
      </c>
      <c r="K327" s="9">
        <v>361.29</v>
      </c>
      <c r="L327" s="9">
        <f t="shared" si="15"/>
        <v>3731.49</v>
      </c>
      <c r="M327" s="7"/>
      <c r="N327" s="159"/>
    </row>
    <row r="328" spans="1:14" x14ac:dyDescent="0.25">
      <c r="A328" s="7">
        <f t="shared" si="16"/>
        <v>318</v>
      </c>
      <c r="B328" s="8" t="s">
        <v>15</v>
      </c>
      <c r="C328" s="71" t="s">
        <v>339</v>
      </c>
      <c r="D328" s="7" t="s">
        <v>326</v>
      </c>
      <c r="E328" s="9">
        <v>73.59</v>
      </c>
      <c r="F328" s="7">
        <f t="shared" si="14"/>
        <v>28</v>
      </c>
      <c r="G328" s="9">
        <v>2060.52</v>
      </c>
      <c r="H328" s="9">
        <v>31.61</v>
      </c>
      <c r="I328" s="9">
        <v>225.81</v>
      </c>
      <c r="J328" s="9">
        <v>1038.71</v>
      </c>
      <c r="K328" s="9">
        <v>361.29</v>
      </c>
      <c r="L328" s="9">
        <f t="shared" si="15"/>
        <v>3717.94</v>
      </c>
      <c r="M328" s="7"/>
      <c r="N328" s="159"/>
    </row>
    <row r="329" spans="1:14" x14ac:dyDescent="0.25">
      <c r="A329" s="7">
        <f t="shared" si="16"/>
        <v>319</v>
      </c>
      <c r="B329" s="8" t="s">
        <v>15</v>
      </c>
      <c r="C329" s="71" t="s">
        <v>340</v>
      </c>
      <c r="D329" s="7" t="s">
        <v>326</v>
      </c>
      <c r="E329" s="9">
        <v>73.59</v>
      </c>
      <c r="F329" s="7">
        <f t="shared" si="14"/>
        <v>28</v>
      </c>
      <c r="G329" s="9">
        <v>2060.52</v>
      </c>
      <c r="H329" s="9">
        <v>45.16</v>
      </c>
      <c r="I329" s="9">
        <v>225.81</v>
      </c>
      <c r="J329" s="9">
        <v>1246.45</v>
      </c>
      <c r="K329" s="9">
        <v>361.29</v>
      </c>
      <c r="L329" s="9">
        <f t="shared" si="15"/>
        <v>3939.2299999999996</v>
      </c>
      <c r="M329" s="10"/>
      <c r="N329" s="159"/>
    </row>
    <row r="330" spans="1:14" x14ac:dyDescent="0.25">
      <c r="A330" s="7">
        <f t="shared" si="16"/>
        <v>320</v>
      </c>
      <c r="B330" s="8" t="s">
        <v>15</v>
      </c>
      <c r="C330" s="71" t="s">
        <v>341</v>
      </c>
      <c r="D330" s="7" t="s">
        <v>326</v>
      </c>
      <c r="E330" s="9">
        <v>73.59</v>
      </c>
      <c r="F330" s="7">
        <f t="shared" si="14"/>
        <v>28</v>
      </c>
      <c r="G330" s="9">
        <v>2060.52</v>
      </c>
      <c r="H330" s="9"/>
      <c r="I330" s="9">
        <v>225.81</v>
      </c>
      <c r="J330" s="9">
        <v>1246.45</v>
      </c>
      <c r="K330" s="9">
        <v>361.29</v>
      </c>
      <c r="L330" s="9">
        <f t="shared" si="15"/>
        <v>3894.0699999999997</v>
      </c>
      <c r="M330" s="10"/>
      <c r="N330" s="159"/>
    </row>
    <row r="331" spans="1:14" x14ac:dyDescent="0.25">
      <c r="A331" s="7">
        <f t="shared" si="16"/>
        <v>321</v>
      </c>
      <c r="B331" s="8" t="s">
        <v>15</v>
      </c>
      <c r="C331" s="71" t="s">
        <v>342</v>
      </c>
      <c r="D331" s="7" t="s">
        <v>326</v>
      </c>
      <c r="E331" s="9">
        <v>73.59</v>
      </c>
      <c r="F331" s="7">
        <f t="shared" si="14"/>
        <v>28</v>
      </c>
      <c r="G331" s="9">
        <v>2060.52</v>
      </c>
      <c r="H331" s="9"/>
      <c r="I331" s="9">
        <v>225.81</v>
      </c>
      <c r="J331" s="9">
        <v>1038.71</v>
      </c>
      <c r="K331" s="9">
        <v>361.29</v>
      </c>
      <c r="L331" s="9">
        <f t="shared" si="15"/>
        <v>3686.33</v>
      </c>
      <c r="M331" s="7"/>
      <c r="N331" s="159"/>
    </row>
    <row r="332" spans="1:14" x14ac:dyDescent="0.25">
      <c r="A332" s="7">
        <f t="shared" ref="A332:A395" si="17">A331+1</f>
        <v>322</v>
      </c>
      <c r="B332" s="8" t="s">
        <v>15</v>
      </c>
      <c r="C332" s="71" t="s">
        <v>343</v>
      </c>
      <c r="D332" s="7" t="s">
        <v>326</v>
      </c>
      <c r="E332" s="9">
        <v>73.59</v>
      </c>
      <c r="F332" s="7">
        <f t="shared" ref="F332:F395" si="18">G332/E332</f>
        <v>28</v>
      </c>
      <c r="G332" s="9">
        <v>2060.52</v>
      </c>
      <c r="H332" s="9"/>
      <c r="I332" s="9">
        <v>225.81</v>
      </c>
      <c r="J332" s="9">
        <v>1246.45</v>
      </c>
      <c r="K332" s="9">
        <v>361.29</v>
      </c>
      <c r="L332" s="9">
        <f t="shared" ref="L332:L395" si="19">SUM(G332:K332)</f>
        <v>3894.0699999999997</v>
      </c>
      <c r="M332" s="10"/>
      <c r="N332" s="159"/>
    </row>
    <row r="333" spans="1:14" x14ac:dyDescent="0.25">
      <c r="A333" s="7">
        <f t="shared" si="17"/>
        <v>323</v>
      </c>
      <c r="B333" s="8" t="s">
        <v>15</v>
      </c>
      <c r="C333" s="71" t="s">
        <v>344</v>
      </c>
      <c r="D333" s="7" t="s">
        <v>326</v>
      </c>
      <c r="E333" s="9">
        <v>73.59</v>
      </c>
      <c r="F333" s="7">
        <f t="shared" si="18"/>
        <v>28</v>
      </c>
      <c r="G333" s="9">
        <v>2060.52</v>
      </c>
      <c r="H333" s="9"/>
      <c r="I333" s="9">
        <v>225.81</v>
      </c>
      <c r="J333" s="9">
        <v>1246.45</v>
      </c>
      <c r="K333" s="9">
        <v>361.29</v>
      </c>
      <c r="L333" s="9">
        <f t="shared" si="19"/>
        <v>3894.0699999999997</v>
      </c>
      <c r="M333" s="10"/>
      <c r="N333" s="159"/>
    </row>
    <row r="334" spans="1:14" x14ac:dyDescent="0.25">
      <c r="A334" s="7">
        <f t="shared" si="17"/>
        <v>324</v>
      </c>
      <c r="B334" s="8" t="s">
        <v>15</v>
      </c>
      <c r="C334" s="71" t="s">
        <v>345</v>
      </c>
      <c r="D334" s="7" t="s">
        <v>326</v>
      </c>
      <c r="E334" s="9">
        <v>73.59</v>
      </c>
      <c r="F334" s="7">
        <f t="shared" si="18"/>
        <v>28</v>
      </c>
      <c r="G334" s="9">
        <v>2060.52</v>
      </c>
      <c r="H334" s="9"/>
      <c r="I334" s="9">
        <v>225.81</v>
      </c>
      <c r="J334" s="9">
        <v>1246.45</v>
      </c>
      <c r="K334" s="9">
        <v>361.29</v>
      </c>
      <c r="L334" s="9">
        <f t="shared" si="19"/>
        <v>3894.0699999999997</v>
      </c>
      <c r="M334" s="10"/>
      <c r="N334" s="159"/>
    </row>
    <row r="335" spans="1:14" x14ac:dyDescent="0.25">
      <c r="A335" s="7">
        <f t="shared" si="17"/>
        <v>325</v>
      </c>
      <c r="B335" s="8" t="s">
        <v>15</v>
      </c>
      <c r="C335" s="71" t="s">
        <v>346</v>
      </c>
      <c r="D335" s="7" t="s">
        <v>326</v>
      </c>
      <c r="E335" s="9">
        <v>73.59</v>
      </c>
      <c r="F335" s="7">
        <f t="shared" si="18"/>
        <v>28</v>
      </c>
      <c r="G335" s="9">
        <v>2060.52</v>
      </c>
      <c r="H335" s="9"/>
      <c r="I335" s="9">
        <v>225.81</v>
      </c>
      <c r="J335" s="9">
        <v>1246.45</v>
      </c>
      <c r="K335" s="9">
        <v>361.29</v>
      </c>
      <c r="L335" s="9">
        <f t="shared" si="19"/>
        <v>3894.0699999999997</v>
      </c>
      <c r="M335" s="10"/>
      <c r="N335" s="159"/>
    </row>
    <row r="336" spans="1:14" x14ac:dyDescent="0.25">
      <c r="A336" s="7">
        <f t="shared" si="17"/>
        <v>326</v>
      </c>
      <c r="B336" s="8" t="s">
        <v>15</v>
      </c>
      <c r="C336" s="71" t="s">
        <v>347</v>
      </c>
      <c r="D336" s="7" t="s">
        <v>326</v>
      </c>
      <c r="E336" s="9">
        <v>73.59</v>
      </c>
      <c r="F336" s="7">
        <f t="shared" si="18"/>
        <v>28</v>
      </c>
      <c r="G336" s="9">
        <v>2060.52</v>
      </c>
      <c r="H336" s="9"/>
      <c r="I336" s="9">
        <v>225.81</v>
      </c>
      <c r="J336" s="9">
        <v>1038.71</v>
      </c>
      <c r="K336" s="9">
        <v>361.29</v>
      </c>
      <c r="L336" s="9">
        <f t="shared" si="19"/>
        <v>3686.33</v>
      </c>
      <c r="M336" s="7"/>
      <c r="N336" s="159"/>
    </row>
    <row r="337" spans="1:14" x14ac:dyDescent="0.25">
      <c r="A337" s="7">
        <f t="shared" si="17"/>
        <v>327</v>
      </c>
      <c r="B337" s="8" t="s">
        <v>15</v>
      </c>
      <c r="C337" s="71" t="s">
        <v>348</v>
      </c>
      <c r="D337" s="7" t="s">
        <v>326</v>
      </c>
      <c r="E337" s="9">
        <v>73.59</v>
      </c>
      <c r="F337" s="7">
        <f t="shared" si="18"/>
        <v>28</v>
      </c>
      <c r="G337" s="9">
        <v>2060.52</v>
      </c>
      <c r="H337" s="9"/>
      <c r="I337" s="9">
        <v>225.81</v>
      </c>
      <c r="J337" s="9">
        <v>1246.45</v>
      </c>
      <c r="K337" s="9">
        <v>361.29</v>
      </c>
      <c r="L337" s="9">
        <f t="shared" si="19"/>
        <v>3894.0699999999997</v>
      </c>
      <c r="M337" s="10"/>
      <c r="N337" s="159"/>
    </row>
    <row r="338" spans="1:14" x14ac:dyDescent="0.25">
      <c r="A338" s="7">
        <f t="shared" si="17"/>
        <v>328</v>
      </c>
      <c r="B338" s="8" t="s">
        <v>15</v>
      </c>
      <c r="C338" s="71" t="s">
        <v>349</v>
      </c>
      <c r="D338" s="7" t="s">
        <v>326</v>
      </c>
      <c r="E338" s="9">
        <v>73.59</v>
      </c>
      <c r="F338" s="7">
        <f t="shared" si="18"/>
        <v>28</v>
      </c>
      <c r="G338" s="9">
        <v>2060.52</v>
      </c>
      <c r="H338" s="9"/>
      <c r="I338" s="9">
        <v>225.81</v>
      </c>
      <c r="J338" s="9">
        <v>1246.45</v>
      </c>
      <c r="K338" s="9">
        <v>361.29</v>
      </c>
      <c r="L338" s="9">
        <f t="shared" si="19"/>
        <v>3894.0699999999997</v>
      </c>
      <c r="M338" s="10"/>
      <c r="N338" s="159"/>
    </row>
    <row r="339" spans="1:14" x14ac:dyDescent="0.25">
      <c r="A339" s="7">
        <f t="shared" si="17"/>
        <v>329</v>
      </c>
      <c r="B339" s="8" t="s">
        <v>15</v>
      </c>
      <c r="C339" s="71" t="s">
        <v>350</v>
      </c>
      <c r="D339" s="7" t="s">
        <v>326</v>
      </c>
      <c r="E339" s="9">
        <v>73.59</v>
      </c>
      <c r="F339" s="7">
        <f t="shared" si="18"/>
        <v>28</v>
      </c>
      <c r="G339" s="9">
        <v>2060.52</v>
      </c>
      <c r="H339" s="9"/>
      <c r="I339" s="9">
        <v>225.81</v>
      </c>
      <c r="J339" s="9">
        <v>1246.45</v>
      </c>
      <c r="K339" s="9">
        <v>361.29</v>
      </c>
      <c r="L339" s="9">
        <f t="shared" si="19"/>
        <v>3894.0699999999997</v>
      </c>
      <c r="M339" s="10"/>
      <c r="N339" s="159"/>
    </row>
    <row r="340" spans="1:14" x14ac:dyDescent="0.25">
      <c r="A340" s="7">
        <f t="shared" si="17"/>
        <v>330</v>
      </c>
      <c r="B340" s="8" t="s">
        <v>15</v>
      </c>
      <c r="C340" s="71" t="s">
        <v>351</v>
      </c>
      <c r="D340" s="7" t="s">
        <v>326</v>
      </c>
      <c r="E340" s="9">
        <v>73.59</v>
      </c>
      <c r="F340" s="7">
        <f t="shared" si="18"/>
        <v>28</v>
      </c>
      <c r="G340" s="9">
        <v>2060.52</v>
      </c>
      <c r="H340" s="9"/>
      <c r="I340" s="9">
        <v>225.81</v>
      </c>
      <c r="J340" s="9">
        <v>1246.45</v>
      </c>
      <c r="K340" s="9">
        <v>361.29</v>
      </c>
      <c r="L340" s="9">
        <f t="shared" si="19"/>
        <v>3894.0699999999997</v>
      </c>
      <c r="M340" s="10"/>
      <c r="N340" s="159"/>
    </row>
    <row r="341" spans="1:14" x14ac:dyDescent="0.25">
      <c r="A341" s="7">
        <f t="shared" si="17"/>
        <v>331</v>
      </c>
      <c r="B341" s="8" t="s">
        <v>15</v>
      </c>
      <c r="C341" s="71" t="s">
        <v>352</v>
      </c>
      <c r="D341" s="7" t="s">
        <v>326</v>
      </c>
      <c r="E341" s="9">
        <v>73.59</v>
      </c>
      <c r="F341" s="7">
        <f t="shared" si="18"/>
        <v>28</v>
      </c>
      <c r="G341" s="9">
        <v>2060.52</v>
      </c>
      <c r="H341" s="9"/>
      <c r="I341" s="9">
        <v>225.81</v>
      </c>
      <c r="J341" s="9">
        <v>1038.71</v>
      </c>
      <c r="K341" s="9">
        <v>361.29</v>
      </c>
      <c r="L341" s="9">
        <f t="shared" si="19"/>
        <v>3686.33</v>
      </c>
      <c r="M341" s="7"/>
      <c r="N341" s="159"/>
    </row>
    <row r="342" spans="1:14" x14ac:dyDescent="0.25">
      <c r="A342" s="7">
        <f t="shared" si="17"/>
        <v>332</v>
      </c>
      <c r="B342" s="8" t="s">
        <v>15</v>
      </c>
      <c r="C342" s="71" t="s">
        <v>353</v>
      </c>
      <c r="D342" s="7" t="s">
        <v>326</v>
      </c>
      <c r="E342" s="9">
        <v>73.59</v>
      </c>
      <c r="F342" s="7">
        <f t="shared" si="18"/>
        <v>28</v>
      </c>
      <c r="G342" s="9">
        <v>2060.52</v>
      </c>
      <c r="H342" s="9"/>
      <c r="I342" s="9">
        <v>225.81</v>
      </c>
      <c r="J342" s="9">
        <v>1038.71</v>
      </c>
      <c r="K342" s="9">
        <v>361.29</v>
      </c>
      <c r="L342" s="9">
        <f t="shared" si="19"/>
        <v>3686.33</v>
      </c>
      <c r="M342" s="7"/>
      <c r="N342" s="159"/>
    </row>
    <row r="343" spans="1:14" x14ac:dyDescent="0.25">
      <c r="A343" s="7">
        <f t="shared" si="17"/>
        <v>333</v>
      </c>
      <c r="B343" s="8" t="s">
        <v>15</v>
      </c>
      <c r="C343" s="71" t="s">
        <v>354</v>
      </c>
      <c r="D343" s="7" t="s">
        <v>326</v>
      </c>
      <c r="E343" s="9">
        <v>73.59</v>
      </c>
      <c r="F343" s="7">
        <f t="shared" si="18"/>
        <v>28</v>
      </c>
      <c r="G343" s="9">
        <v>2060.52</v>
      </c>
      <c r="H343" s="9"/>
      <c r="I343" s="9">
        <v>225.81</v>
      </c>
      <c r="J343" s="9">
        <v>1038.71</v>
      </c>
      <c r="K343" s="9">
        <v>361.29</v>
      </c>
      <c r="L343" s="9">
        <f t="shared" si="19"/>
        <v>3686.33</v>
      </c>
      <c r="M343" s="7"/>
      <c r="N343" s="159"/>
    </row>
    <row r="344" spans="1:14" x14ac:dyDescent="0.25">
      <c r="A344" s="7">
        <f t="shared" si="17"/>
        <v>334</v>
      </c>
      <c r="B344" s="8" t="s">
        <v>15</v>
      </c>
      <c r="C344" s="71" t="s">
        <v>355</v>
      </c>
      <c r="D344" s="7" t="s">
        <v>326</v>
      </c>
      <c r="E344" s="9">
        <v>73.59</v>
      </c>
      <c r="F344" s="7">
        <f t="shared" si="18"/>
        <v>28</v>
      </c>
      <c r="G344" s="9">
        <v>2060.52</v>
      </c>
      <c r="H344" s="9"/>
      <c r="I344" s="9">
        <v>225.81</v>
      </c>
      <c r="J344" s="9">
        <v>1038.71</v>
      </c>
      <c r="K344" s="9">
        <v>361.29</v>
      </c>
      <c r="L344" s="9">
        <f t="shared" si="19"/>
        <v>3686.33</v>
      </c>
      <c r="M344" s="10"/>
      <c r="N344" s="159"/>
    </row>
    <row r="345" spans="1:14" x14ac:dyDescent="0.25">
      <c r="A345" s="7">
        <f t="shared" si="17"/>
        <v>335</v>
      </c>
      <c r="B345" s="8" t="s">
        <v>15</v>
      </c>
      <c r="C345" s="71" t="s">
        <v>356</v>
      </c>
      <c r="D345" s="7" t="s">
        <v>326</v>
      </c>
      <c r="E345" s="9">
        <v>73.59</v>
      </c>
      <c r="F345" s="7">
        <f t="shared" si="18"/>
        <v>28</v>
      </c>
      <c r="G345" s="9">
        <v>2060.52</v>
      </c>
      <c r="H345" s="9"/>
      <c r="I345" s="9">
        <v>225.81</v>
      </c>
      <c r="J345" s="9">
        <v>1246.45</v>
      </c>
      <c r="K345" s="9">
        <v>361.29</v>
      </c>
      <c r="L345" s="9">
        <f t="shared" si="19"/>
        <v>3894.0699999999997</v>
      </c>
      <c r="M345" s="10"/>
      <c r="N345" s="159"/>
    </row>
    <row r="346" spans="1:14" x14ac:dyDescent="0.25">
      <c r="A346" s="7">
        <f t="shared" si="17"/>
        <v>336</v>
      </c>
      <c r="B346" s="8" t="s">
        <v>15</v>
      </c>
      <c r="C346" s="71" t="s">
        <v>357</v>
      </c>
      <c r="D346" s="7" t="s">
        <v>326</v>
      </c>
      <c r="E346" s="9">
        <v>73.59</v>
      </c>
      <c r="F346" s="7">
        <f t="shared" si="18"/>
        <v>28</v>
      </c>
      <c r="G346" s="9">
        <v>2060.52</v>
      </c>
      <c r="H346" s="9">
        <v>45.16</v>
      </c>
      <c r="I346" s="9">
        <v>225.81</v>
      </c>
      <c r="J346" s="9">
        <v>1246.45</v>
      </c>
      <c r="K346" s="9">
        <v>361.29</v>
      </c>
      <c r="L346" s="9">
        <f t="shared" si="19"/>
        <v>3939.2299999999996</v>
      </c>
      <c r="M346" s="10"/>
      <c r="N346" s="159"/>
    </row>
    <row r="347" spans="1:14" x14ac:dyDescent="0.25">
      <c r="A347" s="7">
        <f t="shared" si="17"/>
        <v>337</v>
      </c>
      <c r="B347" s="8" t="s">
        <v>15</v>
      </c>
      <c r="C347" s="71" t="s">
        <v>358</v>
      </c>
      <c r="D347" s="7" t="s">
        <v>326</v>
      </c>
      <c r="E347" s="9">
        <v>73.59</v>
      </c>
      <c r="F347" s="7">
        <f t="shared" si="18"/>
        <v>28</v>
      </c>
      <c r="G347" s="9">
        <v>2060.52</v>
      </c>
      <c r="H347" s="9"/>
      <c r="I347" s="9">
        <v>225.81</v>
      </c>
      <c r="J347" s="9">
        <v>1246.45</v>
      </c>
      <c r="K347" s="9">
        <v>361.29</v>
      </c>
      <c r="L347" s="9">
        <f t="shared" si="19"/>
        <v>3894.0699999999997</v>
      </c>
      <c r="M347" s="10"/>
      <c r="N347" s="159"/>
    </row>
    <row r="348" spans="1:14" x14ac:dyDescent="0.25">
      <c r="A348" s="7">
        <f t="shared" si="17"/>
        <v>338</v>
      </c>
      <c r="B348" s="8" t="s">
        <v>15</v>
      </c>
      <c r="C348" s="71" t="s">
        <v>359</v>
      </c>
      <c r="D348" s="7" t="s">
        <v>326</v>
      </c>
      <c r="E348" s="9">
        <v>73.59</v>
      </c>
      <c r="F348" s="7">
        <f t="shared" si="18"/>
        <v>28</v>
      </c>
      <c r="G348" s="9">
        <v>2060.52</v>
      </c>
      <c r="H348" s="9"/>
      <c r="I348" s="9">
        <v>225.81</v>
      </c>
      <c r="J348" s="9">
        <v>1246.45</v>
      </c>
      <c r="K348" s="9">
        <v>361.29</v>
      </c>
      <c r="L348" s="9">
        <f t="shared" si="19"/>
        <v>3894.0699999999997</v>
      </c>
      <c r="M348" s="10"/>
      <c r="N348" s="159"/>
    </row>
    <row r="349" spans="1:14" x14ac:dyDescent="0.25">
      <c r="A349" s="7">
        <f t="shared" si="17"/>
        <v>339</v>
      </c>
      <c r="B349" s="8" t="s">
        <v>15</v>
      </c>
      <c r="C349" s="71" t="s">
        <v>360</v>
      </c>
      <c r="D349" s="7" t="s">
        <v>326</v>
      </c>
      <c r="E349" s="9">
        <v>73.59</v>
      </c>
      <c r="F349" s="7">
        <f t="shared" si="18"/>
        <v>28</v>
      </c>
      <c r="G349" s="9">
        <v>2060.52</v>
      </c>
      <c r="H349" s="9"/>
      <c r="I349" s="9">
        <v>225.81</v>
      </c>
      <c r="J349" s="9">
        <v>1246.45</v>
      </c>
      <c r="K349" s="9">
        <v>361.29</v>
      </c>
      <c r="L349" s="9">
        <f t="shared" si="19"/>
        <v>3894.0699999999997</v>
      </c>
      <c r="M349" s="10"/>
      <c r="N349" s="159"/>
    </row>
    <row r="350" spans="1:14" x14ac:dyDescent="0.25">
      <c r="A350" s="7">
        <f t="shared" si="17"/>
        <v>340</v>
      </c>
      <c r="B350" s="8" t="s">
        <v>15</v>
      </c>
      <c r="C350" s="71" t="s">
        <v>361</v>
      </c>
      <c r="D350" s="7" t="s">
        <v>326</v>
      </c>
      <c r="E350" s="9">
        <v>73.59</v>
      </c>
      <c r="F350" s="7">
        <f t="shared" si="18"/>
        <v>28</v>
      </c>
      <c r="G350" s="9">
        <v>2060.52</v>
      </c>
      <c r="H350" s="9"/>
      <c r="I350" s="9">
        <v>225.81</v>
      </c>
      <c r="J350" s="9">
        <v>1038.71</v>
      </c>
      <c r="K350" s="9">
        <v>361.29</v>
      </c>
      <c r="L350" s="9">
        <f t="shared" si="19"/>
        <v>3686.33</v>
      </c>
      <c r="M350" s="7"/>
      <c r="N350" s="159"/>
    </row>
    <row r="351" spans="1:14" x14ac:dyDescent="0.25">
      <c r="A351" s="7">
        <f t="shared" si="17"/>
        <v>341</v>
      </c>
      <c r="B351" s="8" t="s">
        <v>15</v>
      </c>
      <c r="C351" s="71" t="s">
        <v>362</v>
      </c>
      <c r="D351" s="7" t="s">
        <v>326</v>
      </c>
      <c r="E351" s="9">
        <v>73.59</v>
      </c>
      <c r="F351" s="7">
        <f t="shared" si="18"/>
        <v>28</v>
      </c>
      <c r="G351" s="9">
        <v>2060.52</v>
      </c>
      <c r="H351" s="9"/>
      <c r="I351" s="9">
        <v>225.81</v>
      </c>
      <c r="J351" s="9">
        <v>1246.45</v>
      </c>
      <c r="K351" s="9">
        <v>361.29</v>
      </c>
      <c r="L351" s="9">
        <f t="shared" si="19"/>
        <v>3894.0699999999997</v>
      </c>
      <c r="M351" s="10"/>
      <c r="N351" s="159"/>
    </row>
    <row r="352" spans="1:14" x14ac:dyDescent="0.25">
      <c r="A352" s="7">
        <f t="shared" si="17"/>
        <v>342</v>
      </c>
      <c r="B352" s="8" t="s">
        <v>15</v>
      </c>
      <c r="C352" s="71" t="s">
        <v>363</v>
      </c>
      <c r="D352" s="7" t="s">
        <v>326</v>
      </c>
      <c r="E352" s="9">
        <v>73.59</v>
      </c>
      <c r="F352" s="7">
        <f t="shared" si="18"/>
        <v>28</v>
      </c>
      <c r="G352" s="9">
        <v>2060.52</v>
      </c>
      <c r="H352" s="9"/>
      <c r="I352" s="9">
        <v>225.81</v>
      </c>
      <c r="J352" s="9">
        <v>1246.45</v>
      </c>
      <c r="K352" s="9">
        <v>361.29</v>
      </c>
      <c r="L352" s="9">
        <f t="shared" si="19"/>
        <v>3894.0699999999997</v>
      </c>
      <c r="M352" s="10"/>
      <c r="N352" s="159"/>
    </row>
    <row r="353" spans="1:14" x14ac:dyDescent="0.25">
      <c r="A353" s="7">
        <f t="shared" si="17"/>
        <v>343</v>
      </c>
      <c r="B353" s="8" t="s">
        <v>15</v>
      </c>
      <c r="C353" s="71" t="s">
        <v>364</v>
      </c>
      <c r="D353" s="7" t="s">
        <v>326</v>
      </c>
      <c r="E353" s="9">
        <v>73.59</v>
      </c>
      <c r="F353" s="7">
        <f t="shared" si="18"/>
        <v>28</v>
      </c>
      <c r="G353" s="9">
        <v>2060.52</v>
      </c>
      <c r="H353" s="9"/>
      <c r="I353" s="9">
        <v>225.81</v>
      </c>
      <c r="J353" s="9">
        <v>1246.45</v>
      </c>
      <c r="K353" s="9">
        <v>361.29</v>
      </c>
      <c r="L353" s="9">
        <f t="shared" si="19"/>
        <v>3894.0699999999997</v>
      </c>
      <c r="M353" s="10"/>
      <c r="N353" s="159"/>
    </row>
    <row r="354" spans="1:14" x14ac:dyDescent="0.25">
      <c r="A354" s="7">
        <f t="shared" si="17"/>
        <v>344</v>
      </c>
      <c r="B354" s="8" t="s">
        <v>15</v>
      </c>
      <c r="C354" s="71" t="s">
        <v>365</v>
      </c>
      <c r="D354" s="7" t="s">
        <v>326</v>
      </c>
      <c r="E354" s="9">
        <v>73.59</v>
      </c>
      <c r="F354" s="7">
        <f t="shared" si="18"/>
        <v>28</v>
      </c>
      <c r="G354" s="9">
        <v>2060.52</v>
      </c>
      <c r="H354" s="9"/>
      <c r="I354" s="9">
        <v>225.81</v>
      </c>
      <c r="J354" s="9">
        <v>1246.45</v>
      </c>
      <c r="K354" s="9">
        <v>361.29</v>
      </c>
      <c r="L354" s="9">
        <f t="shared" si="19"/>
        <v>3894.0699999999997</v>
      </c>
      <c r="M354" s="10"/>
      <c r="N354" s="159"/>
    </row>
    <row r="355" spans="1:14" x14ac:dyDescent="0.25">
      <c r="A355" s="7">
        <f t="shared" si="17"/>
        <v>345</v>
      </c>
      <c r="B355" s="8" t="s">
        <v>15</v>
      </c>
      <c r="C355" s="71" t="s">
        <v>366</v>
      </c>
      <c r="D355" s="7" t="s">
        <v>326</v>
      </c>
      <c r="E355" s="9">
        <v>73.59</v>
      </c>
      <c r="F355" s="7">
        <f t="shared" si="18"/>
        <v>28</v>
      </c>
      <c r="G355" s="9">
        <v>2060.52</v>
      </c>
      <c r="H355" s="9"/>
      <c r="I355" s="9">
        <v>225.81</v>
      </c>
      <c r="J355" s="9">
        <v>1246.45</v>
      </c>
      <c r="K355" s="9">
        <v>361.29</v>
      </c>
      <c r="L355" s="9">
        <f t="shared" si="19"/>
        <v>3894.0699999999997</v>
      </c>
      <c r="M355" s="10"/>
      <c r="N355" s="159"/>
    </row>
    <row r="356" spans="1:14" x14ac:dyDescent="0.25">
      <c r="A356" s="7">
        <f t="shared" si="17"/>
        <v>346</v>
      </c>
      <c r="B356" s="8" t="s">
        <v>15</v>
      </c>
      <c r="C356" s="71" t="s">
        <v>367</v>
      </c>
      <c r="D356" s="7" t="s">
        <v>326</v>
      </c>
      <c r="E356" s="9">
        <v>73.59</v>
      </c>
      <c r="F356" s="7">
        <f t="shared" si="18"/>
        <v>28</v>
      </c>
      <c r="G356" s="9">
        <v>2060.52</v>
      </c>
      <c r="H356" s="9"/>
      <c r="I356" s="9">
        <v>225.81</v>
      </c>
      <c r="J356" s="9">
        <v>1246.45</v>
      </c>
      <c r="K356" s="9">
        <v>361.29</v>
      </c>
      <c r="L356" s="9">
        <f t="shared" si="19"/>
        <v>3894.0699999999997</v>
      </c>
      <c r="M356" s="10"/>
      <c r="N356" s="159"/>
    </row>
    <row r="357" spans="1:14" x14ac:dyDescent="0.25">
      <c r="A357" s="7">
        <f t="shared" si="17"/>
        <v>347</v>
      </c>
      <c r="B357" s="8" t="s">
        <v>15</v>
      </c>
      <c r="C357" s="71" t="s">
        <v>368</v>
      </c>
      <c r="D357" s="7" t="s">
        <v>326</v>
      </c>
      <c r="E357" s="9">
        <v>73.59</v>
      </c>
      <c r="F357" s="7">
        <f t="shared" si="18"/>
        <v>28</v>
      </c>
      <c r="G357" s="9">
        <v>2060.52</v>
      </c>
      <c r="H357" s="9"/>
      <c r="I357" s="9">
        <v>225.81</v>
      </c>
      <c r="J357" s="9">
        <v>1246.45</v>
      </c>
      <c r="K357" s="9">
        <v>361.29</v>
      </c>
      <c r="L357" s="9">
        <f t="shared" si="19"/>
        <v>3894.0699999999997</v>
      </c>
      <c r="M357" s="10"/>
      <c r="N357" s="159"/>
    </row>
    <row r="358" spans="1:14" x14ac:dyDescent="0.25">
      <c r="A358" s="7">
        <f t="shared" si="17"/>
        <v>348</v>
      </c>
      <c r="B358" s="8" t="s">
        <v>15</v>
      </c>
      <c r="C358" s="71" t="s">
        <v>369</v>
      </c>
      <c r="D358" s="7" t="s">
        <v>326</v>
      </c>
      <c r="E358" s="9">
        <v>73.59</v>
      </c>
      <c r="F358" s="7">
        <f t="shared" si="18"/>
        <v>28</v>
      </c>
      <c r="G358" s="9">
        <v>2060.52</v>
      </c>
      <c r="H358" s="9"/>
      <c r="I358" s="9">
        <v>225.81</v>
      </c>
      <c r="J358" s="9">
        <v>1246.45</v>
      </c>
      <c r="K358" s="9">
        <v>361.29</v>
      </c>
      <c r="L358" s="9">
        <f t="shared" si="19"/>
        <v>3894.0699999999997</v>
      </c>
      <c r="M358" s="10"/>
      <c r="N358" s="159"/>
    </row>
    <row r="359" spans="1:14" x14ac:dyDescent="0.25">
      <c r="A359" s="7">
        <f t="shared" si="17"/>
        <v>349</v>
      </c>
      <c r="B359" s="8" t="s">
        <v>15</v>
      </c>
      <c r="C359" s="71" t="s">
        <v>370</v>
      </c>
      <c r="D359" s="7" t="s">
        <v>326</v>
      </c>
      <c r="E359" s="9">
        <v>73.59</v>
      </c>
      <c r="F359" s="7">
        <f t="shared" si="18"/>
        <v>28</v>
      </c>
      <c r="G359" s="9">
        <v>2060.52</v>
      </c>
      <c r="H359" s="9"/>
      <c r="I359" s="9">
        <v>225.81</v>
      </c>
      <c r="J359" s="9">
        <v>1246.45</v>
      </c>
      <c r="K359" s="9">
        <v>361.29</v>
      </c>
      <c r="L359" s="9">
        <f t="shared" si="19"/>
        <v>3894.0699999999997</v>
      </c>
      <c r="M359" s="10"/>
      <c r="N359" s="159"/>
    </row>
    <row r="360" spans="1:14" x14ac:dyDescent="0.25">
      <c r="A360" s="7">
        <f t="shared" si="17"/>
        <v>350</v>
      </c>
      <c r="B360" s="8" t="s">
        <v>15</v>
      </c>
      <c r="C360" s="71" t="s">
        <v>371</v>
      </c>
      <c r="D360" s="7" t="s">
        <v>326</v>
      </c>
      <c r="E360" s="9">
        <v>73.59</v>
      </c>
      <c r="F360" s="7">
        <f t="shared" si="18"/>
        <v>28</v>
      </c>
      <c r="G360" s="9">
        <v>2060.52</v>
      </c>
      <c r="H360" s="9"/>
      <c r="I360" s="9">
        <v>225.81</v>
      </c>
      <c r="J360" s="9">
        <v>1246.45</v>
      </c>
      <c r="K360" s="9">
        <v>361.29</v>
      </c>
      <c r="L360" s="9">
        <f t="shared" si="19"/>
        <v>3894.0699999999997</v>
      </c>
      <c r="M360" s="10"/>
      <c r="N360" s="159"/>
    </row>
    <row r="361" spans="1:14" x14ac:dyDescent="0.25">
      <c r="A361" s="7">
        <f t="shared" si="17"/>
        <v>351</v>
      </c>
      <c r="B361" s="8" t="s">
        <v>15</v>
      </c>
      <c r="C361" s="71" t="s">
        <v>372</v>
      </c>
      <c r="D361" s="7" t="s">
        <v>326</v>
      </c>
      <c r="E361" s="9">
        <v>73.59</v>
      </c>
      <c r="F361" s="7">
        <f t="shared" si="18"/>
        <v>28</v>
      </c>
      <c r="G361" s="9">
        <v>2060.52</v>
      </c>
      <c r="H361" s="9"/>
      <c r="I361" s="9">
        <v>225.81</v>
      </c>
      <c r="J361" s="9">
        <v>1246.45</v>
      </c>
      <c r="K361" s="9">
        <v>361.29</v>
      </c>
      <c r="L361" s="9">
        <f t="shared" si="19"/>
        <v>3894.0699999999997</v>
      </c>
      <c r="M361" s="10"/>
      <c r="N361" s="159"/>
    </row>
    <row r="362" spans="1:14" x14ac:dyDescent="0.25">
      <c r="A362" s="7">
        <f t="shared" si="17"/>
        <v>352</v>
      </c>
      <c r="B362" s="8" t="s">
        <v>15</v>
      </c>
      <c r="C362" s="71" t="s">
        <v>373</v>
      </c>
      <c r="D362" s="7" t="s">
        <v>326</v>
      </c>
      <c r="E362" s="9">
        <v>73.59</v>
      </c>
      <c r="F362" s="7">
        <f t="shared" si="18"/>
        <v>28</v>
      </c>
      <c r="G362" s="9">
        <v>2060.52</v>
      </c>
      <c r="H362" s="9"/>
      <c r="I362" s="9">
        <v>225.81</v>
      </c>
      <c r="J362" s="9">
        <v>1246.45</v>
      </c>
      <c r="K362" s="9">
        <v>361.29</v>
      </c>
      <c r="L362" s="9">
        <f t="shared" si="19"/>
        <v>3894.0699999999997</v>
      </c>
      <c r="M362" s="10"/>
      <c r="N362" s="159"/>
    </row>
    <row r="363" spans="1:14" x14ac:dyDescent="0.25">
      <c r="A363" s="7">
        <f t="shared" si="17"/>
        <v>353</v>
      </c>
      <c r="B363" s="8" t="s">
        <v>15</v>
      </c>
      <c r="C363" s="71" t="s">
        <v>374</v>
      </c>
      <c r="D363" s="7" t="s">
        <v>326</v>
      </c>
      <c r="E363" s="9">
        <v>73.59</v>
      </c>
      <c r="F363" s="7">
        <f t="shared" si="18"/>
        <v>28</v>
      </c>
      <c r="G363" s="9">
        <v>2060.52</v>
      </c>
      <c r="H363" s="9"/>
      <c r="I363" s="9">
        <v>225.81</v>
      </c>
      <c r="J363" s="9">
        <v>1246.45</v>
      </c>
      <c r="K363" s="9">
        <v>361.29</v>
      </c>
      <c r="L363" s="9">
        <f t="shared" si="19"/>
        <v>3894.0699999999997</v>
      </c>
      <c r="M363" s="10"/>
      <c r="N363" s="159"/>
    </row>
    <row r="364" spans="1:14" x14ac:dyDescent="0.25">
      <c r="A364" s="7">
        <f t="shared" si="17"/>
        <v>354</v>
      </c>
      <c r="B364" s="8" t="s">
        <v>15</v>
      </c>
      <c r="C364" s="71" t="s">
        <v>375</v>
      </c>
      <c r="D364" s="7" t="s">
        <v>326</v>
      </c>
      <c r="E364" s="9">
        <v>73.59</v>
      </c>
      <c r="F364" s="7">
        <f t="shared" si="18"/>
        <v>28</v>
      </c>
      <c r="G364" s="9">
        <v>2060.52</v>
      </c>
      <c r="H364" s="9"/>
      <c r="I364" s="9">
        <v>225.81</v>
      </c>
      <c r="J364" s="9">
        <v>1246.45</v>
      </c>
      <c r="K364" s="9">
        <v>361.29</v>
      </c>
      <c r="L364" s="9">
        <f t="shared" si="19"/>
        <v>3894.0699999999997</v>
      </c>
      <c r="M364" s="10"/>
      <c r="N364" s="159"/>
    </row>
    <row r="365" spans="1:14" x14ac:dyDescent="0.25">
      <c r="A365" s="7">
        <f t="shared" si="17"/>
        <v>355</v>
      </c>
      <c r="B365" s="8" t="s">
        <v>15</v>
      </c>
      <c r="C365" s="71" t="s">
        <v>376</v>
      </c>
      <c r="D365" s="7" t="s">
        <v>326</v>
      </c>
      <c r="E365" s="9">
        <v>73.59</v>
      </c>
      <c r="F365" s="7">
        <f t="shared" si="18"/>
        <v>28</v>
      </c>
      <c r="G365" s="9">
        <v>2060.52</v>
      </c>
      <c r="H365" s="9"/>
      <c r="I365" s="9">
        <v>225.81</v>
      </c>
      <c r="J365" s="9">
        <v>1246.45</v>
      </c>
      <c r="K365" s="9">
        <v>361.29</v>
      </c>
      <c r="L365" s="9">
        <f t="shared" si="19"/>
        <v>3894.0699999999997</v>
      </c>
      <c r="M365" s="10"/>
      <c r="N365" s="159"/>
    </row>
    <row r="366" spans="1:14" x14ac:dyDescent="0.25">
      <c r="A366" s="7">
        <f t="shared" si="17"/>
        <v>356</v>
      </c>
      <c r="B366" s="8" t="s">
        <v>15</v>
      </c>
      <c r="C366" s="71" t="s">
        <v>377</v>
      </c>
      <c r="D366" s="7" t="s">
        <v>326</v>
      </c>
      <c r="E366" s="9">
        <v>73.59</v>
      </c>
      <c r="F366" s="7">
        <f t="shared" si="18"/>
        <v>28</v>
      </c>
      <c r="G366" s="9">
        <v>2060.52</v>
      </c>
      <c r="H366" s="9"/>
      <c r="I366" s="9">
        <v>225.81</v>
      </c>
      <c r="J366" s="9">
        <v>1246.45</v>
      </c>
      <c r="K366" s="9">
        <v>361.29</v>
      </c>
      <c r="L366" s="9">
        <f t="shared" si="19"/>
        <v>3894.0699999999997</v>
      </c>
      <c r="M366" s="10"/>
      <c r="N366" s="159"/>
    </row>
    <row r="367" spans="1:14" x14ac:dyDescent="0.25">
      <c r="A367" s="7">
        <f t="shared" si="17"/>
        <v>357</v>
      </c>
      <c r="B367" s="8" t="s">
        <v>15</v>
      </c>
      <c r="C367" s="71" t="s">
        <v>378</v>
      </c>
      <c r="D367" s="7" t="s">
        <v>326</v>
      </c>
      <c r="E367" s="9">
        <v>73.59</v>
      </c>
      <c r="F367" s="7">
        <f t="shared" si="18"/>
        <v>28</v>
      </c>
      <c r="G367" s="9">
        <v>2060.52</v>
      </c>
      <c r="H367" s="9"/>
      <c r="I367" s="9">
        <v>225.81</v>
      </c>
      <c r="J367" s="9">
        <v>1246.45</v>
      </c>
      <c r="K367" s="9">
        <v>361.29</v>
      </c>
      <c r="L367" s="9">
        <f t="shared" si="19"/>
        <v>3894.0699999999997</v>
      </c>
      <c r="M367" s="10"/>
      <c r="N367" s="159"/>
    </row>
    <row r="368" spans="1:14" x14ac:dyDescent="0.25">
      <c r="A368" s="7">
        <f t="shared" si="17"/>
        <v>358</v>
      </c>
      <c r="B368" s="8" t="s">
        <v>15</v>
      </c>
      <c r="C368" s="71" t="s">
        <v>379</v>
      </c>
      <c r="D368" s="7" t="s">
        <v>326</v>
      </c>
      <c r="E368" s="9">
        <v>73.59</v>
      </c>
      <c r="F368" s="7">
        <f t="shared" si="18"/>
        <v>28</v>
      </c>
      <c r="G368" s="9">
        <v>2060.52</v>
      </c>
      <c r="H368" s="9"/>
      <c r="I368" s="9">
        <v>225.81</v>
      </c>
      <c r="J368" s="9">
        <v>1246.45</v>
      </c>
      <c r="K368" s="9">
        <v>361.29</v>
      </c>
      <c r="L368" s="9">
        <f t="shared" si="19"/>
        <v>3894.0699999999997</v>
      </c>
      <c r="M368" s="10"/>
      <c r="N368" s="159"/>
    </row>
    <row r="369" spans="1:14" x14ac:dyDescent="0.25">
      <c r="A369" s="7">
        <f t="shared" si="17"/>
        <v>359</v>
      </c>
      <c r="B369" s="8" t="s">
        <v>15</v>
      </c>
      <c r="C369" s="71" t="s">
        <v>380</v>
      </c>
      <c r="D369" s="7" t="s">
        <v>326</v>
      </c>
      <c r="E369" s="9">
        <v>73.59</v>
      </c>
      <c r="F369" s="7">
        <f t="shared" si="18"/>
        <v>28</v>
      </c>
      <c r="G369" s="9">
        <v>2060.52</v>
      </c>
      <c r="H369" s="9"/>
      <c r="I369" s="9">
        <v>225.81</v>
      </c>
      <c r="J369" s="9">
        <v>1246.45</v>
      </c>
      <c r="K369" s="9">
        <v>361.29</v>
      </c>
      <c r="L369" s="9">
        <f t="shared" si="19"/>
        <v>3894.0699999999997</v>
      </c>
      <c r="M369" s="10"/>
      <c r="N369" s="159"/>
    </row>
    <row r="370" spans="1:14" x14ac:dyDescent="0.25">
      <c r="A370" s="7">
        <f t="shared" si="17"/>
        <v>360</v>
      </c>
      <c r="B370" s="8" t="s">
        <v>15</v>
      </c>
      <c r="C370" s="71" t="s">
        <v>381</v>
      </c>
      <c r="D370" s="7" t="s">
        <v>326</v>
      </c>
      <c r="E370" s="9">
        <v>73.59</v>
      </c>
      <c r="F370" s="7">
        <f t="shared" si="18"/>
        <v>28</v>
      </c>
      <c r="G370" s="9">
        <v>2060.52</v>
      </c>
      <c r="H370" s="9"/>
      <c r="I370" s="9">
        <v>225.81</v>
      </c>
      <c r="J370" s="9">
        <v>1246.45</v>
      </c>
      <c r="K370" s="9">
        <v>361.29</v>
      </c>
      <c r="L370" s="9">
        <f t="shared" si="19"/>
        <v>3894.0699999999997</v>
      </c>
      <c r="M370" s="10"/>
      <c r="N370" s="159"/>
    </row>
    <row r="371" spans="1:14" x14ac:dyDescent="0.25">
      <c r="A371" s="7">
        <f t="shared" si="17"/>
        <v>361</v>
      </c>
      <c r="B371" s="8" t="s">
        <v>15</v>
      </c>
      <c r="C371" s="71" t="s">
        <v>382</v>
      </c>
      <c r="D371" s="7" t="s">
        <v>326</v>
      </c>
      <c r="E371" s="9">
        <v>73.59</v>
      </c>
      <c r="F371" s="7">
        <f t="shared" si="18"/>
        <v>28</v>
      </c>
      <c r="G371" s="9">
        <v>2060.52</v>
      </c>
      <c r="H371" s="9"/>
      <c r="I371" s="9">
        <v>225.81</v>
      </c>
      <c r="J371" s="9">
        <v>1246.45</v>
      </c>
      <c r="K371" s="9">
        <v>361.29</v>
      </c>
      <c r="L371" s="9">
        <f t="shared" si="19"/>
        <v>3894.0699999999997</v>
      </c>
      <c r="M371" s="10"/>
      <c r="N371" s="159"/>
    </row>
    <row r="372" spans="1:14" x14ac:dyDescent="0.25">
      <c r="A372" s="7">
        <f t="shared" si="17"/>
        <v>362</v>
      </c>
      <c r="B372" s="8" t="s">
        <v>15</v>
      </c>
      <c r="C372" s="71" t="s">
        <v>383</v>
      </c>
      <c r="D372" s="7" t="s">
        <v>326</v>
      </c>
      <c r="E372" s="9">
        <v>73.59</v>
      </c>
      <c r="F372" s="7">
        <f t="shared" si="18"/>
        <v>28</v>
      </c>
      <c r="G372" s="9">
        <v>2060.52</v>
      </c>
      <c r="H372" s="9"/>
      <c r="I372" s="9">
        <v>225.81</v>
      </c>
      <c r="J372" s="9">
        <v>1246.45</v>
      </c>
      <c r="K372" s="9">
        <v>361.29</v>
      </c>
      <c r="L372" s="9">
        <f t="shared" si="19"/>
        <v>3894.0699999999997</v>
      </c>
      <c r="M372" s="10"/>
      <c r="N372" s="159"/>
    </row>
    <row r="373" spans="1:14" x14ac:dyDescent="0.25">
      <c r="A373" s="7">
        <f t="shared" si="17"/>
        <v>363</v>
      </c>
      <c r="B373" s="8" t="s">
        <v>15</v>
      </c>
      <c r="C373" s="71" t="s">
        <v>384</v>
      </c>
      <c r="D373" s="7" t="s">
        <v>326</v>
      </c>
      <c r="E373" s="9">
        <v>73.59</v>
      </c>
      <c r="F373" s="7">
        <f t="shared" si="18"/>
        <v>28</v>
      </c>
      <c r="G373" s="9">
        <v>2060.52</v>
      </c>
      <c r="H373" s="9"/>
      <c r="I373" s="9">
        <v>225.81</v>
      </c>
      <c r="J373" s="9">
        <v>1246.45</v>
      </c>
      <c r="K373" s="9">
        <v>361.29</v>
      </c>
      <c r="L373" s="9">
        <f t="shared" si="19"/>
        <v>3894.0699999999997</v>
      </c>
      <c r="M373" s="10"/>
      <c r="N373" s="159"/>
    </row>
    <row r="374" spans="1:14" x14ac:dyDescent="0.25">
      <c r="A374" s="7">
        <f t="shared" si="17"/>
        <v>364</v>
      </c>
      <c r="B374" s="8" t="s">
        <v>15</v>
      </c>
      <c r="C374" s="71" t="s">
        <v>385</v>
      </c>
      <c r="D374" s="7" t="s">
        <v>326</v>
      </c>
      <c r="E374" s="9">
        <v>73.59</v>
      </c>
      <c r="F374" s="7">
        <f t="shared" si="18"/>
        <v>28</v>
      </c>
      <c r="G374" s="9">
        <v>2060.52</v>
      </c>
      <c r="H374" s="9"/>
      <c r="I374" s="9">
        <v>225.81</v>
      </c>
      <c r="J374" s="9">
        <v>1246.45</v>
      </c>
      <c r="K374" s="9">
        <v>361.29</v>
      </c>
      <c r="L374" s="9">
        <f t="shared" si="19"/>
        <v>3894.0699999999997</v>
      </c>
      <c r="M374" s="10"/>
      <c r="N374" s="159"/>
    </row>
    <row r="375" spans="1:14" x14ac:dyDescent="0.25">
      <c r="A375" s="7">
        <f t="shared" si="17"/>
        <v>365</v>
      </c>
      <c r="B375" s="8" t="s">
        <v>15</v>
      </c>
      <c r="C375" s="71" t="s">
        <v>386</v>
      </c>
      <c r="D375" s="7" t="s">
        <v>326</v>
      </c>
      <c r="E375" s="9">
        <v>73.59</v>
      </c>
      <c r="F375" s="7">
        <f t="shared" si="18"/>
        <v>28</v>
      </c>
      <c r="G375" s="9">
        <v>2060.52</v>
      </c>
      <c r="H375" s="9"/>
      <c r="I375" s="9">
        <v>225.81</v>
      </c>
      <c r="J375" s="9">
        <v>1246.45</v>
      </c>
      <c r="K375" s="9">
        <v>361.29</v>
      </c>
      <c r="L375" s="9">
        <f t="shared" si="19"/>
        <v>3894.0699999999997</v>
      </c>
      <c r="M375" s="10"/>
      <c r="N375" s="159"/>
    </row>
    <row r="376" spans="1:14" x14ac:dyDescent="0.25">
      <c r="A376" s="7">
        <f t="shared" si="17"/>
        <v>366</v>
      </c>
      <c r="B376" s="8" t="s">
        <v>15</v>
      </c>
      <c r="C376" s="71" t="s">
        <v>387</v>
      </c>
      <c r="D376" s="7" t="s">
        <v>326</v>
      </c>
      <c r="E376" s="9">
        <v>73.59</v>
      </c>
      <c r="F376" s="7">
        <f t="shared" si="18"/>
        <v>28</v>
      </c>
      <c r="G376" s="9">
        <v>2060.52</v>
      </c>
      <c r="H376" s="9"/>
      <c r="I376" s="9">
        <v>225.81</v>
      </c>
      <c r="J376" s="9">
        <v>1246.45</v>
      </c>
      <c r="K376" s="9">
        <v>361.29</v>
      </c>
      <c r="L376" s="9">
        <f t="shared" si="19"/>
        <v>3894.0699999999997</v>
      </c>
      <c r="M376" s="10"/>
      <c r="N376" s="159"/>
    </row>
    <row r="377" spans="1:14" x14ac:dyDescent="0.25">
      <c r="A377" s="7">
        <f t="shared" si="17"/>
        <v>367</v>
      </c>
      <c r="B377" s="8" t="s">
        <v>15</v>
      </c>
      <c r="C377" s="71" t="s">
        <v>388</v>
      </c>
      <c r="D377" s="7" t="s">
        <v>326</v>
      </c>
      <c r="E377" s="9">
        <v>73.59</v>
      </c>
      <c r="F377" s="7">
        <f t="shared" si="18"/>
        <v>28</v>
      </c>
      <c r="G377" s="9">
        <v>2060.52</v>
      </c>
      <c r="H377" s="9"/>
      <c r="I377" s="9">
        <v>225.81</v>
      </c>
      <c r="J377" s="9">
        <v>1038.71</v>
      </c>
      <c r="K377" s="9">
        <v>361.29</v>
      </c>
      <c r="L377" s="9">
        <f t="shared" si="19"/>
        <v>3686.33</v>
      </c>
      <c r="M377" s="7"/>
      <c r="N377" s="159"/>
    </row>
    <row r="378" spans="1:14" x14ac:dyDescent="0.25">
      <c r="A378" s="7">
        <f t="shared" si="17"/>
        <v>368</v>
      </c>
      <c r="B378" s="8" t="s">
        <v>15</v>
      </c>
      <c r="C378" s="71" t="s">
        <v>389</v>
      </c>
      <c r="D378" s="7" t="s">
        <v>326</v>
      </c>
      <c r="E378" s="9">
        <v>73.59</v>
      </c>
      <c r="F378" s="7">
        <f t="shared" si="18"/>
        <v>28</v>
      </c>
      <c r="G378" s="9">
        <v>2060.52</v>
      </c>
      <c r="H378" s="9"/>
      <c r="I378" s="9">
        <v>225.81</v>
      </c>
      <c r="J378" s="9">
        <v>1038.71</v>
      </c>
      <c r="K378" s="9">
        <v>361.29</v>
      </c>
      <c r="L378" s="9">
        <f t="shared" si="19"/>
        <v>3686.33</v>
      </c>
      <c r="M378" s="7"/>
      <c r="N378" s="159"/>
    </row>
    <row r="379" spans="1:14" x14ac:dyDescent="0.25">
      <c r="A379" s="7">
        <f t="shared" si="17"/>
        <v>369</v>
      </c>
      <c r="B379" s="8" t="s">
        <v>15</v>
      </c>
      <c r="C379" s="71" t="s">
        <v>390</v>
      </c>
      <c r="D379" s="7" t="s">
        <v>326</v>
      </c>
      <c r="E379" s="9">
        <v>73.59</v>
      </c>
      <c r="F379" s="7">
        <f t="shared" si="18"/>
        <v>28</v>
      </c>
      <c r="G379" s="9">
        <v>2060.52</v>
      </c>
      <c r="H379" s="9"/>
      <c r="I379" s="9">
        <v>225.81</v>
      </c>
      <c r="J379" s="9">
        <v>1246.45</v>
      </c>
      <c r="K379" s="9">
        <v>361.29</v>
      </c>
      <c r="L379" s="9">
        <f t="shared" si="19"/>
        <v>3894.0699999999997</v>
      </c>
      <c r="M379" s="10"/>
      <c r="N379" s="159"/>
    </row>
    <row r="380" spans="1:14" x14ac:dyDescent="0.25">
      <c r="A380" s="7">
        <f t="shared" si="17"/>
        <v>370</v>
      </c>
      <c r="B380" s="8" t="s">
        <v>15</v>
      </c>
      <c r="C380" s="71" t="s">
        <v>391</v>
      </c>
      <c r="D380" s="7" t="s">
        <v>326</v>
      </c>
      <c r="E380" s="9">
        <v>73.59</v>
      </c>
      <c r="F380" s="7">
        <f t="shared" si="18"/>
        <v>28</v>
      </c>
      <c r="G380" s="9">
        <v>2060.52</v>
      </c>
      <c r="H380" s="9"/>
      <c r="I380" s="9">
        <v>225.81</v>
      </c>
      <c r="J380" s="9">
        <v>1246.45</v>
      </c>
      <c r="K380" s="9">
        <v>361.29</v>
      </c>
      <c r="L380" s="9">
        <f t="shared" si="19"/>
        <v>3894.0699999999997</v>
      </c>
      <c r="M380" s="10"/>
      <c r="N380" s="159"/>
    </row>
    <row r="381" spans="1:14" x14ac:dyDescent="0.25">
      <c r="A381" s="7">
        <f t="shared" si="17"/>
        <v>371</v>
      </c>
      <c r="B381" s="8" t="s">
        <v>15</v>
      </c>
      <c r="C381" s="71" t="s">
        <v>392</v>
      </c>
      <c r="D381" s="7" t="s">
        <v>326</v>
      </c>
      <c r="E381" s="9">
        <v>73.59</v>
      </c>
      <c r="F381" s="7">
        <f t="shared" si="18"/>
        <v>28</v>
      </c>
      <c r="G381" s="9">
        <v>2060.52</v>
      </c>
      <c r="H381" s="9"/>
      <c r="I381" s="9">
        <v>225.81</v>
      </c>
      <c r="J381" s="9">
        <v>1246.45</v>
      </c>
      <c r="K381" s="9">
        <v>361.29</v>
      </c>
      <c r="L381" s="9">
        <f t="shared" si="19"/>
        <v>3894.0699999999997</v>
      </c>
      <c r="M381" s="10"/>
      <c r="N381" s="159"/>
    </row>
    <row r="382" spans="1:14" x14ac:dyDescent="0.25">
      <c r="A382" s="7">
        <f t="shared" si="17"/>
        <v>372</v>
      </c>
      <c r="B382" s="8" t="s">
        <v>15</v>
      </c>
      <c r="C382" s="71" t="s">
        <v>393</v>
      </c>
      <c r="D382" s="7" t="s">
        <v>326</v>
      </c>
      <c r="E382" s="9">
        <v>73.59</v>
      </c>
      <c r="F382" s="7">
        <f t="shared" si="18"/>
        <v>28</v>
      </c>
      <c r="G382" s="9">
        <v>2060.52</v>
      </c>
      <c r="H382" s="9"/>
      <c r="I382" s="9">
        <v>225.81</v>
      </c>
      <c r="J382" s="9">
        <v>1246.45</v>
      </c>
      <c r="K382" s="9">
        <v>361.29</v>
      </c>
      <c r="L382" s="9">
        <f t="shared" si="19"/>
        <v>3894.0699999999997</v>
      </c>
      <c r="M382" s="10"/>
      <c r="N382" s="159"/>
    </row>
    <row r="383" spans="1:14" x14ac:dyDescent="0.25">
      <c r="A383" s="7">
        <f t="shared" si="17"/>
        <v>373</v>
      </c>
      <c r="B383" s="8" t="s">
        <v>15</v>
      </c>
      <c r="C383" s="71" t="s">
        <v>394</v>
      </c>
      <c r="D383" s="7" t="s">
        <v>326</v>
      </c>
      <c r="E383" s="9">
        <v>73.59</v>
      </c>
      <c r="F383" s="7">
        <f t="shared" si="18"/>
        <v>28</v>
      </c>
      <c r="G383" s="9">
        <v>2060.52</v>
      </c>
      <c r="H383" s="9"/>
      <c r="I383" s="9">
        <v>225.81</v>
      </c>
      <c r="J383" s="9">
        <v>1038.71</v>
      </c>
      <c r="K383" s="9">
        <v>361.29</v>
      </c>
      <c r="L383" s="9">
        <f t="shared" si="19"/>
        <v>3686.33</v>
      </c>
      <c r="M383" s="7"/>
      <c r="N383" s="159"/>
    </row>
    <row r="384" spans="1:14" x14ac:dyDescent="0.25">
      <c r="A384" s="7">
        <f t="shared" si="17"/>
        <v>374</v>
      </c>
      <c r="B384" s="8" t="s">
        <v>15</v>
      </c>
      <c r="C384" s="71" t="s">
        <v>395</v>
      </c>
      <c r="D384" s="7" t="s">
        <v>326</v>
      </c>
      <c r="E384" s="9">
        <v>73.59</v>
      </c>
      <c r="F384" s="7">
        <f t="shared" si="18"/>
        <v>28</v>
      </c>
      <c r="G384" s="9">
        <v>2060.52</v>
      </c>
      <c r="H384" s="9"/>
      <c r="I384" s="9">
        <v>225.81</v>
      </c>
      <c r="J384" s="9">
        <v>1246.45</v>
      </c>
      <c r="K384" s="9">
        <v>361.29</v>
      </c>
      <c r="L384" s="9">
        <f t="shared" si="19"/>
        <v>3894.0699999999997</v>
      </c>
      <c r="M384" s="10"/>
      <c r="N384" s="159"/>
    </row>
    <row r="385" spans="1:14" x14ac:dyDescent="0.25">
      <c r="A385" s="7">
        <f t="shared" si="17"/>
        <v>375</v>
      </c>
      <c r="B385" s="8" t="s">
        <v>15</v>
      </c>
      <c r="C385" s="71" t="s">
        <v>396</v>
      </c>
      <c r="D385" s="7" t="s">
        <v>326</v>
      </c>
      <c r="E385" s="9">
        <v>73.59</v>
      </c>
      <c r="F385" s="7">
        <f t="shared" si="18"/>
        <v>28</v>
      </c>
      <c r="G385" s="9">
        <v>2060.52</v>
      </c>
      <c r="H385" s="9"/>
      <c r="I385" s="9">
        <v>225.81</v>
      </c>
      <c r="J385" s="9">
        <v>1246.45</v>
      </c>
      <c r="K385" s="9">
        <v>361.29</v>
      </c>
      <c r="L385" s="9">
        <f t="shared" si="19"/>
        <v>3894.0699999999997</v>
      </c>
      <c r="M385" s="10"/>
      <c r="N385" s="159"/>
    </row>
    <row r="386" spans="1:14" x14ac:dyDescent="0.25">
      <c r="A386" s="7">
        <f t="shared" si="17"/>
        <v>376</v>
      </c>
      <c r="B386" s="8" t="s">
        <v>15</v>
      </c>
      <c r="C386" s="71" t="s">
        <v>397</v>
      </c>
      <c r="D386" s="7" t="s">
        <v>326</v>
      </c>
      <c r="E386" s="9">
        <v>73.59</v>
      </c>
      <c r="F386" s="7">
        <f t="shared" si="18"/>
        <v>28</v>
      </c>
      <c r="G386" s="9">
        <v>2060.52</v>
      </c>
      <c r="H386" s="9"/>
      <c r="I386" s="9">
        <v>225.81</v>
      </c>
      <c r="J386" s="9">
        <v>1246.45</v>
      </c>
      <c r="K386" s="9">
        <v>361.29</v>
      </c>
      <c r="L386" s="9">
        <f t="shared" si="19"/>
        <v>3894.0699999999997</v>
      </c>
      <c r="M386" s="10"/>
      <c r="N386" s="159"/>
    </row>
    <row r="387" spans="1:14" x14ac:dyDescent="0.25">
      <c r="A387" s="7">
        <f t="shared" si="17"/>
        <v>377</v>
      </c>
      <c r="B387" s="8" t="s">
        <v>15</v>
      </c>
      <c r="C387" s="71" t="s">
        <v>398</v>
      </c>
      <c r="D387" s="7" t="s">
        <v>326</v>
      </c>
      <c r="E387" s="9">
        <v>73.59</v>
      </c>
      <c r="F387" s="7">
        <f t="shared" si="18"/>
        <v>28</v>
      </c>
      <c r="G387" s="9">
        <v>2060.52</v>
      </c>
      <c r="H387" s="9"/>
      <c r="I387" s="9">
        <v>225.81</v>
      </c>
      <c r="J387" s="9">
        <v>1038.71</v>
      </c>
      <c r="K387" s="9">
        <v>361.29</v>
      </c>
      <c r="L387" s="9">
        <f t="shared" si="19"/>
        <v>3686.33</v>
      </c>
      <c r="M387" s="7"/>
      <c r="N387" s="159"/>
    </row>
    <row r="388" spans="1:14" x14ac:dyDescent="0.25">
      <c r="A388" s="7">
        <f t="shared" si="17"/>
        <v>378</v>
      </c>
      <c r="B388" s="8" t="s">
        <v>15</v>
      </c>
      <c r="C388" s="71" t="s">
        <v>399</v>
      </c>
      <c r="D388" s="7" t="s">
        <v>326</v>
      </c>
      <c r="E388" s="9">
        <v>73.59</v>
      </c>
      <c r="F388" s="7">
        <f t="shared" si="18"/>
        <v>28</v>
      </c>
      <c r="G388" s="9">
        <v>2060.52</v>
      </c>
      <c r="H388" s="9"/>
      <c r="I388" s="9">
        <v>225.81</v>
      </c>
      <c r="J388" s="9">
        <v>1246.45</v>
      </c>
      <c r="K388" s="9">
        <v>361.29</v>
      </c>
      <c r="L388" s="9">
        <f t="shared" si="19"/>
        <v>3894.0699999999997</v>
      </c>
      <c r="M388" s="10"/>
      <c r="N388" s="159"/>
    </row>
    <row r="389" spans="1:14" x14ac:dyDescent="0.25">
      <c r="A389" s="7">
        <f t="shared" si="17"/>
        <v>379</v>
      </c>
      <c r="B389" s="8" t="s">
        <v>15</v>
      </c>
      <c r="C389" s="71" t="s">
        <v>400</v>
      </c>
      <c r="D389" s="7" t="s">
        <v>326</v>
      </c>
      <c r="E389" s="9">
        <v>73.59</v>
      </c>
      <c r="F389" s="7">
        <f t="shared" si="18"/>
        <v>28</v>
      </c>
      <c r="G389" s="9">
        <v>2060.52</v>
      </c>
      <c r="H389" s="9"/>
      <c r="I389" s="9">
        <v>225.81</v>
      </c>
      <c r="J389" s="9">
        <v>1246.45</v>
      </c>
      <c r="K389" s="9">
        <v>361.29</v>
      </c>
      <c r="L389" s="9">
        <f t="shared" si="19"/>
        <v>3894.0699999999997</v>
      </c>
      <c r="M389" s="10"/>
      <c r="N389" s="159"/>
    </row>
    <row r="390" spans="1:14" x14ac:dyDescent="0.25">
      <c r="A390" s="7">
        <f t="shared" si="17"/>
        <v>380</v>
      </c>
      <c r="B390" s="8" t="s">
        <v>15</v>
      </c>
      <c r="C390" s="71" t="s">
        <v>401</v>
      </c>
      <c r="D390" s="7" t="s">
        <v>326</v>
      </c>
      <c r="E390" s="9">
        <v>73.59</v>
      </c>
      <c r="F390" s="7">
        <f t="shared" si="18"/>
        <v>28</v>
      </c>
      <c r="G390" s="9">
        <v>2060.52</v>
      </c>
      <c r="H390" s="9"/>
      <c r="I390" s="9">
        <v>225.81</v>
      </c>
      <c r="J390" s="9">
        <v>1246.45</v>
      </c>
      <c r="K390" s="9">
        <v>361.29</v>
      </c>
      <c r="L390" s="9">
        <f t="shared" si="19"/>
        <v>3894.0699999999997</v>
      </c>
      <c r="M390" s="10"/>
      <c r="N390" s="159"/>
    </row>
    <row r="391" spans="1:14" x14ac:dyDescent="0.25">
      <c r="A391" s="7">
        <f t="shared" si="17"/>
        <v>381</v>
      </c>
      <c r="B391" s="8" t="s">
        <v>15</v>
      </c>
      <c r="C391" s="71" t="s">
        <v>402</v>
      </c>
      <c r="D391" s="7" t="s">
        <v>326</v>
      </c>
      <c r="E391" s="9">
        <v>73.59</v>
      </c>
      <c r="F391" s="7">
        <f t="shared" si="18"/>
        <v>28</v>
      </c>
      <c r="G391" s="9">
        <v>2060.52</v>
      </c>
      <c r="H391" s="9"/>
      <c r="I391" s="9">
        <v>225.81</v>
      </c>
      <c r="J391" s="9">
        <v>1246.45</v>
      </c>
      <c r="K391" s="9">
        <v>361.29</v>
      </c>
      <c r="L391" s="9">
        <f t="shared" si="19"/>
        <v>3894.0699999999997</v>
      </c>
      <c r="M391" s="10"/>
      <c r="N391" s="159"/>
    </row>
    <row r="392" spans="1:14" x14ac:dyDescent="0.25">
      <c r="A392" s="7">
        <f t="shared" si="17"/>
        <v>382</v>
      </c>
      <c r="B392" s="8" t="s">
        <v>15</v>
      </c>
      <c r="C392" s="71" t="s">
        <v>403</v>
      </c>
      <c r="D392" s="7" t="s">
        <v>326</v>
      </c>
      <c r="E392" s="9">
        <v>73.59</v>
      </c>
      <c r="F392" s="7">
        <f t="shared" si="18"/>
        <v>28</v>
      </c>
      <c r="G392" s="9">
        <v>2060.52</v>
      </c>
      <c r="H392" s="9"/>
      <c r="I392" s="9">
        <v>225.81</v>
      </c>
      <c r="J392" s="9">
        <v>1246.45</v>
      </c>
      <c r="K392" s="9">
        <v>361.29</v>
      </c>
      <c r="L392" s="9">
        <f t="shared" si="19"/>
        <v>3894.0699999999997</v>
      </c>
      <c r="M392" s="10"/>
      <c r="N392" s="159"/>
    </row>
    <row r="393" spans="1:14" x14ac:dyDescent="0.25">
      <c r="A393" s="7">
        <f t="shared" si="17"/>
        <v>383</v>
      </c>
      <c r="B393" s="8" t="s">
        <v>15</v>
      </c>
      <c r="C393" s="71" t="s">
        <v>404</v>
      </c>
      <c r="D393" s="7" t="s">
        <v>326</v>
      </c>
      <c r="E393" s="9">
        <v>73.59</v>
      </c>
      <c r="F393" s="7">
        <f t="shared" si="18"/>
        <v>28</v>
      </c>
      <c r="G393" s="9">
        <v>2060.52</v>
      </c>
      <c r="H393" s="9"/>
      <c r="I393" s="9">
        <v>225.81</v>
      </c>
      <c r="J393" s="9">
        <v>1038.71</v>
      </c>
      <c r="K393" s="9">
        <v>361.29</v>
      </c>
      <c r="L393" s="9">
        <f t="shared" si="19"/>
        <v>3686.33</v>
      </c>
      <c r="M393" s="7"/>
      <c r="N393" s="159"/>
    </row>
    <row r="394" spans="1:14" x14ac:dyDescent="0.25">
      <c r="A394" s="7">
        <f t="shared" si="17"/>
        <v>384</v>
      </c>
      <c r="B394" s="8" t="s">
        <v>15</v>
      </c>
      <c r="C394" s="71" t="s">
        <v>405</v>
      </c>
      <c r="D394" s="7" t="s">
        <v>326</v>
      </c>
      <c r="E394" s="9">
        <v>73.59</v>
      </c>
      <c r="F394" s="7">
        <f t="shared" si="18"/>
        <v>28</v>
      </c>
      <c r="G394" s="9">
        <v>2060.52</v>
      </c>
      <c r="H394" s="9"/>
      <c r="I394" s="9">
        <v>225.81</v>
      </c>
      <c r="J394" s="9">
        <v>1246.45</v>
      </c>
      <c r="K394" s="9">
        <v>361.29</v>
      </c>
      <c r="L394" s="9">
        <f t="shared" si="19"/>
        <v>3894.0699999999997</v>
      </c>
      <c r="M394" s="10"/>
      <c r="N394" s="159"/>
    </row>
    <row r="395" spans="1:14" x14ac:dyDescent="0.25">
      <c r="A395" s="7">
        <f t="shared" si="17"/>
        <v>385</v>
      </c>
      <c r="B395" s="8" t="s">
        <v>15</v>
      </c>
      <c r="C395" s="71" t="s">
        <v>406</v>
      </c>
      <c r="D395" s="7" t="s">
        <v>326</v>
      </c>
      <c r="E395" s="9">
        <v>73.59</v>
      </c>
      <c r="F395" s="7">
        <f t="shared" si="18"/>
        <v>28</v>
      </c>
      <c r="G395" s="9">
        <v>2060.52</v>
      </c>
      <c r="H395" s="9"/>
      <c r="I395" s="9">
        <v>225.81</v>
      </c>
      <c r="J395" s="9">
        <v>1038.71</v>
      </c>
      <c r="K395" s="9">
        <v>361.29</v>
      </c>
      <c r="L395" s="9">
        <f t="shared" si="19"/>
        <v>3686.33</v>
      </c>
      <c r="M395" s="7"/>
      <c r="N395" s="159"/>
    </row>
    <row r="396" spans="1:14" x14ac:dyDescent="0.25">
      <c r="A396" s="7">
        <f t="shared" ref="A396:A459" si="20">A395+1</f>
        <v>386</v>
      </c>
      <c r="B396" s="8" t="s">
        <v>15</v>
      </c>
      <c r="C396" s="71" t="s">
        <v>407</v>
      </c>
      <c r="D396" s="7" t="s">
        <v>326</v>
      </c>
      <c r="E396" s="9">
        <v>73.59</v>
      </c>
      <c r="F396" s="7">
        <f t="shared" ref="F396:F476" si="21">G396/E396</f>
        <v>28</v>
      </c>
      <c r="G396" s="9">
        <v>2060.52</v>
      </c>
      <c r="H396" s="9"/>
      <c r="I396" s="9">
        <v>225.81</v>
      </c>
      <c r="J396" s="9">
        <v>1246.45</v>
      </c>
      <c r="K396" s="9">
        <v>361.29</v>
      </c>
      <c r="L396" s="9">
        <f t="shared" ref="L396:L476" si="22">SUM(G396:K396)</f>
        <v>3894.0699999999997</v>
      </c>
      <c r="M396" s="10"/>
      <c r="N396" s="159"/>
    </row>
    <row r="397" spans="1:14" x14ac:dyDescent="0.25">
      <c r="A397" s="7">
        <f t="shared" si="20"/>
        <v>387</v>
      </c>
      <c r="B397" s="8" t="s">
        <v>15</v>
      </c>
      <c r="C397" s="71" t="s">
        <v>408</v>
      </c>
      <c r="D397" s="7" t="s">
        <v>326</v>
      </c>
      <c r="E397" s="9">
        <v>73.59</v>
      </c>
      <c r="F397" s="7">
        <f t="shared" si="21"/>
        <v>28</v>
      </c>
      <c r="G397" s="9">
        <v>2060.52</v>
      </c>
      <c r="H397" s="9"/>
      <c r="I397" s="9">
        <v>225.81</v>
      </c>
      <c r="J397" s="9">
        <v>1246.45</v>
      </c>
      <c r="K397" s="9">
        <v>361.29</v>
      </c>
      <c r="L397" s="9">
        <f t="shared" si="22"/>
        <v>3894.0699999999997</v>
      </c>
      <c r="M397" s="10"/>
      <c r="N397" s="159"/>
    </row>
    <row r="398" spans="1:14" ht="30" x14ac:dyDescent="0.25">
      <c r="A398" s="7">
        <f t="shared" si="20"/>
        <v>388</v>
      </c>
      <c r="B398" s="8" t="s">
        <v>15</v>
      </c>
      <c r="C398" s="71" t="s">
        <v>409</v>
      </c>
      <c r="D398" s="7" t="s">
        <v>326</v>
      </c>
      <c r="E398" s="9">
        <v>73.59</v>
      </c>
      <c r="F398" s="7">
        <f t="shared" si="21"/>
        <v>28</v>
      </c>
      <c r="G398" s="9">
        <v>2060.52</v>
      </c>
      <c r="H398" s="9"/>
      <c r="I398" s="9">
        <v>225.81</v>
      </c>
      <c r="J398" s="9">
        <v>1246.45</v>
      </c>
      <c r="K398" s="9">
        <v>361.29</v>
      </c>
      <c r="L398" s="9">
        <f t="shared" si="22"/>
        <v>3894.0699999999997</v>
      </c>
      <c r="M398" s="10"/>
      <c r="N398" s="159"/>
    </row>
    <row r="399" spans="1:14" x14ac:dyDescent="0.25">
      <c r="A399" s="7">
        <f t="shared" si="20"/>
        <v>389</v>
      </c>
      <c r="B399" s="8" t="s">
        <v>15</v>
      </c>
      <c r="C399" s="71" t="s">
        <v>410</v>
      </c>
      <c r="D399" s="7" t="s">
        <v>326</v>
      </c>
      <c r="E399" s="9">
        <v>73.59</v>
      </c>
      <c r="F399" s="7">
        <f t="shared" si="21"/>
        <v>28</v>
      </c>
      <c r="G399" s="9">
        <v>2060.52</v>
      </c>
      <c r="H399" s="9"/>
      <c r="I399" s="9">
        <v>225.81</v>
      </c>
      <c r="J399" s="9">
        <v>1246.45</v>
      </c>
      <c r="K399" s="9">
        <v>361.29</v>
      </c>
      <c r="L399" s="9">
        <f t="shared" si="22"/>
        <v>3894.0699999999997</v>
      </c>
      <c r="M399" s="10"/>
      <c r="N399" s="159"/>
    </row>
    <row r="400" spans="1:14" x14ac:dyDescent="0.25">
      <c r="A400" s="7">
        <f t="shared" si="20"/>
        <v>390</v>
      </c>
      <c r="B400" s="8" t="s">
        <v>15</v>
      </c>
      <c r="C400" s="71" t="s">
        <v>411</v>
      </c>
      <c r="D400" s="7" t="s">
        <v>326</v>
      </c>
      <c r="E400" s="9">
        <v>73.59</v>
      </c>
      <c r="F400" s="7">
        <f t="shared" si="21"/>
        <v>28</v>
      </c>
      <c r="G400" s="9">
        <v>2060.52</v>
      </c>
      <c r="H400" s="9"/>
      <c r="I400" s="9">
        <v>225.81</v>
      </c>
      <c r="J400" s="9">
        <v>1246.45</v>
      </c>
      <c r="K400" s="9">
        <v>361.29</v>
      </c>
      <c r="L400" s="9">
        <f t="shared" si="22"/>
        <v>3894.0699999999997</v>
      </c>
      <c r="M400" s="10"/>
      <c r="N400" s="159"/>
    </row>
    <row r="401" spans="1:14" x14ac:dyDescent="0.25">
      <c r="A401" s="7">
        <f t="shared" si="20"/>
        <v>391</v>
      </c>
      <c r="B401" s="8" t="s">
        <v>15</v>
      </c>
      <c r="C401" s="71" t="s">
        <v>412</v>
      </c>
      <c r="D401" s="7" t="s">
        <v>326</v>
      </c>
      <c r="E401" s="9">
        <v>73.59</v>
      </c>
      <c r="F401" s="7">
        <f t="shared" si="21"/>
        <v>28</v>
      </c>
      <c r="G401" s="9">
        <v>2060.52</v>
      </c>
      <c r="H401" s="9"/>
      <c r="I401" s="9">
        <v>225.81</v>
      </c>
      <c r="J401" s="9">
        <v>1246.45</v>
      </c>
      <c r="K401" s="9">
        <v>361.29</v>
      </c>
      <c r="L401" s="9">
        <f t="shared" si="22"/>
        <v>3894.0699999999997</v>
      </c>
      <c r="M401" s="10"/>
      <c r="N401" s="159"/>
    </row>
    <row r="402" spans="1:14" x14ac:dyDescent="0.25">
      <c r="A402" s="7">
        <f t="shared" si="20"/>
        <v>392</v>
      </c>
      <c r="B402" s="8" t="s">
        <v>15</v>
      </c>
      <c r="C402" s="71" t="s">
        <v>413</v>
      </c>
      <c r="D402" s="7" t="s">
        <v>326</v>
      </c>
      <c r="E402" s="9">
        <v>73.59</v>
      </c>
      <c r="F402" s="7">
        <f t="shared" si="21"/>
        <v>28</v>
      </c>
      <c r="G402" s="9">
        <v>2060.52</v>
      </c>
      <c r="H402" s="9"/>
      <c r="I402" s="9">
        <v>225.81</v>
      </c>
      <c r="J402" s="9">
        <v>1246.45</v>
      </c>
      <c r="K402" s="9">
        <v>361.29</v>
      </c>
      <c r="L402" s="9">
        <f t="shared" si="22"/>
        <v>3894.0699999999997</v>
      </c>
      <c r="M402" s="10"/>
      <c r="N402" s="159"/>
    </row>
    <row r="403" spans="1:14" x14ac:dyDescent="0.25">
      <c r="A403" s="7">
        <f t="shared" si="20"/>
        <v>393</v>
      </c>
      <c r="B403" s="8" t="s">
        <v>15</v>
      </c>
      <c r="C403" s="71" t="s">
        <v>414</v>
      </c>
      <c r="D403" s="7" t="s">
        <v>326</v>
      </c>
      <c r="E403" s="9">
        <v>73.59</v>
      </c>
      <c r="F403" s="7">
        <f t="shared" si="21"/>
        <v>28</v>
      </c>
      <c r="G403" s="9">
        <v>2060.52</v>
      </c>
      <c r="H403" s="9"/>
      <c r="I403" s="9">
        <v>225.81</v>
      </c>
      <c r="J403" s="9">
        <v>1038.71</v>
      </c>
      <c r="K403" s="9">
        <v>361.29</v>
      </c>
      <c r="L403" s="9">
        <f t="shared" si="22"/>
        <v>3686.33</v>
      </c>
      <c r="M403" s="7"/>
      <c r="N403" s="159"/>
    </row>
    <row r="404" spans="1:14" x14ac:dyDescent="0.25">
      <c r="A404" s="7">
        <f t="shared" si="20"/>
        <v>394</v>
      </c>
      <c r="B404" s="8" t="s">
        <v>15</v>
      </c>
      <c r="C404" s="71" t="s">
        <v>415</v>
      </c>
      <c r="D404" s="7" t="s">
        <v>326</v>
      </c>
      <c r="E404" s="9">
        <v>73.59</v>
      </c>
      <c r="F404" s="7">
        <f t="shared" si="21"/>
        <v>28</v>
      </c>
      <c r="G404" s="9">
        <v>2060.52</v>
      </c>
      <c r="H404" s="9"/>
      <c r="I404" s="9">
        <v>225.81</v>
      </c>
      <c r="J404" s="9">
        <v>1246.45</v>
      </c>
      <c r="K404" s="9">
        <v>361.29</v>
      </c>
      <c r="L404" s="9">
        <f t="shared" si="22"/>
        <v>3894.0699999999997</v>
      </c>
      <c r="M404" s="10"/>
      <c r="N404" s="159"/>
    </row>
    <row r="405" spans="1:14" x14ac:dyDescent="0.25">
      <c r="A405" s="7">
        <f t="shared" si="20"/>
        <v>395</v>
      </c>
      <c r="B405" s="8" t="s">
        <v>15</v>
      </c>
      <c r="C405" s="71" t="s">
        <v>416</v>
      </c>
      <c r="D405" s="7" t="s">
        <v>326</v>
      </c>
      <c r="E405" s="9">
        <v>73.59</v>
      </c>
      <c r="F405" s="7">
        <f t="shared" si="21"/>
        <v>28</v>
      </c>
      <c r="G405" s="9">
        <v>2060.52</v>
      </c>
      <c r="H405" s="9"/>
      <c r="I405" s="9">
        <v>225.81</v>
      </c>
      <c r="J405" s="9">
        <v>1246.45</v>
      </c>
      <c r="K405" s="9">
        <v>361.29</v>
      </c>
      <c r="L405" s="9">
        <f t="shared" si="22"/>
        <v>3894.0699999999997</v>
      </c>
      <c r="M405" s="10"/>
      <c r="N405" s="159"/>
    </row>
    <row r="406" spans="1:14" x14ac:dyDescent="0.25">
      <c r="A406" s="7">
        <f t="shared" si="20"/>
        <v>396</v>
      </c>
      <c r="B406" s="8" t="s">
        <v>15</v>
      </c>
      <c r="C406" s="71" t="s">
        <v>417</v>
      </c>
      <c r="D406" s="7" t="s">
        <v>326</v>
      </c>
      <c r="E406" s="9">
        <v>73.59</v>
      </c>
      <c r="F406" s="7">
        <f t="shared" si="21"/>
        <v>28</v>
      </c>
      <c r="G406" s="9">
        <v>2060.52</v>
      </c>
      <c r="H406" s="9"/>
      <c r="I406" s="9">
        <v>225.81</v>
      </c>
      <c r="J406" s="9">
        <v>1246.45</v>
      </c>
      <c r="K406" s="9">
        <v>361.29</v>
      </c>
      <c r="L406" s="9">
        <f t="shared" si="22"/>
        <v>3894.0699999999997</v>
      </c>
      <c r="M406" s="10"/>
      <c r="N406" s="159"/>
    </row>
    <row r="407" spans="1:14" x14ac:dyDescent="0.25">
      <c r="A407" s="7">
        <f t="shared" si="20"/>
        <v>397</v>
      </c>
      <c r="B407" s="8" t="s">
        <v>15</v>
      </c>
      <c r="C407" s="71" t="s">
        <v>418</v>
      </c>
      <c r="D407" s="7" t="s">
        <v>326</v>
      </c>
      <c r="E407" s="9">
        <v>73.59</v>
      </c>
      <c r="F407" s="7">
        <f t="shared" si="21"/>
        <v>28</v>
      </c>
      <c r="G407" s="9">
        <v>2060.52</v>
      </c>
      <c r="H407" s="9"/>
      <c r="I407" s="9">
        <v>225.81</v>
      </c>
      <c r="J407" s="9">
        <v>1246.45</v>
      </c>
      <c r="K407" s="9">
        <v>361.29</v>
      </c>
      <c r="L407" s="9">
        <f t="shared" si="22"/>
        <v>3894.0699999999997</v>
      </c>
      <c r="M407" s="10"/>
      <c r="N407" s="159"/>
    </row>
    <row r="408" spans="1:14" x14ac:dyDescent="0.25">
      <c r="A408" s="7">
        <f t="shared" si="20"/>
        <v>398</v>
      </c>
      <c r="B408" s="8" t="s">
        <v>15</v>
      </c>
      <c r="C408" s="71" t="s">
        <v>419</v>
      </c>
      <c r="D408" s="7" t="s">
        <v>326</v>
      </c>
      <c r="E408" s="9">
        <v>73.59</v>
      </c>
      <c r="F408" s="7">
        <f t="shared" si="21"/>
        <v>28</v>
      </c>
      <c r="G408" s="9">
        <v>2060.52</v>
      </c>
      <c r="H408" s="9"/>
      <c r="I408" s="9">
        <v>225.81</v>
      </c>
      <c r="J408" s="9">
        <v>1038.71</v>
      </c>
      <c r="K408" s="9">
        <v>361.29</v>
      </c>
      <c r="L408" s="9">
        <f t="shared" si="22"/>
        <v>3686.33</v>
      </c>
      <c r="M408" s="7"/>
      <c r="N408" s="159"/>
    </row>
    <row r="409" spans="1:14" x14ac:dyDescent="0.25">
      <c r="A409" s="7">
        <f t="shared" si="20"/>
        <v>399</v>
      </c>
      <c r="B409" s="8" t="s">
        <v>15</v>
      </c>
      <c r="C409" s="71" t="s">
        <v>420</v>
      </c>
      <c r="D409" s="7" t="s">
        <v>326</v>
      </c>
      <c r="E409" s="9">
        <v>73.59</v>
      </c>
      <c r="F409" s="7">
        <f t="shared" si="21"/>
        <v>28</v>
      </c>
      <c r="G409" s="9">
        <v>2060.52</v>
      </c>
      <c r="H409" s="9"/>
      <c r="I409" s="9">
        <v>225.81</v>
      </c>
      <c r="J409" s="9">
        <v>1246.45</v>
      </c>
      <c r="K409" s="9">
        <v>361.29</v>
      </c>
      <c r="L409" s="9">
        <f t="shared" si="22"/>
        <v>3894.0699999999997</v>
      </c>
      <c r="M409" s="10"/>
      <c r="N409" s="159"/>
    </row>
    <row r="410" spans="1:14" x14ac:dyDescent="0.25">
      <c r="A410" s="7">
        <f t="shared" si="20"/>
        <v>400</v>
      </c>
      <c r="B410" s="8" t="s">
        <v>15</v>
      </c>
      <c r="C410" s="71" t="s">
        <v>421</v>
      </c>
      <c r="D410" s="7" t="s">
        <v>326</v>
      </c>
      <c r="E410" s="9">
        <v>73.59</v>
      </c>
      <c r="F410" s="7">
        <f t="shared" si="21"/>
        <v>28</v>
      </c>
      <c r="G410" s="9">
        <v>2060.52</v>
      </c>
      <c r="H410" s="9"/>
      <c r="I410" s="9">
        <v>225.81</v>
      </c>
      <c r="J410" s="9">
        <v>1038.71</v>
      </c>
      <c r="K410" s="9">
        <v>361.29</v>
      </c>
      <c r="L410" s="9">
        <f t="shared" si="22"/>
        <v>3686.33</v>
      </c>
      <c r="M410" s="7"/>
      <c r="N410" s="159"/>
    </row>
    <row r="411" spans="1:14" x14ac:dyDescent="0.25">
      <c r="A411" s="7">
        <f t="shared" si="20"/>
        <v>401</v>
      </c>
      <c r="B411" s="8" t="s">
        <v>15</v>
      </c>
      <c r="C411" s="71" t="s">
        <v>422</v>
      </c>
      <c r="D411" s="7" t="s">
        <v>326</v>
      </c>
      <c r="E411" s="9">
        <v>73.59</v>
      </c>
      <c r="F411" s="7">
        <f t="shared" si="21"/>
        <v>28</v>
      </c>
      <c r="G411" s="9">
        <v>2060.52</v>
      </c>
      <c r="H411" s="9">
        <v>45.16</v>
      </c>
      <c r="I411" s="9">
        <v>225.81</v>
      </c>
      <c r="J411" s="9">
        <v>1246.45</v>
      </c>
      <c r="K411" s="9">
        <v>361.29</v>
      </c>
      <c r="L411" s="9">
        <f t="shared" si="22"/>
        <v>3939.2299999999996</v>
      </c>
      <c r="M411" s="10"/>
      <c r="N411" s="159"/>
    </row>
    <row r="412" spans="1:14" x14ac:dyDescent="0.25">
      <c r="A412" s="7">
        <f t="shared" si="20"/>
        <v>402</v>
      </c>
      <c r="B412" s="8" t="s">
        <v>15</v>
      </c>
      <c r="C412" s="71" t="s">
        <v>423</v>
      </c>
      <c r="D412" s="7" t="s">
        <v>326</v>
      </c>
      <c r="E412" s="9">
        <v>73.59</v>
      </c>
      <c r="F412" s="7">
        <f t="shared" si="21"/>
        <v>28</v>
      </c>
      <c r="G412" s="9">
        <v>2060.52</v>
      </c>
      <c r="H412" s="9"/>
      <c r="I412" s="9">
        <v>225.81</v>
      </c>
      <c r="J412" s="9">
        <v>1246.45</v>
      </c>
      <c r="K412" s="9">
        <v>361.29</v>
      </c>
      <c r="L412" s="9">
        <f t="shared" si="22"/>
        <v>3894.0699999999997</v>
      </c>
      <c r="M412" s="10"/>
      <c r="N412" s="159"/>
    </row>
    <row r="413" spans="1:14" x14ac:dyDescent="0.25">
      <c r="A413" s="7">
        <f t="shared" si="20"/>
        <v>403</v>
      </c>
      <c r="B413" s="8" t="s">
        <v>15</v>
      </c>
      <c r="C413" s="71" t="s">
        <v>424</v>
      </c>
      <c r="D413" s="7" t="s">
        <v>326</v>
      </c>
      <c r="E413" s="9">
        <v>73.59</v>
      </c>
      <c r="F413" s="7">
        <f t="shared" si="21"/>
        <v>28</v>
      </c>
      <c r="G413" s="9">
        <v>2060.52</v>
      </c>
      <c r="H413" s="9"/>
      <c r="I413" s="9">
        <v>225.81</v>
      </c>
      <c r="J413" s="9">
        <v>1246.45</v>
      </c>
      <c r="K413" s="9">
        <v>361.29</v>
      </c>
      <c r="L413" s="9">
        <f t="shared" si="22"/>
        <v>3894.0699999999997</v>
      </c>
      <c r="M413" s="10"/>
      <c r="N413" s="159"/>
    </row>
    <row r="414" spans="1:14" x14ac:dyDescent="0.25">
      <c r="A414" s="7">
        <f t="shared" si="20"/>
        <v>404</v>
      </c>
      <c r="B414" s="8" t="s">
        <v>15</v>
      </c>
      <c r="C414" s="71" t="s">
        <v>425</v>
      </c>
      <c r="D414" s="7" t="s">
        <v>326</v>
      </c>
      <c r="E414" s="9">
        <v>73.59</v>
      </c>
      <c r="F414" s="7">
        <f t="shared" si="21"/>
        <v>28</v>
      </c>
      <c r="G414" s="9">
        <v>2060.52</v>
      </c>
      <c r="H414" s="9"/>
      <c r="I414" s="9">
        <v>225.81</v>
      </c>
      <c r="J414" s="9">
        <v>1246.45</v>
      </c>
      <c r="K414" s="9">
        <v>361.29</v>
      </c>
      <c r="L414" s="9">
        <f t="shared" si="22"/>
        <v>3894.0699999999997</v>
      </c>
      <c r="M414" s="10"/>
      <c r="N414" s="159"/>
    </row>
    <row r="415" spans="1:14" x14ac:dyDescent="0.25">
      <c r="A415" s="7">
        <f t="shared" si="20"/>
        <v>405</v>
      </c>
      <c r="B415" s="8" t="s">
        <v>15</v>
      </c>
      <c r="C415" s="71" t="s">
        <v>426</v>
      </c>
      <c r="D415" s="7" t="s">
        <v>326</v>
      </c>
      <c r="E415" s="9">
        <v>73.59</v>
      </c>
      <c r="F415" s="7">
        <f t="shared" si="21"/>
        <v>28</v>
      </c>
      <c r="G415" s="9">
        <v>2060.52</v>
      </c>
      <c r="H415" s="9"/>
      <c r="I415" s="9">
        <v>225.81</v>
      </c>
      <c r="J415" s="9">
        <v>1246.45</v>
      </c>
      <c r="K415" s="9">
        <v>361.29</v>
      </c>
      <c r="L415" s="9">
        <f t="shared" si="22"/>
        <v>3894.0699999999997</v>
      </c>
      <c r="M415" s="10"/>
      <c r="N415" s="159"/>
    </row>
    <row r="416" spans="1:14" x14ac:dyDescent="0.25">
      <c r="A416" s="7">
        <f t="shared" si="20"/>
        <v>406</v>
      </c>
      <c r="B416" s="8" t="s">
        <v>15</v>
      </c>
      <c r="C416" s="71" t="s">
        <v>427</v>
      </c>
      <c r="D416" s="7" t="s">
        <v>326</v>
      </c>
      <c r="E416" s="9">
        <v>73.59</v>
      </c>
      <c r="F416" s="7">
        <f t="shared" si="21"/>
        <v>28</v>
      </c>
      <c r="G416" s="9">
        <v>2060.52</v>
      </c>
      <c r="H416" s="9"/>
      <c r="I416" s="9">
        <v>225.81</v>
      </c>
      <c r="J416" s="9">
        <v>1246.45</v>
      </c>
      <c r="K416" s="9">
        <v>361.29</v>
      </c>
      <c r="L416" s="9">
        <f t="shared" si="22"/>
        <v>3894.0699999999997</v>
      </c>
      <c r="M416" s="10"/>
      <c r="N416" s="159"/>
    </row>
    <row r="417" spans="1:14" x14ac:dyDescent="0.25">
      <c r="A417" s="7">
        <f t="shared" si="20"/>
        <v>407</v>
      </c>
      <c r="B417" s="8" t="s">
        <v>15</v>
      </c>
      <c r="C417" s="71" t="s">
        <v>428</v>
      </c>
      <c r="D417" s="7" t="s">
        <v>326</v>
      </c>
      <c r="E417" s="9">
        <v>73.59</v>
      </c>
      <c r="F417" s="7">
        <f t="shared" si="21"/>
        <v>28</v>
      </c>
      <c r="G417" s="9">
        <v>2060.52</v>
      </c>
      <c r="H417" s="9"/>
      <c r="I417" s="9">
        <v>225.81</v>
      </c>
      <c r="J417" s="9">
        <v>1038.71</v>
      </c>
      <c r="K417" s="9">
        <v>361.29</v>
      </c>
      <c r="L417" s="9">
        <f t="shared" si="22"/>
        <v>3686.33</v>
      </c>
      <c r="M417" s="7"/>
      <c r="N417" s="159"/>
    </row>
    <row r="418" spans="1:14" x14ac:dyDescent="0.25">
      <c r="A418" s="7">
        <f t="shared" si="20"/>
        <v>408</v>
      </c>
      <c r="B418" s="8" t="s">
        <v>15</v>
      </c>
      <c r="C418" s="71" t="s">
        <v>429</v>
      </c>
      <c r="D418" s="7" t="s">
        <v>326</v>
      </c>
      <c r="E418" s="9">
        <v>73.59</v>
      </c>
      <c r="F418" s="7">
        <f t="shared" si="21"/>
        <v>28</v>
      </c>
      <c r="G418" s="9">
        <v>2060.52</v>
      </c>
      <c r="H418" s="9"/>
      <c r="I418" s="9">
        <v>225.81</v>
      </c>
      <c r="J418" s="9">
        <v>1246.45</v>
      </c>
      <c r="K418" s="9">
        <v>361.29</v>
      </c>
      <c r="L418" s="9">
        <f t="shared" si="22"/>
        <v>3894.0699999999997</v>
      </c>
      <c r="M418" s="10"/>
      <c r="N418" s="159"/>
    </row>
    <row r="419" spans="1:14" x14ac:dyDescent="0.25">
      <c r="A419" s="7">
        <f t="shared" si="20"/>
        <v>409</v>
      </c>
      <c r="B419" s="8" t="s">
        <v>15</v>
      </c>
      <c r="C419" s="71" t="s">
        <v>430</v>
      </c>
      <c r="D419" s="7" t="s">
        <v>326</v>
      </c>
      <c r="E419" s="9">
        <v>73.59</v>
      </c>
      <c r="F419" s="7">
        <f t="shared" si="21"/>
        <v>28</v>
      </c>
      <c r="G419" s="9">
        <v>2060.52</v>
      </c>
      <c r="H419" s="9"/>
      <c r="I419" s="9">
        <v>225.81</v>
      </c>
      <c r="J419" s="9">
        <v>1246.45</v>
      </c>
      <c r="K419" s="9">
        <v>361.29</v>
      </c>
      <c r="L419" s="9">
        <f t="shared" si="22"/>
        <v>3894.0699999999997</v>
      </c>
      <c r="M419" s="10"/>
      <c r="N419" s="159"/>
    </row>
    <row r="420" spans="1:14" x14ac:dyDescent="0.25">
      <c r="A420" s="7">
        <f t="shared" si="20"/>
        <v>410</v>
      </c>
      <c r="B420" s="8" t="s">
        <v>15</v>
      </c>
      <c r="C420" s="71" t="s">
        <v>431</v>
      </c>
      <c r="D420" s="7" t="s">
        <v>326</v>
      </c>
      <c r="E420" s="9">
        <v>73.59</v>
      </c>
      <c r="F420" s="7">
        <f t="shared" si="21"/>
        <v>28</v>
      </c>
      <c r="G420" s="9">
        <v>2060.52</v>
      </c>
      <c r="H420" s="9"/>
      <c r="I420" s="9">
        <v>225.81</v>
      </c>
      <c r="J420" s="9">
        <v>1246.45</v>
      </c>
      <c r="K420" s="9">
        <v>361.29</v>
      </c>
      <c r="L420" s="9">
        <f t="shared" si="22"/>
        <v>3894.0699999999997</v>
      </c>
      <c r="M420" s="10"/>
      <c r="N420" s="159"/>
    </row>
    <row r="421" spans="1:14" x14ac:dyDescent="0.25">
      <c r="A421" s="7">
        <f t="shared" si="20"/>
        <v>411</v>
      </c>
      <c r="B421" s="8" t="s">
        <v>15</v>
      </c>
      <c r="C421" s="71" t="s">
        <v>432</v>
      </c>
      <c r="D421" s="7" t="s">
        <v>326</v>
      </c>
      <c r="E421" s="9">
        <v>73.59</v>
      </c>
      <c r="F421" s="7">
        <f t="shared" si="21"/>
        <v>28</v>
      </c>
      <c r="G421" s="9">
        <v>2060.52</v>
      </c>
      <c r="H421" s="9"/>
      <c r="I421" s="9">
        <v>225.81</v>
      </c>
      <c r="J421" s="9">
        <v>1246.45</v>
      </c>
      <c r="K421" s="9">
        <v>361.29</v>
      </c>
      <c r="L421" s="9">
        <f t="shared" si="22"/>
        <v>3894.0699999999997</v>
      </c>
      <c r="M421" s="10"/>
      <c r="N421" s="159"/>
    </row>
    <row r="422" spans="1:14" x14ac:dyDescent="0.25">
      <c r="A422" s="7">
        <f t="shared" si="20"/>
        <v>412</v>
      </c>
      <c r="B422" s="8" t="s">
        <v>15</v>
      </c>
      <c r="C422" s="71" t="s">
        <v>433</v>
      </c>
      <c r="D422" s="7" t="s">
        <v>326</v>
      </c>
      <c r="E422" s="9">
        <v>73.59</v>
      </c>
      <c r="F422" s="7">
        <f t="shared" si="21"/>
        <v>28</v>
      </c>
      <c r="G422" s="9">
        <v>2060.52</v>
      </c>
      <c r="H422" s="9"/>
      <c r="I422" s="9">
        <v>225.81</v>
      </c>
      <c r="J422" s="9">
        <v>1246.45</v>
      </c>
      <c r="K422" s="9">
        <v>361.29</v>
      </c>
      <c r="L422" s="9">
        <f t="shared" si="22"/>
        <v>3894.0699999999997</v>
      </c>
      <c r="M422" s="10"/>
      <c r="N422" s="159"/>
    </row>
    <row r="423" spans="1:14" x14ac:dyDescent="0.25">
      <c r="A423" s="7">
        <f t="shared" si="20"/>
        <v>413</v>
      </c>
      <c r="B423" s="8" t="s">
        <v>15</v>
      </c>
      <c r="C423" s="71" t="s">
        <v>434</v>
      </c>
      <c r="D423" s="7" t="s">
        <v>326</v>
      </c>
      <c r="E423" s="9">
        <v>73.59</v>
      </c>
      <c r="F423" s="7">
        <f t="shared" si="21"/>
        <v>28</v>
      </c>
      <c r="G423" s="9">
        <v>2060.52</v>
      </c>
      <c r="H423" s="9"/>
      <c r="I423" s="9">
        <v>225.81</v>
      </c>
      <c r="J423" s="9">
        <v>1246.45</v>
      </c>
      <c r="K423" s="9">
        <v>361.29</v>
      </c>
      <c r="L423" s="9">
        <f t="shared" si="22"/>
        <v>3894.0699999999997</v>
      </c>
      <c r="M423" s="10"/>
      <c r="N423" s="159"/>
    </row>
    <row r="424" spans="1:14" x14ac:dyDescent="0.25">
      <c r="A424" s="7">
        <f t="shared" si="20"/>
        <v>414</v>
      </c>
      <c r="B424" s="8" t="s">
        <v>15</v>
      </c>
      <c r="C424" s="71" t="s">
        <v>435</v>
      </c>
      <c r="D424" s="7" t="s">
        <v>326</v>
      </c>
      <c r="E424" s="9">
        <v>73.59</v>
      </c>
      <c r="F424" s="7">
        <f t="shared" si="21"/>
        <v>28</v>
      </c>
      <c r="G424" s="9">
        <v>2060.52</v>
      </c>
      <c r="H424" s="9"/>
      <c r="I424" s="9">
        <v>225.81</v>
      </c>
      <c r="J424" s="9">
        <v>1038.71</v>
      </c>
      <c r="K424" s="9">
        <v>361.29</v>
      </c>
      <c r="L424" s="9">
        <f t="shared" si="22"/>
        <v>3686.33</v>
      </c>
      <c r="M424" s="7"/>
      <c r="N424" s="159"/>
    </row>
    <row r="425" spans="1:14" x14ac:dyDescent="0.25">
      <c r="A425" s="7">
        <f t="shared" si="20"/>
        <v>415</v>
      </c>
      <c r="B425" s="8" t="s">
        <v>15</v>
      </c>
      <c r="C425" s="71" t="s">
        <v>436</v>
      </c>
      <c r="D425" s="7" t="s">
        <v>326</v>
      </c>
      <c r="E425" s="9">
        <v>73.59</v>
      </c>
      <c r="F425" s="7">
        <f t="shared" si="21"/>
        <v>28</v>
      </c>
      <c r="G425" s="9">
        <v>2060.52</v>
      </c>
      <c r="H425" s="9"/>
      <c r="I425" s="9">
        <v>225.81</v>
      </c>
      <c r="J425" s="9">
        <v>1246.45</v>
      </c>
      <c r="K425" s="9">
        <v>361.29</v>
      </c>
      <c r="L425" s="9">
        <f t="shared" si="22"/>
        <v>3894.0699999999997</v>
      </c>
      <c r="M425" s="10"/>
      <c r="N425" s="159"/>
    </row>
    <row r="426" spans="1:14" x14ac:dyDescent="0.25">
      <c r="A426" s="7">
        <f t="shared" si="20"/>
        <v>416</v>
      </c>
      <c r="B426" s="8" t="s">
        <v>15</v>
      </c>
      <c r="C426" s="71" t="s">
        <v>437</v>
      </c>
      <c r="D426" s="7" t="s">
        <v>326</v>
      </c>
      <c r="E426" s="9">
        <v>73.59</v>
      </c>
      <c r="F426" s="7">
        <f t="shared" si="21"/>
        <v>28</v>
      </c>
      <c r="G426" s="9">
        <v>2060.52</v>
      </c>
      <c r="H426" s="9"/>
      <c r="I426" s="9">
        <v>225.81</v>
      </c>
      <c r="J426" s="9">
        <v>1246.45</v>
      </c>
      <c r="K426" s="9">
        <v>361.29</v>
      </c>
      <c r="L426" s="9">
        <f t="shared" si="22"/>
        <v>3894.0699999999997</v>
      </c>
      <c r="M426" s="10"/>
      <c r="N426" s="159"/>
    </row>
    <row r="427" spans="1:14" x14ac:dyDescent="0.25">
      <c r="A427" s="7">
        <f t="shared" si="20"/>
        <v>417</v>
      </c>
      <c r="B427" s="8" t="s">
        <v>15</v>
      </c>
      <c r="C427" s="71" t="s">
        <v>438</v>
      </c>
      <c r="D427" s="7" t="s">
        <v>326</v>
      </c>
      <c r="E427" s="9">
        <v>73.59</v>
      </c>
      <c r="F427" s="7">
        <f t="shared" si="21"/>
        <v>28</v>
      </c>
      <c r="G427" s="9">
        <v>2060.52</v>
      </c>
      <c r="H427" s="9">
        <v>45.16</v>
      </c>
      <c r="I427" s="9">
        <v>225.81</v>
      </c>
      <c r="J427" s="9">
        <v>1246.45</v>
      </c>
      <c r="K427" s="9">
        <v>361.29</v>
      </c>
      <c r="L427" s="9">
        <f t="shared" si="22"/>
        <v>3939.2299999999996</v>
      </c>
      <c r="M427" s="10"/>
      <c r="N427" s="159"/>
    </row>
    <row r="428" spans="1:14" x14ac:dyDescent="0.25">
      <c r="A428" s="7">
        <f t="shared" si="20"/>
        <v>418</v>
      </c>
      <c r="B428" s="8" t="s">
        <v>15</v>
      </c>
      <c r="C428" s="71" t="s">
        <v>439</v>
      </c>
      <c r="D428" s="7" t="s">
        <v>326</v>
      </c>
      <c r="E428" s="9">
        <v>73.59</v>
      </c>
      <c r="F428" s="7">
        <f t="shared" si="21"/>
        <v>28</v>
      </c>
      <c r="G428" s="9">
        <v>2060.52</v>
      </c>
      <c r="H428" s="9"/>
      <c r="I428" s="9">
        <v>225.81</v>
      </c>
      <c r="J428" s="9">
        <v>1246.45</v>
      </c>
      <c r="K428" s="9">
        <v>361.29</v>
      </c>
      <c r="L428" s="9">
        <f t="shared" si="22"/>
        <v>3894.0699999999997</v>
      </c>
      <c r="M428" s="10"/>
      <c r="N428" s="159"/>
    </row>
    <row r="429" spans="1:14" x14ac:dyDescent="0.25">
      <c r="A429" s="7">
        <f t="shared" si="20"/>
        <v>419</v>
      </c>
      <c r="B429" s="8" t="s">
        <v>15</v>
      </c>
      <c r="C429" s="71" t="s">
        <v>440</v>
      </c>
      <c r="D429" s="7" t="s">
        <v>326</v>
      </c>
      <c r="E429" s="9">
        <v>73.59</v>
      </c>
      <c r="F429" s="7">
        <f t="shared" si="21"/>
        <v>28</v>
      </c>
      <c r="G429" s="9">
        <v>2060.52</v>
      </c>
      <c r="H429" s="9"/>
      <c r="I429" s="9">
        <v>225.81</v>
      </c>
      <c r="J429" s="9">
        <v>1246.45</v>
      </c>
      <c r="K429" s="9">
        <v>361.29</v>
      </c>
      <c r="L429" s="9">
        <f t="shared" si="22"/>
        <v>3894.0699999999997</v>
      </c>
      <c r="M429" s="10"/>
      <c r="N429" s="159"/>
    </row>
    <row r="430" spans="1:14" x14ac:dyDescent="0.25">
      <c r="A430" s="7">
        <f t="shared" si="20"/>
        <v>420</v>
      </c>
      <c r="B430" s="8" t="s">
        <v>15</v>
      </c>
      <c r="C430" s="71" t="s">
        <v>441</v>
      </c>
      <c r="D430" s="7" t="s">
        <v>326</v>
      </c>
      <c r="E430" s="9">
        <v>73.59</v>
      </c>
      <c r="F430" s="7">
        <f t="shared" si="21"/>
        <v>28</v>
      </c>
      <c r="G430" s="9">
        <v>2060.52</v>
      </c>
      <c r="H430" s="9"/>
      <c r="I430" s="9">
        <v>225.81</v>
      </c>
      <c r="J430" s="9">
        <v>1038.71</v>
      </c>
      <c r="K430" s="9">
        <v>361.29</v>
      </c>
      <c r="L430" s="9">
        <f t="shared" si="22"/>
        <v>3686.33</v>
      </c>
      <c r="M430" s="7"/>
      <c r="N430" s="159"/>
    </row>
    <row r="431" spans="1:14" x14ac:dyDescent="0.25">
      <c r="A431" s="7">
        <f t="shared" si="20"/>
        <v>421</v>
      </c>
      <c r="B431" s="8" t="s">
        <v>15</v>
      </c>
      <c r="C431" s="71" t="s">
        <v>442</v>
      </c>
      <c r="D431" s="7" t="s">
        <v>326</v>
      </c>
      <c r="E431" s="9">
        <v>73.59</v>
      </c>
      <c r="F431" s="7">
        <f t="shared" si="21"/>
        <v>28</v>
      </c>
      <c r="G431" s="9">
        <v>2060.52</v>
      </c>
      <c r="H431" s="9"/>
      <c r="I431" s="9">
        <v>225.81</v>
      </c>
      <c r="J431" s="9">
        <v>1246.45</v>
      </c>
      <c r="K431" s="9">
        <v>361.29</v>
      </c>
      <c r="L431" s="9">
        <f t="shared" si="22"/>
        <v>3894.0699999999997</v>
      </c>
      <c r="M431" s="10"/>
      <c r="N431" s="159"/>
    </row>
    <row r="432" spans="1:14" x14ac:dyDescent="0.25">
      <c r="A432" s="7">
        <f t="shared" si="20"/>
        <v>422</v>
      </c>
      <c r="B432" s="8" t="s">
        <v>15</v>
      </c>
      <c r="C432" s="71" t="s">
        <v>443</v>
      </c>
      <c r="D432" s="7" t="s">
        <v>326</v>
      </c>
      <c r="E432" s="9">
        <v>73.59</v>
      </c>
      <c r="F432" s="7">
        <f t="shared" si="21"/>
        <v>28</v>
      </c>
      <c r="G432" s="9">
        <v>2060.52</v>
      </c>
      <c r="H432" s="9"/>
      <c r="I432" s="9">
        <v>225.81</v>
      </c>
      <c r="J432" s="9">
        <v>1246.45</v>
      </c>
      <c r="K432" s="9">
        <v>361.29</v>
      </c>
      <c r="L432" s="9">
        <f t="shared" si="22"/>
        <v>3894.0699999999997</v>
      </c>
      <c r="M432" s="10"/>
      <c r="N432" s="159"/>
    </row>
    <row r="433" spans="1:14" x14ac:dyDescent="0.25">
      <c r="A433" s="7">
        <f t="shared" si="20"/>
        <v>423</v>
      </c>
      <c r="B433" s="8" t="s">
        <v>15</v>
      </c>
      <c r="C433" s="71" t="s">
        <v>444</v>
      </c>
      <c r="D433" s="7" t="s">
        <v>326</v>
      </c>
      <c r="E433" s="9">
        <v>73.59</v>
      </c>
      <c r="F433" s="7">
        <f t="shared" si="21"/>
        <v>28</v>
      </c>
      <c r="G433" s="9">
        <v>2060.52</v>
      </c>
      <c r="H433" s="9"/>
      <c r="I433" s="9">
        <v>225.81</v>
      </c>
      <c r="J433" s="9">
        <v>1246.45</v>
      </c>
      <c r="K433" s="9">
        <v>361.29</v>
      </c>
      <c r="L433" s="9">
        <f t="shared" si="22"/>
        <v>3894.0699999999997</v>
      </c>
      <c r="M433" s="10"/>
      <c r="N433" s="159"/>
    </row>
    <row r="434" spans="1:14" x14ac:dyDescent="0.25">
      <c r="A434" s="7">
        <f t="shared" si="20"/>
        <v>424</v>
      </c>
      <c r="B434" s="8" t="s">
        <v>15</v>
      </c>
      <c r="C434" s="71" t="s">
        <v>445</v>
      </c>
      <c r="D434" s="7" t="s">
        <v>326</v>
      </c>
      <c r="E434" s="9">
        <v>73.59</v>
      </c>
      <c r="F434" s="7">
        <f t="shared" si="21"/>
        <v>28</v>
      </c>
      <c r="G434" s="9">
        <v>2060.52</v>
      </c>
      <c r="H434" s="9"/>
      <c r="I434" s="9">
        <v>225.81</v>
      </c>
      <c r="J434" s="9">
        <v>1246.45</v>
      </c>
      <c r="K434" s="9">
        <v>361.29</v>
      </c>
      <c r="L434" s="9">
        <f t="shared" si="22"/>
        <v>3894.0699999999997</v>
      </c>
      <c r="M434" s="10"/>
      <c r="N434" s="159"/>
    </row>
    <row r="435" spans="1:14" x14ac:dyDescent="0.25">
      <c r="A435" s="7">
        <f t="shared" si="20"/>
        <v>425</v>
      </c>
      <c r="B435" s="8" t="s">
        <v>15</v>
      </c>
      <c r="C435" s="71" t="s">
        <v>446</v>
      </c>
      <c r="D435" s="7" t="s">
        <v>326</v>
      </c>
      <c r="E435" s="9">
        <v>73.59</v>
      </c>
      <c r="F435" s="7">
        <f t="shared" si="21"/>
        <v>28</v>
      </c>
      <c r="G435" s="9">
        <v>2060.52</v>
      </c>
      <c r="H435" s="9"/>
      <c r="I435" s="9">
        <v>225.81</v>
      </c>
      <c r="J435" s="9">
        <v>1246.45</v>
      </c>
      <c r="K435" s="9">
        <v>361.29</v>
      </c>
      <c r="L435" s="9">
        <f t="shared" si="22"/>
        <v>3894.0699999999997</v>
      </c>
      <c r="M435" s="10"/>
      <c r="N435" s="159"/>
    </row>
    <row r="436" spans="1:14" x14ac:dyDescent="0.25">
      <c r="A436" s="7">
        <f t="shared" si="20"/>
        <v>426</v>
      </c>
      <c r="B436" s="8" t="s">
        <v>15</v>
      </c>
      <c r="C436" s="71" t="s">
        <v>447</v>
      </c>
      <c r="D436" s="7" t="s">
        <v>326</v>
      </c>
      <c r="E436" s="9">
        <v>73.59</v>
      </c>
      <c r="F436" s="7">
        <f t="shared" si="21"/>
        <v>28</v>
      </c>
      <c r="G436" s="9">
        <v>2060.52</v>
      </c>
      <c r="H436" s="9"/>
      <c r="I436" s="9">
        <v>225.81</v>
      </c>
      <c r="J436" s="9">
        <v>1038.71</v>
      </c>
      <c r="K436" s="9">
        <v>361.29</v>
      </c>
      <c r="L436" s="9">
        <f t="shared" si="22"/>
        <v>3686.33</v>
      </c>
      <c r="M436" s="7"/>
      <c r="N436" s="159"/>
    </row>
    <row r="437" spans="1:14" x14ac:dyDescent="0.25">
      <c r="A437" s="7">
        <f t="shared" si="20"/>
        <v>427</v>
      </c>
      <c r="B437" s="8" t="s">
        <v>15</v>
      </c>
      <c r="C437" s="71" t="s">
        <v>448</v>
      </c>
      <c r="D437" s="7" t="s">
        <v>326</v>
      </c>
      <c r="E437" s="9">
        <v>73.59</v>
      </c>
      <c r="F437" s="7">
        <f t="shared" si="21"/>
        <v>28</v>
      </c>
      <c r="G437" s="9">
        <v>2060.52</v>
      </c>
      <c r="H437" s="9"/>
      <c r="I437" s="9">
        <v>225.81</v>
      </c>
      <c r="J437" s="9">
        <v>1246.45</v>
      </c>
      <c r="K437" s="9">
        <v>361.29</v>
      </c>
      <c r="L437" s="9">
        <f t="shared" si="22"/>
        <v>3894.0699999999997</v>
      </c>
      <c r="M437" s="10"/>
      <c r="N437" s="159"/>
    </row>
    <row r="438" spans="1:14" x14ac:dyDescent="0.25">
      <c r="A438" s="7">
        <f t="shared" si="20"/>
        <v>428</v>
      </c>
      <c r="B438" s="8" t="s">
        <v>15</v>
      </c>
      <c r="C438" s="71" t="s">
        <v>449</v>
      </c>
      <c r="D438" s="7" t="s">
        <v>326</v>
      </c>
      <c r="E438" s="9">
        <v>73.59</v>
      </c>
      <c r="F438" s="7">
        <f t="shared" si="21"/>
        <v>28</v>
      </c>
      <c r="G438" s="9">
        <v>2060.52</v>
      </c>
      <c r="H438" s="9"/>
      <c r="I438" s="9">
        <v>225.81</v>
      </c>
      <c r="J438" s="9">
        <v>1246.45</v>
      </c>
      <c r="K438" s="9">
        <v>361.29</v>
      </c>
      <c r="L438" s="9">
        <f t="shared" si="22"/>
        <v>3894.0699999999997</v>
      </c>
      <c r="M438" s="10"/>
      <c r="N438" s="159"/>
    </row>
    <row r="439" spans="1:14" x14ac:dyDescent="0.25">
      <c r="A439" s="7">
        <f t="shared" si="20"/>
        <v>429</v>
      </c>
      <c r="B439" s="8" t="s">
        <v>15</v>
      </c>
      <c r="C439" s="71" t="s">
        <v>450</v>
      </c>
      <c r="D439" s="7" t="s">
        <v>326</v>
      </c>
      <c r="E439" s="9">
        <v>73.59</v>
      </c>
      <c r="F439" s="7">
        <f t="shared" si="21"/>
        <v>28</v>
      </c>
      <c r="G439" s="9">
        <v>2060.52</v>
      </c>
      <c r="H439" s="9"/>
      <c r="I439" s="9">
        <v>225.81</v>
      </c>
      <c r="J439" s="9">
        <v>1246.45</v>
      </c>
      <c r="K439" s="9">
        <v>361.29</v>
      </c>
      <c r="L439" s="9">
        <f t="shared" si="22"/>
        <v>3894.0699999999997</v>
      </c>
      <c r="M439" s="10"/>
      <c r="N439" s="159"/>
    </row>
    <row r="440" spans="1:14" x14ac:dyDescent="0.25">
      <c r="A440" s="7">
        <f t="shared" si="20"/>
        <v>430</v>
      </c>
      <c r="B440" s="8" t="s">
        <v>15</v>
      </c>
      <c r="C440" s="71" t="s">
        <v>451</v>
      </c>
      <c r="D440" s="7" t="s">
        <v>326</v>
      </c>
      <c r="E440" s="9">
        <v>73.59</v>
      </c>
      <c r="F440" s="7">
        <f t="shared" si="21"/>
        <v>28</v>
      </c>
      <c r="G440" s="9">
        <v>2060.52</v>
      </c>
      <c r="H440" s="9"/>
      <c r="I440" s="9">
        <v>225.81</v>
      </c>
      <c r="J440" s="9">
        <v>1246.45</v>
      </c>
      <c r="K440" s="9">
        <v>361.29</v>
      </c>
      <c r="L440" s="9">
        <f t="shared" si="22"/>
        <v>3894.0699999999997</v>
      </c>
      <c r="M440" s="10"/>
      <c r="N440" s="159"/>
    </row>
    <row r="441" spans="1:14" x14ac:dyDescent="0.25">
      <c r="A441" s="7">
        <f t="shared" si="20"/>
        <v>431</v>
      </c>
      <c r="B441" s="8" t="s">
        <v>15</v>
      </c>
      <c r="C441" s="71" t="s">
        <v>452</v>
      </c>
      <c r="D441" s="7" t="s">
        <v>326</v>
      </c>
      <c r="E441" s="9">
        <v>73.59</v>
      </c>
      <c r="F441" s="7">
        <f t="shared" si="21"/>
        <v>28</v>
      </c>
      <c r="G441" s="9">
        <v>2060.52</v>
      </c>
      <c r="H441" s="9"/>
      <c r="I441" s="9">
        <v>225.81</v>
      </c>
      <c r="J441" s="9">
        <v>1246.45</v>
      </c>
      <c r="K441" s="9">
        <v>361.29</v>
      </c>
      <c r="L441" s="9">
        <f t="shared" si="22"/>
        <v>3894.0699999999997</v>
      </c>
      <c r="M441" s="10"/>
      <c r="N441" s="159"/>
    </row>
    <row r="442" spans="1:14" x14ac:dyDescent="0.25">
      <c r="A442" s="7">
        <f t="shared" si="20"/>
        <v>432</v>
      </c>
      <c r="B442" s="8" t="s">
        <v>15</v>
      </c>
      <c r="C442" s="71" t="s">
        <v>453</v>
      </c>
      <c r="D442" s="7" t="s">
        <v>326</v>
      </c>
      <c r="E442" s="9">
        <v>73.59</v>
      </c>
      <c r="F442" s="7">
        <f t="shared" si="21"/>
        <v>28</v>
      </c>
      <c r="G442" s="9">
        <v>2060.52</v>
      </c>
      <c r="H442" s="9"/>
      <c r="I442" s="9">
        <v>225.81</v>
      </c>
      <c r="J442" s="9">
        <v>1246.45</v>
      </c>
      <c r="K442" s="9">
        <v>361.29</v>
      </c>
      <c r="L442" s="9">
        <f t="shared" si="22"/>
        <v>3894.0699999999997</v>
      </c>
      <c r="M442" s="10"/>
      <c r="N442" s="159"/>
    </row>
    <row r="443" spans="1:14" x14ac:dyDescent="0.25">
      <c r="A443" s="7">
        <f t="shared" si="20"/>
        <v>433</v>
      </c>
      <c r="B443" s="8" t="s">
        <v>15</v>
      </c>
      <c r="C443" s="71" t="s">
        <v>454</v>
      </c>
      <c r="D443" s="7" t="s">
        <v>326</v>
      </c>
      <c r="E443" s="9">
        <v>73.59</v>
      </c>
      <c r="F443" s="7">
        <f t="shared" si="21"/>
        <v>28</v>
      </c>
      <c r="G443" s="9">
        <v>2060.52</v>
      </c>
      <c r="H443" s="9"/>
      <c r="I443" s="9">
        <v>225.81</v>
      </c>
      <c r="J443" s="9">
        <v>1246.45</v>
      </c>
      <c r="K443" s="9">
        <v>361.29</v>
      </c>
      <c r="L443" s="9">
        <f t="shared" si="22"/>
        <v>3894.0699999999997</v>
      </c>
      <c r="M443" s="10"/>
      <c r="N443" s="159"/>
    </row>
    <row r="444" spans="1:14" x14ac:dyDescent="0.25">
      <c r="A444" s="7">
        <f t="shared" si="20"/>
        <v>434</v>
      </c>
      <c r="B444" s="8" t="s">
        <v>15</v>
      </c>
      <c r="C444" s="71" t="s">
        <v>455</v>
      </c>
      <c r="D444" s="7" t="s">
        <v>326</v>
      </c>
      <c r="E444" s="9">
        <v>73.59</v>
      </c>
      <c r="F444" s="7">
        <f t="shared" si="21"/>
        <v>28</v>
      </c>
      <c r="G444" s="9">
        <v>2060.52</v>
      </c>
      <c r="H444" s="9"/>
      <c r="I444" s="9">
        <v>225.81</v>
      </c>
      <c r="J444" s="9">
        <v>1038.71</v>
      </c>
      <c r="K444" s="9">
        <v>361.29</v>
      </c>
      <c r="L444" s="9">
        <f t="shared" si="22"/>
        <v>3686.33</v>
      </c>
      <c r="M444" s="7"/>
      <c r="N444" s="159"/>
    </row>
    <row r="445" spans="1:14" x14ac:dyDescent="0.25">
      <c r="A445" s="7">
        <f t="shared" si="20"/>
        <v>435</v>
      </c>
      <c r="B445" s="8" t="s">
        <v>15</v>
      </c>
      <c r="C445" s="71" t="s">
        <v>456</v>
      </c>
      <c r="D445" s="7" t="s">
        <v>326</v>
      </c>
      <c r="E445" s="9">
        <v>73.59</v>
      </c>
      <c r="F445" s="7">
        <f t="shared" si="21"/>
        <v>28</v>
      </c>
      <c r="G445" s="9">
        <v>2060.52</v>
      </c>
      <c r="H445" s="9"/>
      <c r="I445" s="9">
        <v>225.81</v>
      </c>
      <c r="J445" s="9">
        <v>1038.71</v>
      </c>
      <c r="K445" s="9">
        <v>361.29</v>
      </c>
      <c r="L445" s="9">
        <f t="shared" si="22"/>
        <v>3686.33</v>
      </c>
      <c r="M445" s="7"/>
      <c r="N445" s="159"/>
    </row>
    <row r="446" spans="1:14" x14ac:dyDescent="0.25">
      <c r="A446" s="7">
        <f t="shared" si="20"/>
        <v>436</v>
      </c>
      <c r="B446" s="8" t="s">
        <v>15</v>
      </c>
      <c r="C446" s="71" t="s">
        <v>457</v>
      </c>
      <c r="D446" s="7" t="s">
        <v>326</v>
      </c>
      <c r="E446" s="9">
        <v>73.59</v>
      </c>
      <c r="F446" s="7">
        <f t="shared" si="21"/>
        <v>28</v>
      </c>
      <c r="G446" s="9">
        <v>2060.52</v>
      </c>
      <c r="H446" s="9"/>
      <c r="I446" s="9">
        <v>225.81</v>
      </c>
      <c r="J446" s="9">
        <v>1246.45</v>
      </c>
      <c r="K446" s="9">
        <v>361.29</v>
      </c>
      <c r="L446" s="9">
        <f t="shared" si="22"/>
        <v>3894.0699999999997</v>
      </c>
      <c r="M446" s="10"/>
      <c r="N446" s="159"/>
    </row>
    <row r="447" spans="1:14" x14ac:dyDescent="0.25">
      <c r="A447" s="7">
        <f t="shared" si="20"/>
        <v>437</v>
      </c>
      <c r="B447" s="8" t="s">
        <v>15</v>
      </c>
      <c r="C447" s="71" t="s">
        <v>458</v>
      </c>
      <c r="D447" s="7" t="s">
        <v>326</v>
      </c>
      <c r="E447" s="9">
        <v>73.59</v>
      </c>
      <c r="F447" s="7">
        <f t="shared" si="21"/>
        <v>28</v>
      </c>
      <c r="G447" s="9">
        <v>2060.52</v>
      </c>
      <c r="H447" s="9"/>
      <c r="I447" s="9">
        <v>225.81</v>
      </c>
      <c r="J447" s="9">
        <v>1246.45</v>
      </c>
      <c r="K447" s="9">
        <v>361.29</v>
      </c>
      <c r="L447" s="9">
        <f t="shared" si="22"/>
        <v>3894.0699999999997</v>
      </c>
      <c r="M447" s="10"/>
      <c r="N447" s="159"/>
    </row>
    <row r="448" spans="1:14" x14ac:dyDescent="0.25">
      <c r="A448" s="7">
        <f t="shared" si="20"/>
        <v>438</v>
      </c>
      <c r="B448" s="8" t="s">
        <v>15</v>
      </c>
      <c r="C448" s="71" t="s">
        <v>459</v>
      </c>
      <c r="D448" s="7" t="s">
        <v>326</v>
      </c>
      <c r="E448" s="9">
        <v>73.59</v>
      </c>
      <c r="F448" s="7">
        <f t="shared" si="21"/>
        <v>28</v>
      </c>
      <c r="G448" s="9">
        <v>2060.52</v>
      </c>
      <c r="H448" s="9"/>
      <c r="I448" s="9">
        <v>225.81</v>
      </c>
      <c r="J448" s="9">
        <v>1246.45</v>
      </c>
      <c r="K448" s="9">
        <v>361.29</v>
      </c>
      <c r="L448" s="9">
        <f t="shared" si="22"/>
        <v>3894.0699999999997</v>
      </c>
      <c r="M448" s="10"/>
      <c r="N448" s="159"/>
    </row>
    <row r="449" spans="1:14" x14ac:dyDescent="0.25">
      <c r="A449" s="7">
        <f t="shared" si="20"/>
        <v>439</v>
      </c>
      <c r="B449" s="8" t="s">
        <v>15</v>
      </c>
      <c r="C449" s="71" t="s">
        <v>460</v>
      </c>
      <c r="D449" s="7" t="s">
        <v>326</v>
      </c>
      <c r="E449" s="9">
        <v>73.59</v>
      </c>
      <c r="F449" s="7">
        <f t="shared" si="21"/>
        <v>28</v>
      </c>
      <c r="G449" s="9">
        <v>2060.52</v>
      </c>
      <c r="H449" s="9"/>
      <c r="I449" s="9">
        <v>225.81</v>
      </c>
      <c r="J449" s="9">
        <v>1038.71</v>
      </c>
      <c r="K449" s="9">
        <v>361.29</v>
      </c>
      <c r="L449" s="9">
        <f t="shared" si="22"/>
        <v>3686.33</v>
      </c>
      <c r="M449" s="7"/>
      <c r="N449" s="159"/>
    </row>
    <row r="450" spans="1:14" x14ac:dyDescent="0.25">
      <c r="A450" s="7">
        <f t="shared" si="20"/>
        <v>440</v>
      </c>
      <c r="B450" s="8" t="s">
        <v>15</v>
      </c>
      <c r="C450" s="71" t="s">
        <v>461</v>
      </c>
      <c r="D450" s="7" t="s">
        <v>326</v>
      </c>
      <c r="E450" s="9">
        <v>73.59</v>
      </c>
      <c r="F450" s="7">
        <f t="shared" si="21"/>
        <v>28</v>
      </c>
      <c r="G450" s="9">
        <v>2060.52</v>
      </c>
      <c r="H450" s="9"/>
      <c r="I450" s="9">
        <v>225.81</v>
      </c>
      <c r="J450" s="9">
        <v>1038.71</v>
      </c>
      <c r="K450" s="9">
        <v>361.29</v>
      </c>
      <c r="L450" s="9">
        <f t="shared" si="22"/>
        <v>3686.33</v>
      </c>
      <c r="M450" s="7"/>
      <c r="N450" s="159"/>
    </row>
    <row r="451" spans="1:14" x14ac:dyDescent="0.25">
      <c r="A451" s="7">
        <f t="shared" si="20"/>
        <v>441</v>
      </c>
      <c r="B451" s="8" t="s">
        <v>15</v>
      </c>
      <c r="C451" s="71" t="s">
        <v>462</v>
      </c>
      <c r="D451" s="7" t="s">
        <v>326</v>
      </c>
      <c r="E451" s="9">
        <v>73.59</v>
      </c>
      <c r="F451" s="7">
        <f t="shared" si="21"/>
        <v>28</v>
      </c>
      <c r="G451" s="9">
        <v>2060.52</v>
      </c>
      <c r="H451" s="9"/>
      <c r="I451" s="9">
        <v>225.81</v>
      </c>
      <c r="J451" s="9">
        <v>1246.45</v>
      </c>
      <c r="K451" s="9">
        <v>361.29</v>
      </c>
      <c r="L451" s="9">
        <f t="shared" si="22"/>
        <v>3894.0699999999997</v>
      </c>
      <c r="M451" s="10"/>
      <c r="N451" s="159"/>
    </row>
    <row r="452" spans="1:14" x14ac:dyDescent="0.25">
      <c r="A452" s="7">
        <f t="shared" si="20"/>
        <v>442</v>
      </c>
      <c r="B452" s="8" t="s">
        <v>15</v>
      </c>
      <c r="C452" s="71" t="s">
        <v>463</v>
      </c>
      <c r="D452" s="7" t="s">
        <v>326</v>
      </c>
      <c r="E452" s="9">
        <v>73.59</v>
      </c>
      <c r="F452" s="7">
        <f t="shared" si="21"/>
        <v>28</v>
      </c>
      <c r="G452" s="9">
        <v>2060.52</v>
      </c>
      <c r="H452" s="9"/>
      <c r="I452" s="9">
        <v>225.81</v>
      </c>
      <c r="J452" s="9">
        <v>1246.45</v>
      </c>
      <c r="K452" s="9">
        <v>361.29</v>
      </c>
      <c r="L452" s="9">
        <f t="shared" si="22"/>
        <v>3894.0699999999997</v>
      </c>
      <c r="M452" s="10"/>
      <c r="N452" s="159"/>
    </row>
    <row r="453" spans="1:14" x14ac:dyDescent="0.25">
      <c r="A453" s="7">
        <f t="shared" si="20"/>
        <v>443</v>
      </c>
      <c r="B453" s="8" t="s">
        <v>15</v>
      </c>
      <c r="C453" s="71" t="s">
        <v>464</v>
      </c>
      <c r="D453" s="7" t="s">
        <v>326</v>
      </c>
      <c r="E453" s="9">
        <v>73.59</v>
      </c>
      <c r="F453" s="7">
        <f t="shared" si="21"/>
        <v>28</v>
      </c>
      <c r="G453" s="9">
        <v>2060.52</v>
      </c>
      <c r="H453" s="9"/>
      <c r="I453" s="9">
        <v>225.81</v>
      </c>
      <c r="J453" s="9">
        <v>1038.71</v>
      </c>
      <c r="K453" s="9">
        <v>361.29</v>
      </c>
      <c r="L453" s="9">
        <f t="shared" si="22"/>
        <v>3686.33</v>
      </c>
      <c r="M453" s="7"/>
      <c r="N453" s="159"/>
    </row>
    <row r="454" spans="1:14" x14ac:dyDescent="0.25">
      <c r="A454" s="7">
        <f t="shared" si="20"/>
        <v>444</v>
      </c>
      <c r="B454" s="8" t="s">
        <v>15</v>
      </c>
      <c r="C454" s="71" t="s">
        <v>465</v>
      </c>
      <c r="D454" s="7" t="s">
        <v>326</v>
      </c>
      <c r="E454" s="9">
        <v>73.59</v>
      </c>
      <c r="F454" s="7">
        <f t="shared" si="21"/>
        <v>28</v>
      </c>
      <c r="G454" s="9">
        <v>2060.52</v>
      </c>
      <c r="H454" s="9"/>
      <c r="I454" s="9">
        <v>225.81</v>
      </c>
      <c r="J454" s="9">
        <v>1038.71</v>
      </c>
      <c r="K454" s="9">
        <v>361.29</v>
      </c>
      <c r="L454" s="9">
        <f t="shared" si="22"/>
        <v>3686.33</v>
      </c>
      <c r="M454" s="7"/>
      <c r="N454" s="159"/>
    </row>
    <row r="455" spans="1:14" x14ac:dyDescent="0.25">
      <c r="A455" s="7">
        <f t="shared" si="20"/>
        <v>445</v>
      </c>
      <c r="B455" s="8" t="s">
        <v>15</v>
      </c>
      <c r="C455" s="71" t="s">
        <v>466</v>
      </c>
      <c r="D455" s="7" t="s">
        <v>326</v>
      </c>
      <c r="E455" s="9">
        <v>73.59</v>
      </c>
      <c r="F455" s="7">
        <f t="shared" si="21"/>
        <v>28</v>
      </c>
      <c r="G455" s="9">
        <v>2060.52</v>
      </c>
      <c r="H455" s="9"/>
      <c r="I455" s="9">
        <v>225.81</v>
      </c>
      <c r="J455" s="9">
        <v>1246.45</v>
      </c>
      <c r="K455" s="9">
        <v>361.29</v>
      </c>
      <c r="L455" s="9">
        <f t="shared" si="22"/>
        <v>3894.0699999999997</v>
      </c>
      <c r="M455" s="10"/>
      <c r="N455" s="159"/>
    </row>
    <row r="456" spans="1:14" x14ac:dyDescent="0.25">
      <c r="A456" s="7">
        <f t="shared" si="20"/>
        <v>446</v>
      </c>
      <c r="B456" s="8" t="s">
        <v>15</v>
      </c>
      <c r="C456" s="71" t="s">
        <v>467</v>
      </c>
      <c r="D456" s="7" t="s">
        <v>326</v>
      </c>
      <c r="E456" s="9">
        <v>73.59</v>
      </c>
      <c r="F456" s="7">
        <f t="shared" si="21"/>
        <v>28</v>
      </c>
      <c r="G456" s="9">
        <v>2060.52</v>
      </c>
      <c r="H456" s="9">
        <v>45.16</v>
      </c>
      <c r="I456" s="9">
        <v>225.81</v>
      </c>
      <c r="J456" s="9">
        <v>1246.45</v>
      </c>
      <c r="K456" s="9">
        <v>361.29</v>
      </c>
      <c r="L456" s="9">
        <f t="shared" si="22"/>
        <v>3939.2299999999996</v>
      </c>
      <c r="M456" s="10"/>
      <c r="N456" s="159"/>
    </row>
    <row r="457" spans="1:14" x14ac:dyDescent="0.25">
      <c r="A457" s="7">
        <f t="shared" si="20"/>
        <v>447</v>
      </c>
      <c r="B457" s="8" t="s">
        <v>15</v>
      </c>
      <c r="C457" s="71" t="s">
        <v>468</v>
      </c>
      <c r="D457" s="7" t="s">
        <v>326</v>
      </c>
      <c r="E457" s="9">
        <v>73.59</v>
      </c>
      <c r="F457" s="7">
        <f t="shared" si="21"/>
        <v>28</v>
      </c>
      <c r="G457" s="9">
        <v>2060.52</v>
      </c>
      <c r="H457" s="9"/>
      <c r="I457" s="9">
        <v>225.81</v>
      </c>
      <c r="J457" s="9">
        <v>1246.45</v>
      </c>
      <c r="K457" s="9">
        <v>361.29</v>
      </c>
      <c r="L457" s="9">
        <f t="shared" si="22"/>
        <v>3894.0699999999997</v>
      </c>
      <c r="M457" s="10"/>
      <c r="N457" s="159"/>
    </row>
    <row r="458" spans="1:14" x14ac:dyDescent="0.25">
      <c r="A458" s="7">
        <f t="shared" si="20"/>
        <v>448</v>
      </c>
      <c r="B458" s="8" t="s">
        <v>15</v>
      </c>
      <c r="C458" s="71" t="s">
        <v>469</v>
      </c>
      <c r="D458" s="7" t="s">
        <v>326</v>
      </c>
      <c r="E458" s="9">
        <v>73.59</v>
      </c>
      <c r="F458" s="7">
        <f t="shared" si="21"/>
        <v>28</v>
      </c>
      <c r="G458" s="9">
        <v>2060.52</v>
      </c>
      <c r="H458" s="9"/>
      <c r="I458" s="9">
        <v>225.81</v>
      </c>
      <c r="J458" s="9">
        <v>1246.45</v>
      </c>
      <c r="K458" s="9">
        <v>361.29</v>
      </c>
      <c r="L458" s="9">
        <f t="shared" si="22"/>
        <v>3894.0699999999997</v>
      </c>
      <c r="M458" s="10"/>
      <c r="N458" s="159"/>
    </row>
    <row r="459" spans="1:14" x14ac:dyDescent="0.25">
      <c r="A459" s="7">
        <f t="shared" si="20"/>
        <v>449</v>
      </c>
      <c r="B459" s="8" t="s">
        <v>15</v>
      </c>
      <c r="C459" s="71" t="s">
        <v>470</v>
      </c>
      <c r="D459" s="7" t="s">
        <v>326</v>
      </c>
      <c r="E459" s="9">
        <v>73.59</v>
      </c>
      <c r="F459" s="7">
        <f t="shared" si="21"/>
        <v>28</v>
      </c>
      <c r="G459" s="9">
        <v>2060.52</v>
      </c>
      <c r="H459" s="9"/>
      <c r="I459" s="9">
        <v>225.81</v>
      </c>
      <c r="J459" s="9">
        <v>1246.45</v>
      </c>
      <c r="K459" s="9">
        <v>361.29</v>
      </c>
      <c r="L459" s="9">
        <f t="shared" si="22"/>
        <v>3894.0699999999997</v>
      </c>
      <c r="M459" s="10"/>
      <c r="N459" s="159"/>
    </row>
    <row r="460" spans="1:14" x14ac:dyDescent="0.25">
      <c r="A460" s="7">
        <f t="shared" ref="A460:A523" si="23">A459+1</f>
        <v>450</v>
      </c>
      <c r="B460" s="8" t="s">
        <v>15</v>
      </c>
      <c r="C460" s="71" t="s">
        <v>471</v>
      </c>
      <c r="D460" s="7" t="s">
        <v>326</v>
      </c>
      <c r="E460" s="9">
        <v>73.59</v>
      </c>
      <c r="F460" s="7">
        <f t="shared" si="21"/>
        <v>28</v>
      </c>
      <c r="G460" s="9">
        <v>2060.52</v>
      </c>
      <c r="H460" s="9"/>
      <c r="I460" s="9">
        <v>225.81</v>
      </c>
      <c r="J460" s="9">
        <v>1038.71</v>
      </c>
      <c r="K460" s="9">
        <v>361.29</v>
      </c>
      <c r="L460" s="9">
        <f t="shared" si="22"/>
        <v>3686.33</v>
      </c>
      <c r="M460" s="7"/>
      <c r="N460" s="159"/>
    </row>
    <row r="461" spans="1:14" x14ac:dyDescent="0.25">
      <c r="A461" s="7">
        <f t="shared" si="23"/>
        <v>451</v>
      </c>
      <c r="B461" s="8" t="s">
        <v>15</v>
      </c>
      <c r="C461" s="71" t="s">
        <v>472</v>
      </c>
      <c r="D461" s="7" t="s">
        <v>326</v>
      </c>
      <c r="E461" s="9">
        <v>73.59</v>
      </c>
      <c r="F461" s="7">
        <f t="shared" si="21"/>
        <v>28</v>
      </c>
      <c r="G461" s="9">
        <v>2060.52</v>
      </c>
      <c r="H461" s="9"/>
      <c r="I461" s="9">
        <v>225.81</v>
      </c>
      <c r="J461" s="9">
        <v>1246.45</v>
      </c>
      <c r="K461" s="9">
        <v>361.29</v>
      </c>
      <c r="L461" s="9">
        <f t="shared" si="22"/>
        <v>3894.0699999999997</v>
      </c>
      <c r="M461" s="10"/>
      <c r="N461" s="159"/>
    </row>
    <row r="462" spans="1:14" x14ac:dyDescent="0.25">
      <c r="A462" s="7">
        <f t="shared" si="23"/>
        <v>452</v>
      </c>
      <c r="B462" s="8" t="s">
        <v>15</v>
      </c>
      <c r="C462" s="71" t="s">
        <v>473</v>
      </c>
      <c r="D462" s="7" t="s">
        <v>326</v>
      </c>
      <c r="E462" s="9">
        <v>73.59</v>
      </c>
      <c r="F462" s="7">
        <f t="shared" si="21"/>
        <v>28</v>
      </c>
      <c r="G462" s="9">
        <v>2060.52</v>
      </c>
      <c r="H462" s="9"/>
      <c r="I462" s="9">
        <v>225.81</v>
      </c>
      <c r="J462" s="9">
        <v>1246.45</v>
      </c>
      <c r="K462" s="9">
        <v>361.29</v>
      </c>
      <c r="L462" s="9">
        <f t="shared" si="22"/>
        <v>3894.0699999999997</v>
      </c>
      <c r="M462" s="10"/>
      <c r="N462" s="159"/>
    </row>
    <row r="463" spans="1:14" x14ac:dyDescent="0.25">
      <c r="A463" s="7">
        <f t="shared" si="23"/>
        <v>453</v>
      </c>
      <c r="B463" s="8" t="s">
        <v>15</v>
      </c>
      <c r="C463" s="71" t="s">
        <v>474</v>
      </c>
      <c r="D463" s="7" t="s">
        <v>326</v>
      </c>
      <c r="E463" s="9">
        <v>73.59</v>
      </c>
      <c r="F463" s="7">
        <f t="shared" si="21"/>
        <v>28</v>
      </c>
      <c r="G463" s="9">
        <v>2060.52</v>
      </c>
      <c r="H463" s="9"/>
      <c r="I463" s="9">
        <v>225.81</v>
      </c>
      <c r="J463" s="9">
        <v>1246.45</v>
      </c>
      <c r="K463" s="9">
        <v>361.29</v>
      </c>
      <c r="L463" s="9">
        <f t="shared" si="22"/>
        <v>3894.0699999999997</v>
      </c>
      <c r="M463" s="10"/>
      <c r="N463" s="159"/>
    </row>
    <row r="464" spans="1:14" x14ac:dyDescent="0.25">
      <c r="A464" s="7">
        <f t="shared" si="23"/>
        <v>454</v>
      </c>
      <c r="B464" s="8" t="s">
        <v>15</v>
      </c>
      <c r="C464" s="71" t="s">
        <v>475</v>
      </c>
      <c r="D464" s="7" t="s">
        <v>326</v>
      </c>
      <c r="E464" s="9">
        <v>73.59</v>
      </c>
      <c r="F464" s="7">
        <f t="shared" si="21"/>
        <v>28</v>
      </c>
      <c r="G464" s="9">
        <v>2060.52</v>
      </c>
      <c r="H464" s="9"/>
      <c r="I464" s="9">
        <v>225.81</v>
      </c>
      <c r="J464" s="9">
        <v>1246.45</v>
      </c>
      <c r="K464" s="9">
        <v>361.29</v>
      </c>
      <c r="L464" s="9">
        <f t="shared" si="22"/>
        <v>3894.0699999999997</v>
      </c>
      <c r="M464" s="10"/>
      <c r="N464" s="159"/>
    </row>
    <row r="465" spans="1:14" x14ac:dyDescent="0.25">
      <c r="A465" s="7">
        <f t="shared" si="23"/>
        <v>455</v>
      </c>
      <c r="B465" s="8" t="s">
        <v>15</v>
      </c>
      <c r="C465" s="71" t="s">
        <v>476</v>
      </c>
      <c r="D465" s="7" t="s">
        <v>326</v>
      </c>
      <c r="E465" s="9">
        <v>73.59</v>
      </c>
      <c r="F465" s="7">
        <f t="shared" si="21"/>
        <v>28</v>
      </c>
      <c r="G465" s="9">
        <v>2060.52</v>
      </c>
      <c r="H465" s="9"/>
      <c r="I465" s="9">
        <v>225.81</v>
      </c>
      <c r="J465" s="9">
        <v>1246.45</v>
      </c>
      <c r="K465" s="9">
        <v>361.29</v>
      </c>
      <c r="L465" s="9">
        <f t="shared" si="22"/>
        <v>3894.0699999999997</v>
      </c>
      <c r="M465" s="10"/>
      <c r="N465" s="159"/>
    </row>
    <row r="466" spans="1:14" x14ac:dyDescent="0.25">
      <c r="A466" s="7">
        <f t="shared" si="23"/>
        <v>456</v>
      </c>
      <c r="B466" s="8" t="s">
        <v>15</v>
      </c>
      <c r="C466" s="71" t="s">
        <v>477</v>
      </c>
      <c r="D466" s="7" t="s">
        <v>326</v>
      </c>
      <c r="E466" s="9">
        <v>73.59</v>
      </c>
      <c r="F466" s="7">
        <f t="shared" si="21"/>
        <v>28</v>
      </c>
      <c r="G466" s="9">
        <v>2060.52</v>
      </c>
      <c r="H466" s="9"/>
      <c r="I466" s="9">
        <v>225.81</v>
      </c>
      <c r="J466" s="9">
        <v>1246.45</v>
      </c>
      <c r="K466" s="9">
        <v>361.29</v>
      </c>
      <c r="L466" s="9">
        <f t="shared" si="22"/>
        <v>3894.0699999999997</v>
      </c>
      <c r="M466" s="10"/>
      <c r="N466" s="159"/>
    </row>
    <row r="467" spans="1:14" x14ac:dyDescent="0.25">
      <c r="A467" s="7">
        <f t="shared" si="23"/>
        <v>457</v>
      </c>
      <c r="B467" s="8" t="s">
        <v>15</v>
      </c>
      <c r="C467" s="71" t="s">
        <v>478</v>
      </c>
      <c r="D467" s="7" t="s">
        <v>326</v>
      </c>
      <c r="E467" s="9">
        <v>73.59</v>
      </c>
      <c r="F467" s="7">
        <f t="shared" si="21"/>
        <v>28</v>
      </c>
      <c r="G467" s="9">
        <v>2060.52</v>
      </c>
      <c r="H467" s="9"/>
      <c r="I467" s="9">
        <v>225.81</v>
      </c>
      <c r="J467" s="9">
        <v>1038.71</v>
      </c>
      <c r="K467" s="9">
        <v>361.29</v>
      </c>
      <c r="L467" s="9">
        <f t="shared" si="22"/>
        <v>3686.33</v>
      </c>
      <c r="M467" s="7"/>
      <c r="N467" s="159"/>
    </row>
    <row r="468" spans="1:14" x14ac:dyDescent="0.25">
      <c r="A468" s="7">
        <f t="shared" si="23"/>
        <v>458</v>
      </c>
      <c r="B468" s="8" t="s">
        <v>15</v>
      </c>
      <c r="C468" s="71" t="s">
        <v>479</v>
      </c>
      <c r="D468" s="7" t="s">
        <v>326</v>
      </c>
      <c r="E468" s="9">
        <v>73.59</v>
      </c>
      <c r="F468" s="7">
        <f t="shared" si="21"/>
        <v>28</v>
      </c>
      <c r="G468" s="9">
        <v>2060.52</v>
      </c>
      <c r="H468" s="9"/>
      <c r="I468" s="9">
        <v>225.81</v>
      </c>
      <c r="J468" s="9">
        <v>1246.45</v>
      </c>
      <c r="K468" s="9">
        <v>361.29</v>
      </c>
      <c r="L468" s="9">
        <f t="shared" si="22"/>
        <v>3894.0699999999997</v>
      </c>
      <c r="M468" s="10"/>
      <c r="N468" s="159"/>
    </row>
    <row r="469" spans="1:14" x14ac:dyDescent="0.25">
      <c r="A469" s="7">
        <f t="shared" si="23"/>
        <v>459</v>
      </c>
      <c r="B469" s="8" t="s">
        <v>15</v>
      </c>
      <c r="C469" s="71" t="s">
        <v>480</v>
      </c>
      <c r="D469" s="7" t="s">
        <v>326</v>
      </c>
      <c r="E469" s="9">
        <v>73.59</v>
      </c>
      <c r="F469" s="7">
        <f t="shared" si="21"/>
        <v>28</v>
      </c>
      <c r="G469" s="9">
        <v>2060.52</v>
      </c>
      <c r="H469" s="9"/>
      <c r="I469" s="9">
        <v>225.81</v>
      </c>
      <c r="J469" s="9">
        <v>1246.45</v>
      </c>
      <c r="K469" s="9">
        <v>361.29</v>
      </c>
      <c r="L469" s="9">
        <f t="shared" si="22"/>
        <v>3894.0699999999997</v>
      </c>
      <c r="M469" s="10"/>
      <c r="N469" s="159"/>
    </row>
    <row r="470" spans="1:14" x14ac:dyDescent="0.25">
      <c r="A470" s="7">
        <f t="shared" si="23"/>
        <v>460</v>
      </c>
      <c r="B470" s="8" t="s">
        <v>15</v>
      </c>
      <c r="C470" s="71" t="s">
        <v>481</v>
      </c>
      <c r="D470" s="7" t="s">
        <v>326</v>
      </c>
      <c r="E470" s="9">
        <v>73.59</v>
      </c>
      <c r="F470" s="7">
        <f t="shared" si="21"/>
        <v>28</v>
      </c>
      <c r="G470" s="9">
        <v>2060.52</v>
      </c>
      <c r="H470" s="9"/>
      <c r="I470" s="9">
        <v>225.81</v>
      </c>
      <c r="J470" s="9">
        <v>1038.71</v>
      </c>
      <c r="K470" s="9">
        <v>361.29</v>
      </c>
      <c r="L470" s="9">
        <f t="shared" si="22"/>
        <v>3686.33</v>
      </c>
      <c r="M470" s="7"/>
      <c r="N470" s="159"/>
    </row>
    <row r="471" spans="1:14" x14ac:dyDescent="0.25">
      <c r="A471" s="7">
        <f t="shared" si="23"/>
        <v>461</v>
      </c>
      <c r="B471" s="8" t="s">
        <v>15</v>
      </c>
      <c r="C471" s="71" t="s">
        <v>482</v>
      </c>
      <c r="D471" s="7" t="s">
        <v>326</v>
      </c>
      <c r="E471" s="9">
        <v>73.59</v>
      </c>
      <c r="F471" s="7">
        <f t="shared" si="21"/>
        <v>28</v>
      </c>
      <c r="G471" s="9">
        <v>2060.52</v>
      </c>
      <c r="H471" s="9"/>
      <c r="I471" s="9">
        <v>225.81</v>
      </c>
      <c r="J471" s="9">
        <v>1246.45</v>
      </c>
      <c r="K471" s="9">
        <v>361.29</v>
      </c>
      <c r="L471" s="9">
        <f t="shared" si="22"/>
        <v>3894.0699999999997</v>
      </c>
      <c r="M471" s="10"/>
      <c r="N471" s="159"/>
    </row>
    <row r="472" spans="1:14" x14ac:dyDescent="0.25">
      <c r="A472" s="7">
        <f t="shared" si="23"/>
        <v>462</v>
      </c>
      <c r="B472" s="8" t="s">
        <v>15</v>
      </c>
      <c r="C472" s="71" t="s">
        <v>483</v>
      </c>
      <c r="D472" s="7" t="s">
        <v>326</v>
      </c>
      <c r="E472" s="9">
        <v>73.59</v>
      </c>
      <c r="F472" s="7">
        <f t="shared" si="21"/>
        <v>28</v>
      </c>
      <c r="G472" s="9">
        <v>2060.52</v>
      </c>
      <c r="H472" s="9"/>
      <c r="I472" s="9">
        <v>225.81</v>
      </c>
      <c r="J472" s="9">
        <v>1246.45</v>
      </c>
      <c r="K472" s="9">
        <v>361.29</v>
      </c>
      <c r="L472" s="9">
        <f t="shared" si="22"/>
        <v>3894.0699999999997</v>
      </c>
      <c r="M472" s="10"/>
      <c r="N472" s="159"/>
    </row>
    <row r="473" spans="1:14" x14ac:dyDescent="0.25">
      <c r="A473" s="7">
        <f t="shared" si="23"/>
        <v>463</v>
      </c>
      <c r="B473" s="8" t="s">
        <v>15</v>
      </c>
      <c r="C473" s="71" t="s">
        <v>484</v>
      </c>
      <c r="D473" s="7" t="s">
        <v>326</v>
      </c>
      <c r="E473" s="9">
        <v>73.59</v>
      </c>
      <c r="F473" s="7">
        <f t="shared" si="21"/>
        <v>28</v>
      </c>
      <c r="G473" s="9">
        <v>2060.52</v>
      </c>
      <c r="H473" s="9"/>
      <c r="I473" s="9">
        <v>225.81</v>
      </c>
      <c r="J473" s="9">
        <v>1246.45</v>
      </c>
      <c r="K473" s="9">
        <v>361.29</v>
      </c>
      <c r="L473" s="9">
        <f t="shared" si="22"/>
        <v>3894.0699999999997</v>
      </c>
      <c r="M473" s="10"/>
      <c r="N473" s="159"/>
    </row>
    <row r="474" spans="1:14" x14ac:dyDescent="0.25">
      <c r="A474" s="7">
        <f t="shared" si="23"/>
        <v>464</v>
      </c>
      <c r="B474" s="8" t="s">
        <v>15</v>
      </c>
      <c r="C474" s="71" t="s">
        <v>485</v>
      </c>
      <c r="D474" s="7" t="s">
        <v>326</v>
      </c>
      <c r="E474" s="9">
        <v>73.59</v>
      </c>
      <c r="F474" s="7">
        <f t="shared" si="21"/>
        <v>28</v>
      </c>
      <c r="G474" s="9">
        <v>2060.52</v>
      </c>
      <c r="H474" s="9"/>
      <c r="I474" s="9">
        <v>225.81</v>
      </c>
      <c r="J474" s="9">
        <v>1246.45</v>
      </c>
      <c r="K474" s="9">
        <v>361.29</v>
      </c>
      <c r="L474" s="9">
        <f t="shared" si="22"/>
        <v>3894.0699999999997</v>
      </c>
      <c r="M474" s="10"/>
      <c r="N474" s="159"/>
    </row>
    <row r="475" spans="1:14" x14ac:dyDescent="0.25">
      <c r="A475" s="7">
        <f t="shared" si="23"/>
        <v>465</v>
      </c>
      <c r="B475" s="8" t="s">
        <v>15</v>
      </c>
      <c r="C475" s="71" t="s">
        <v>486</v>
      </c>
      <c r="D475" s="7" t="s">
        <v>326</v>
      </c>
      <c r="E475" s="9">
        <v>73.59</v>
      </c>
      <c r="F475" s="7">
        <f t="shared" si="21"/>
        <v>28</v>
      </c>
      <c r="G475" s="9">
        <v>2060.52</v>
      </c>
      <c r="H475" s="9"/>
      <c r="I475" s="9">
        <v>225.81</v>
      </c>
      <c r="J475" s="9">
        <v>1246.45</v>
      </c>
      <c r="K475" s="9">
        <v>361.29</v>
      </c>
      <c r="L475" s="9">
        <f t="shared" si="22"/>
        <v>3894.0699999999997</v>
      </c>
      <c r="M475" s="10"/>
      <c r="N475" s="159"/>
    </row>
    <row r="476" spans="1:14" x14ac:dyDescent="0.25">
      <c r="A476" s="7">
        <f t="shared" si="23"/>
        <v>466</v>
      </c>
      <c r="B476" s="8" t="s">
        <v>15</v>
      </c>
      <c r="C476" s="71" t="s">
        <v>487</v>
      </c>
      <c r="D476" s="7" t="s">
        <v>326</v>
      </c>
      <c r="E476" s="9">
        <v>73.59</v>
      </c>
      <c r="F476" s="7">
        <f t="shared" si="21"/>
        <v>28</v>
      </c>
      <c r="G476" s="9">
        <v>2060.52</v>
      </c>
      <c r="H476" s="9"/>
      <c r="I476" s="9">
        <v>225.81</v>
      </c>
      <c r="J476" s="9">
        <v>1246.45</v>
      </c>
      <c r="K476" s="9">
        <v>361.29</v>
      </c>
      <c r="L476" s="9">
        <f t="shared" si="22"/>
        <v>3894.0699999999997</v>
      </c>
      <c r="M476" s="10"/>
      <c r="N476" s="159"/>
    </row>
    <row r="477" spans="1:14" x14ac:dyDescent="0.25">
      <c r="A477" s="7">
        <f t="shared" si="23"/>
        <v>467</v>
      </c>
      <c r="B477" s="8" t="s">
        <v>15</v>
      </c>
      <c r="C477" s="71" t="s">
        <v>488</v>
      </c>
      <c r="D477" s="7" t="s">
        <v>326</v>
      </c>
      <c r="E477" s="9">
        <v>73.59</v>
      </c>
      <c r="F477" s="7">
        <f t="shared" ref="F477:F540" si="24">G477/E477</f>
        <v>28</v>
      </c>
      <c r="G477" s="9">
        <v>2060.52</v>
      </c>
      <c r="H477" s="9"/>
      <c r="I477" s="9">
        <v>225.81</v>
      </c>
      <c r="J477" s="9">
        <v>1038.71</v>
      </c>
      <c r="K477" s="9">
        <v>361.29</v>
      </c>
      <c r="L477" s="9">
        <f t="shared" ref="L477:L540" si="25">SUM(G477:K477)</f>
        <v>3686.33</v>
      </c>
      <c r="M477" s="7"/>
      <c r="N477" s="159"/>
    </row>
    <row r="478" spans="1:14" x14ac:dyDescent="0.25">
      <c r="A478" s="7">
        <f t="shared" si="23"/>
        <v>468</v>
      </c>
      <c r="B478" s="8" t="s">
        <v>15</v>
      </c>
      <c r="C478" s="71" t="s">
        <v>489</v>
      </c>
      <c r="D478" s="7" t="s">
        <v>326</v>
      </c>
      <c r="E478" s="9">
        <v>73.59</v>
      </c>
      <c r="F478" s="7">
        <f t="shared" si="24"/>
        <v>28</v>
      </c>
      <c r="G478" s="9">
        <v>2060.52</v>
      </c>
      <c r="H478" s="9"/>
      <c r="I478" s="9">
        <v>225.81</v>
      </c>
      <c r="J478" s="9">
        <v>1038.71</v>
      </c>
      <c r="K478" s="9">
        <v>361.29</v>
      </c>
      <c r="L478" s="9">
        <f t="shared" si="25"/>
        <v>3686.33</v>
      </c>
      <c r="M478" s="7"/>
      <c r="N478" s="159"/>
    </row>
    <row r="479" spans="1:14" x14ac:dyDescent="0.25">
      <c r="A479" s="7">
        <f t="shared" si="23"/>
        <v>469</v>
      </c>
      <c r="B479" s="8" t="s">
        <v>15</v>
      </c>
      <c r="C479" s="71" t="s">
        <v>490</v>
      </c>
      <c r="D479" s="7" t="s">
        <v>326</v>
      </c>
      <c r="E479" s="9">
        <v>73.59</v>
      </c>
      <c r="F479" s="7">
        <f t="shared" si="24"/>
        <v>28</v>
      </c>
      <c r="G479" s="9">
        <v>2060.52</v>
      </c>
      <c r="H479" s="9"/>
      <c r="I479" s="9">
        <v>225.81</v>
      </c>
      <c r="J479" s="9">
        <v>1246.45</v>
      </c>
      <c r="K479" s="9">
        <v>361.29</v>
      </c>
      <c r="L479" s="9">
        <f t="shared" si="25"/>
        <v>3894.0699999999997</v>
      </c>
      <c r="M479" s="10"/>
      <c r="N479" s="159"/>
    </row>
    <row r="480" spans="1:14" x14ac:dyDescent="0.25">
      <c r="A480" s="7">
        <f t="shared" si="23"/>
        <v>470</v>
      </c>
      <c r="B480" s="8" t="s">
        <v>15</v>
      </c>
      <c r="C480" s="71" t="s">
        <v>491</v>
      </c>
      <c r="D480" s="7" t="s">
        <v>326</v>
      </c>
      <c r="E480" s="9">
        <v>73.59</v>
      </c>
      <c r="F480" s="7">
        <f t="shared" si="24"/>
        <v>28</v>
      </c>
      <c r="G480" s="9">
        <v>2060.52</v>
      </c>
      <c r="H480" s="9"/>
      <c r="I480" s="9">
        <v>225.81</v>
      </c>
      <c r="J480" s="9">
        <v>1246.45</v>
      </c>
      <c r="K480" s="9">
        <v>361.29</v>
      </c>
      <c r="L480" s="9">
        <f t="shared" si="25"/>
        <v>3894.0699999999997</v>
      </c>
      <c r="M480" s="10"/>
      <c r="N480" s="159"/>
    </row>
    <row r="481" spans="1:14" x14ac:dyDescent="0.25">
      <c r="A481" s="7">
        <f t="shared" si="23"/>
        <v>471</v>
      </c>
      <c r="B481" s="8" t="s">
        <v>15</v>
      </c>
      <c r="C481" s="71" t="s">
        <v>492</v>
      </c>
      <c r="D481" s="7" t="s">
        <v>326</v>
      </c>
      <c r="E481" s="9">
        <v>73.59</v>
      </c>
      <c r="F481" s="7">
        <f t="shared" si="24"/>
        <v>28</v>
      </c>
      <c r="G481" s="9">
        <v>2060.52</v>
      </c>
      <c r="H481" s="9"/>
      <c r="I481" s="9">
        <v>225.81</v>
      </c>
      <c r="J481" s="9">
        <v>1246.45</v>
      </c>
      <c r="K481" s="9">
        <v>361.29</v>
      </c>
      <c r="L481" s="9">
        <f t="shared" si="25"/>
        <v>3894.0699999999997</v>
      </c>
      <c r="M481" s="10"/>
      <c r="N481" s="159"/>
    </row>
    <row r="482" spans="1:14" x14ac:dyDescent="0.25">
      <c r="A482" s="7">
        <f t="shared" si="23"/>
        <v>472</v>
      </c>
      <c r="B482" s="8" t="s">
        <v>15</v>
      </c>
      <c r="C482" s="71" t="s">
        <v>493</v>
      </c>
      <c r="D482" s="7" t="s">
        <v>326</v>
      </c>
      <c r="E482" s="9">
        <v>73.59</v>
      </c>
      <c r="F482" s="7">
        <f t="shared" si="24"/>
        <v>28</v>
      </c>
      <c r="G482" s="9">
        <v>2060.52</v>
      </c>
      <c r="H482" s="9">
        <v>31.61</v>
      </c>
      <c r="I482" s="9">
        <v>225.81</v>
      </c>
      <c r="J482" s="9">
        <v>1038.71</v>
      </c>
      <c r="K482" s="9">
        <v>361.29</v>
      </c>
      <c r="L482" s="9">
        <f t="shared" si="25"/>
        <v>3717.94</v>
      </c>
      <c r="M482" s="7"/>
      <c r="N482" s="159"/>
    </row>
    <row r="483" spans="1:14" x14ac:dyDescent="0.25">
      <c r="A483" s="7">
        <f t="shared" si="23"/>
        <v>473</v>
      </c>
      <c r="B483" s="8" t="s">
        <v>15</v>
      </c>
      <c r="C483" s="71" t="s">
        <v>494</v>
      </c>
      <c r="D483" s="7" t="s">
        <v>326</v>
      </c>
      <c r="E483" s="9">
        <v>73.59</v>
      </c>
      <c r="F483" s="7">
        <f t="shared" si="24"/>
        <v>28</v>
      </c>
      <c r="G483" s="9">
        <v>2060.52</v>
      </c>
      <c r="H483" s="9"/>
      <c r="I483" s="9">
        <v>225.81</v>
      </c>
      <c r="J483" s="9">
        <v>1246.45</v>
      </c>
      <c r="K483" s="9">
        <v>361.29</v>
      </c>
      <c r="L483" s="9">
        <f t="shared" si="25"/>
        <v>3894.0699999999997</v>
      </c>
      <c r="M483" s="10"/>
      <c r="N483" s="159"/>
    </row>
    <row r="484" spans="1:14" x14ac:dyDescent="0.25">
      <c r="A484" s="7">
        <f t="shared" si="23"/>
        <v>474</v>
      </c>
      <c r="B484" s="8" t="s">
        <v>15</v>
      </c>
      <c r="C484" s="71" t="s">
        <v>495</v>
      </c>
      <c r="D484" s="7" t="s">
        <v>326</v>
      </c>
      <c r="E484" s="9">
        <v>73.59</v>
      </c>
      <c r="F484" s="7">
        <f t="shared" si="24"/>
        <v>28</v>
      </c>
      <c r="G484" s="9">
        <v>2060.52</v>
      </c>
      <c r="H484" s="9"/>
      <c r="I484" s="9">
        <v>225.81</v>
      </c>
      <c r="J484" s="9">
        <v>1246.45</v>
      </c>
      <c r="K484" s="9">
        <v>361.29</v>
      </c>
      <c r="L484" s="9">
        <f t="shared" si="25"/>
        <v>3894.0699999999997</v>
      </c>
      <c r="M484" s="10"/>
      <c r="N484" s="159"/>
    </row>
    <row r="485" spans="1:14" x14ac:dyDescent="0.25">
      <c r="A485" s="7">
        <f t="shared" si="23"/>
        <v>475</v>
      </c>
      <c r="B485" s="8" t="s">
        <v>15</v>
      </c>
      <c r="C485" s="71" t="s">
        <v>496</v>
      </c>
      <c r="D485" s="7" t="s">
        <v>326</v>
      </c>
      <c r="E485" s="9">
        <v>73.59</v>
      </c>
      <c r="F485" s="7">
        <f t="shared" si="24"/>
        <v>28</v>
      </c>
      <c r="G485" s="9">
        <v>2060.52</v>
      </c>
      <c r="H485" s="9"/>
      <c r="I485" s="9">
        <v>225.81</v>
      </c>
      <c r="J485" s="9">
        <v>1246.45</v>
      </c>
      <c r="K485" s="9">
        <v>361.29</v>
      </c>
      <c r="L485" s="9">
        <f t="shared" si="25"/>
        <v>3894.0699999999997</v>
      </c>
      <c r="M485" s="10"/>
      <c r="N485" s="159"/>
    </row>
    <row r="486" spans="1:14" x14ac:dyDescent="0.25">
      <c r="A486" s="7">
        <f t="shared" si="23"/>
        <v>476</v>
      </c>
      <c r="B486" s="8" t="s">
        <v>15</v>
      </c>
      <c r="C486" s="71" t="s">
        <v>497</v>
      </c>
      <c r="D486" s="7" t="s">
        <v>326</v>
      </c>
      <c r="E486" s="9">
        <v>73.59</v>
      </c>
      <c r="F486" s="7">
        <f t="shared" si="24"/>
        <v>28</v>
      </c>
      <c r="G486" s="9">
        <v>2060.52</v>
      </c>
      <c r="H486" s="9"/>
      <c r="I486" s="9">
        <v>225.81</v>
      </c>
      <c r="J486" s="9">
        <v>1246.45</v>
      </c>
      <c r="K486" s="9">
        <v>361.29</v>
      </c>
      <c r="L486" s="9">
        <f t="shared" si="25"/>
        <v>3894.0699999999997</v>
      </c>
      <c r="M486" s="10"/>
      <c r="N486" s="159"/>
    </row>
    <row r="487" spans="1:14" x14ac:dyDescent="0.25">
      <c r="A487" s="7">
        <f t="shared" si="23"/>
        <v>477</v>
      </c>
      <c r="B487" s="8" t="s">
        <v>15</v>
      </c>
      <c r="C487" s="71" t="s">
        <v>498</v>
      </c>
      <c r="D487" s="7" t="s">
        <v>326</v>
      </c>
      <c r="E487" s="9">
        <v>73.59</v>
      </c>
      <c r="F487" s="7">
        <f t="shared" si="24"/>
        <v>28</v>
      </c>
      <c r="G487" s="9">
        <v>2060.52</v>
      </c>
      <c r="H487" s="9"/>
      <c r="I487" s="9">
        <v>225.81</v>
      </c>
      <c r="J487" s="9">
        <v>1038.71</v>
      </c>
      <c r="K487" s="9">
        <v>361.29</v>
      </c>
      <c r="L487" s="9">
        <f t="shared" si="25"/>
        <v>3686.33</v>
      </c>
      <c r="M487" s="7"/>
      <c r="N487" s="159"/>
    </row>
    <row r="488" spans="1:14" x14ac:dyDescent="0.25">
      <c r="A488" s="7">
        <f t="shared" si="23"/>
        <v>478</v>
      </c>
      <c r="B488" s="8" t="s">
        <v>15</v>
      </c>
      <c r="C488" s="71" t="s">
        <v>499</v>
      </c>
      <c r="D488" s="7" t="s">
        <v>326</v>
      </c>
      <c r="E488" s="9">
        <v>73.59</v>
      </c>
      <c r="F488" s="7">
        <f t="shared" si="24"/>
        <v>28</v>
      </c>
      <c r="G488" s="9">
        <v>2060.52</v>
      </c>
      <c r="H488" s="9"/>
      <c r="I488" s="9">
        <v>225.81</v>
      </c>
      <c r="J488" s="9">
        <v>1038.71</v>
      </c>
      <c r="K488" s="9">
        <v>361.29</v>
      </c>
      <c r="L488" s="9">
        <f t="shared" si="25"/>
        <v>3686.33</v>
      </c>
      <c r="M488" s="7"/>
      <c r="N488" s="159"/>
    </row>
    <row r="489" spans="1:14" x14ac:dyDescent="0.25">
      <c r="A489" s="7">
        <f t="shared" si="23"/>
        <v>479</v>
      </c>
      <c r="B489" s="8" t="s">
        <v>15</v>
      </c>
      <c r="C489" s="71" t="s">
        <v>500</v>
      </c>
      <c r="D489" s="7" t="s">
        <v>326</v>
      </c>
      <c r="E489" s="9">
        <v>73.59</v>
      </c>
      <c r="F489" s="7">
        <f t="shared" si="24"/>
        <v>28</v>
      </c>
      <c r="G489" s="9">
        <v>2060.52</v>
      </c>
      <c r="H489" s="9"/>
      <c r="I489" s="9">
        <v>225.81</v>
      </c>
      <c r="J489" s="9">
        <v>1038.71</v>
      </c>
      <c r="K489" s="9">
        <v>361.29</v>
      </c>
      <c r="L489" s="9">
        <f t="shared" si="25"/>
        <v>3686.33</v>
      </c>
      <c r="M489" s="7"/>
      <c r="N489" s="159"/>
    </row>
    <row r="490" spans="1:14" x14ac:dyDescent="0.25">
      <c r="A490" s="7">
        <f t="shared" si="23"/>
        <v>480</v>
      </c>
      <c r="B490" s="8" t="s">
        <v>15</v>
      </c>
      <c r="C490" s="71" t="s">
        <v>501</v>
      </c>
      <c r="D490" s="7" t="s">
        <v>326</v>
      </c>
      <c r="E490" s="9">
        <v>73.59</v>
      </c>
      <c r="F490" s="7">
        <f t="shared" si="24"/>
        <v>28</v>
      </c>
      <c r="G490" s="9">
        <v>2060.52</v>
      </c>
      <c r="H490" s="9"/>
      <c r="I490" s="9">
        <v>225.81</v>
      </c>
      <c r="J490" s="9">
        <v>1038.71</v>
      </c>
      <c r="K490" s="9">
        <v>361.29</v>
      </c>
      <c r="L490" s="9">
        <f t="shared" si="25"/>
        <v>3686.33</v>
      </c>
      <c r="M490" s="7"/>
      <c r="N490" s="159"/>
    </row>
    <row r="491" spans="1:14" x14ac:dyDescent="0.25">
      <c r="A491" s="7">
        <f t="shared" si="23"/>
        <v>481</v>
      </c>
      <c r="B491" s="8" t="s">
        <v>15</v>
      </c>
      <c r="C491" s="71" t="s">
        <v>502</v>
      </c>
      <c r="D491" s="7" t="s">
        <v>326</v>
      </c>
      <c r="E491" s="9">
        <v>73.59</v>
      </c>
      <c r="F491" s="7">
        <f t="shared" si="24"/>
        <v>28</v>
      </c>
      <c r="G491" s="9">
        <v>2060.52</v>
      </c>
      <c r="H491" s="9"/>
      <c r="I491" s="9">
        <v>225.81</v>
      </c>
      <c r="J491" s="9">
        <v>1038.71</v>
      </c>
      <c r="K491" s="9">
        <v>361.29</v>
      </c>
      <c r="L491" s="9">
        <f t="shared" si="25"/>
        <v>3686.33</v>
      </c>
      <c r="M491" s="7"/>
      <c r="N491" s="159"/>
    </row>
    <row r="492" spans="1:14" x14ac:dyDescent="0.25">
      <c r="A492" s="7">
        <f t="shared" si="23"/>
        <v>482</v>
      </c>
      <c r="B492" s="8" t="s">
        <v>15</v>
      </c>
      <c r="C492" s="71" t="s">
        <v>503</v>
      </c>
      <c r="D492" s="7" t="s">
        <v>326</v>
      </c>
      <c r="E492" s="9">
        <v>73.59</v>
      </c>
      <c r="F492" s="7">
        <f t="shared" si="24"/>
        <v>28</v>
      </c>
      <c r="G492" s="9">
        <v>2060.52</v>
      </c>
      <c r="H492" s="9"/>
      <c r="I492" s="9">
        <v>225.81</v>
      </c>
      <c r="J492" s="9">
        <v>1246.45</v>
      </c>
      <c r="K492" s="9">
        <v>361.29</v>
      </c>
      <c r="L492" s="9">
        <f t="shared" si="25"/>
        <v>3894.0699999999997</v>
      </c>
      <c r="M492" s="10"/>
      <c r="N492" s="159"/>
    </row>
    <row r="493" spans="1:14" x14ac:dyDescent="0.25">
      <c r="A493" s="7">
        <f t="shared" si="23"/>
        <v>483</v>
      </c>
      <c r="B493" s="8" t="s">
        <v>15</v>
      </c>
      <c r="C493" s="71" t="s">
        <v>504</v>
      </c>
      <c r="D493" s="7" t="s">
        <v>326</v>
      </c>
      <c r="E493" s="9">
        <v>73.59</v>
      </c>
      <c r="F493" s="7">
        <f t="shared" si="24"/>
        <v>28</v>
      </c>
      <c r="G493" s="9">
        <v>2060.52</v>
      </c>
      <c r="H493" s="9"/>
      <c r="I493" s="9">
        <v>225.81</v>
      </c>
      <c r="J493" s="9">
        <v>1038.71</v>
      </c>
      <c r="K493" s="9">
        <v>361.29</v>
      </c>
      <c r="L493" s="9">
        <f t="shared" si="25"/>
        <v>3686.33</v>
      </c>
      <c r="M493" s="7"/>
      <c r="N493" s="159"/>
    </row>
    <row r="494" spans="1:14" x14ac:dyDescent="0.25">
      <c r="A494" s="7">
        <f t="shared" si="23"/>
        <v>484</v>
      </c>
      <c r="B494" s="8" t="s">
        <v>15</v>
      </c>
      <c r="C494" s="71" t="s">
        <v>505</v>
      </c>
      <c r="D494" s="7" t="s">
        <v>326</v>
      </c>
      <c r="E494" s="9">
        <v>73.59</v>
      </c>
      <c r="F494" s="7">
        <f t="shared" si="24"/>
        <v>28</v>
      </c>
      <c r="G494" s="9">
        <v>2060.52</v>
      </c>
      <c r="H494" s="9"/>
      <c r="I494" s="9">
        <v>225.81</v>
      </c>
      <c r="J494" s="9">
        <v>1038.71</v>
      </c>
      <c r="K494" s="9">
        <v>361.29</v>
      </c>
      <c r="L494" s="9">
        <f t="shared" si="25"/>
        <v>3686.33</v>
      </c>
      <c r="M494" s="7"/>
      <c r="N494" s="159"/>
    </row>
    <row r="495" spans="1:14" x14ac:dyDescent="0.25">
      <c r="A495" s="7">
        <f t="shared" si="23"/>
        <v>485</v>
      </c>
      <c r="B495" s="8" t="s">
        <v>15</v>
      </c>
      <c r="C495" s="71" t="s">
        <v>506</v>
      </c>
      <c r="D495" s="7" t="s">
        <v>326</v>
      </c>
      <c r="E495" s="9">
        <v>73.59</v>
      </c>
      <c r="F495" s="7">
        <f t="shared" si="24"/>
        <v>28</v>
      </c>
      <c r="G495" s="9">
        <v>2060.52</v>
      </c>
      <c r="H495" s="9"/>
      <c r="I495" s="9">
        <v>225.81</v>
      </c>
      <c r="J495" s="9">
        <v>1038.71</v>
      </c>
      <c r="K495" s="9">
        <v>361.29</v>
      </c>
      <c r="L495" s="9">
        <f t="shared" si="25"/>
        <v>3686.33</v>
      </c>
      <c r="M495" s="7"/>
      <c r="N495" s="159"/>
    </row>
    <row r="496" spans="1:14" x14ac:dyDescent="0.25">
      <c r="A496" s="7">
        <f t="shared" si="23"/>
        <v>486</v>
      </c>
      <c r="B496" s="8" t="s">
        <v>15</v>
      </c>
      <c r="C496" s="71" t="s">
        <v>507</v>
      </c>
      <c r="D496" s="7" t="s">
        <v>326</v>
      </c>
      <c r="E496" s="9">
        <v>73.59</v>
      </c>
      <c r="F496" s="7">
        <f t="shared" si="24"/>
        <v>28</v>
      </c>
      <c r="G496" s="9">
        <v>2060.52</v>
      </c>
      <c r="H496" s="9"/>
      <c r="I496" s="9">
        <v>225.81</v>
      </c>
      <c r="J496" s="9">
        <v>1038.71</v>
      </c>
      <c r="K496" s="9">
        <v>361.29</v>
      </c>
      <c r="L496" s="9">
        <f t="shared" si="25"/>
        <v>3686.33</v>
      </c>
      <c r="M496" s="7"/>
      <c r="N496" s="159"/>
    </row>
    <row r="497" spans="1:14" x14ac:dyDescent="0.25">
      <c r="A497" s="7">
        <f t="shared" si="23"/>
        <v>487</v>
      </c>
      <c r="B497" s="8" t="s">
        <v>15</v>
      </c>
      <c r="C497" s="71" t="s">
        <v>508</v>
      </c>
      <c r="D497" s="7" t="s">
        <v>326</v>
      </c>
      <c r="E497" s="9">
        <v>73.59</v>
      </c>
      <c r="F497" s="7">
        <f t="shared" si="24"/>
        <v>28</v>
      </c>
      <c r="G497" s="9">
        <v>2060.52</v>
      </c>
      <c r="H497" s="9"/>
      <c r="I497" s="9">
        <v>225.81</v>
      </c>
      <c r="J497" s="9">
        <v>1038.71</v>
      </c>
      <c r="K497" s="9">
        <v>361.29</v>
      </c>
      <c r="L497" s="9">
        <f t="shared" si="25"/>
        <v>3686.33</v>
      </c>
      <c r="M497" s="7"/>
      <c r="N497" s="159"/>
    </row>
    <row r="498" spans="1:14" x14ac:dyDescent="0.25">
      <c r="A498" s="7">
        <f t="shared" si="23"/>
        <v>488</v>
      </c>
      <c r="B498" s="8" t="s">
        <v>15</v>
      </c>
      <c r="C498" s="71" t="s">
        <v>509</v>
      </c>
      <c r="D498" s="7" t="s">
        <v>326</v>
      </c>
      <c r="E498" s="9">
        <v>73.59</v>
      </c>
      <c r="F498" s="7">
        <f t="shared" si="24"/>
        <v>28</v>
      </c>
      <c r="G498" s="9">
        <v>2060.52</v>
      </c>
      <c r="H498" s="9"/>
      <c r="I498" s="9">
        <v>225.81</v>
      </c>
      <c r="J498" s="9">
        <v>1038.71</v>
      </c>
      <c r="K498" s="9">
        <v>361.29</v>
      </c>
      <c r="L498" s="9">
        <f t="shared" si="25"/>
        <v>3686.33</v>
      </c>
      <c r="M498" s="7"/>
      <c r="N498" s="159"/>
    </row>
    <row r="499" spans="1:14" x14ac:dyDescent="0.25">
      <c r="A499" s="7">
        <f t="shared" si="23"/>
        <v>489</v>
      </c>
      <c r="B499" s="8" t="s">
        <v>15</v>
      </c>
      <c r="C499" s="71" t="s">
        <v>510</v>
      </c>
      <c r="D499" s="7" t="s">
        <v>326</v>
      </c>
      <c r="E499" s="9">
        <v>73.59</v>
      </c>
      <c r="F499" s="7">
        <f t="shared" si="24"/>
        <v>28</v>
      </c>
      <c r="G499" s="9">
        <v>2060.52</v>
      </c>
      <c r="H499" s="9"/>
      <c r="I499" s="9">
        <v>225.81</v>
      </c>
      <c r="J499" s="9">
        <v>1038.71</v>
      </c>
      <c r="K499" s="9">
        <v>361.29</v>
      </c>
      <c r="L499" s="9">
        <f t="shared" si="25"/>
        <v>3686.33</v>
      </c>
      <c r="M499" s="7"/>
      <c r="N499" s="159"/>
    </row>
    <row r="500" spans="1:14" x14ac:dyDescent="0.25">
      <c r="A500" s="7">
        <f t="shared" si="23"/>
        <v>490</v>
      </c>
      <c r="B500" s="8" t="s">
        <v>15</v>
      </c>
      <c r="C500" s="71" t="s">
        <v>511</v>
      </c>
      <c r="D500" s="7" t="s">
        <v>326</v>
      </c>
      <c r="E500" s="9">
        <v>73.59</v>
      </c>
      <c r="F500" s="7">
        <f t="shared" si="24"/>
        <v>28</v>
      </c>
      <c r="G500" s="9">
        <v>2060.52</v>
      </c>
      <c r="H500" s="9"/>
      <c r="I500" s="9">
        <v>225.81</v>
      </c>
      <c r="J500" s="9">
        <v>1038.71</v>
      </c>
      <c r="K500" s="9">
        <v>361.29</v>
      </c>
      <c r="L500" s="9">
        <f t="shared" si="25"/>
        <v>3686.33</v>
      </c>
      <c r="M500" s="7"/>
      <c r="N500" s="159"/>
    </row>
    <row r="501" spans="1:14" x14ac:dyDescent="0.25">
      <c r="A501" s="7">
        <f t="shared" si="23"/>
        <v>491</v>
      </c>
      <c r="B501" s="8" t="s">
        <v>15</v>
      </c>
      <c r="C501" s="71" t="s">
        <v>512</v>
      </c>
      <c r="D501" s="7" t="s">
        <v>326</v>
      </c>
      <c r="E501" s="9">
        <v>73.59</v>
      </c>
      <c r="F501" s="7">
        <f t="shared" si="24"/>
        <v>28</v>
      </c>
      <c r="G501" s="9">
        <v>2060.52</v>
      </c>
      <c r="H501" s="9"/>
      <c r="I501" s="9">
        <v>225.81</v>
      </c>
      <c r="J501" s="9">
        <v>1038.71</v>
      </c>
      <c r="K501" s="9">
        <v>361.29</v>
      </c>
      <c r="L501" s="9">
        <f t="shared" si="25"/>
        <v>3686.33</v>
      </c>
      <c r="M501" s="7"/>
      <c r="N501" s="159"/>
    </row>
    <row r="502" spans="1:14" x14ac:dyDescent="0.25">
      <c r="A502" s="7">
        <f t="shared" si="23"/>
        <v>492</v>
      </c>
      <c r="B502" s="8" t="s">
        <v>15</v>
      </c>
      <c r="C502" s="71" t="s">
        <v>513</v>
      </c>
      <c r="D502" s="7" t="s">
        <v>326</v>
      </c>
      <c r="E502" s="9">
        <v>73.59</v>
      </c>
      <c r="F502" s="7">
        <f t="shared" si="24"/>
        <v>28</v>
      </c>
      <c r="G502" s="9">
        <v>2060.52</v>
      </c>
      <c r="H502" s="9"/>
      <c r="I502" s="9">
        <v>225.81</v>
      </c>
      <c r="J502" s="9">
        <v>1038.71</v>
      </c>
      <c r="K502" s="9">
        <v>361.29</v>
      </c>
      <c r="L502" s="9">
        <f t="shared" si="25"/>
        <v>3686.33</v>
      </c>
      <c r="M502" s="7"/>
      <c r="N502" s="159"/>
    </row>
    <row r="503" spans="1:14" x14ac:dyDescent="0.25">
      <c r="A503" s="7">
        <f t="shared" si="23"/>
        <v>493</v>
      </c>
      <c r="B503" s="8" t="s">
        <v>15</v>
      </c>
      <c r="C503" s="71" t="s">
        <v>514</v>
      </c>
      <c r="D503" s="7" t="s">
        <v>326</v>
      </c>
      <c r="E503" s="9">
        <v>73.59</v>
      </c>
      <c r="F503" s="7">
        <f t="shared" si="24"/>
        <v>28</v>
      </c>
      <c r="G503" s="9">
        <v>2060.52</v>
      </c>
      <c r="H503" s="9"/>
      <c r="I503" s="9">
        <v>225.81</v>
      </c>
      <c r="J503" s="9">
        <v>1038.71</v>
      </c>
      <c r="K503" s="9">
        <v>361.29</v>
      </c>
      <c r="L503" s="9">
        <f t="shared" si="25"/>
        <v>3686.33</v>
      </c>
      <c r="M503" s="7"/>
      <c r="N503" s="159"/>
    </row>
    <row r="504" spans="1:14" x14ac:dyDescent="0.25">
      <c r="A504" s="7">
        <f t="shared" si="23"/>
        <v>494</v>
      </c>
      <c r="B504" s="8" t="s">
        <v>15</v>
      </c>
      <c r="C504" s="71" t="s">
        <v>515</v>
      </c>
      <c r="D504" s="7" t="s">
        <v>326</v>
      </c>
      <c r="E504" s="9">
        <v>73.59</v>
      </c>
      <c r="F504" s="7">
        <f t="shared" si="24"/>
        <v>28</v>
      </c>
      <c r="G504" s="9">
        <v>2060.52</v>
      </c>
      <c r="H504" s="9"/>
      <c r="I504" s="9">
        <v>225.81</v>
      </c>
      <c r="J504" s="9">
        <v>1038.71</v>
      </c>
      <c r="K504" s="9">
        <v>361.29</v>
      </c>
      <c r="L504" s="9">
        <f t="shared" si="25"/>
        <v>3686.33</v>
      </c>
      <c r="M504" s="7"/>
      <c r="N504" s="159"/>
    </row>
    <row r="505" spans="1:14" x14ac:dyDescent="0.25">
      <c r="A505" s="7">
        <f t="shared" si="23"/>
        <v>495</v>
      </c>
      <c r="B505" s="8" t="s">
        <v>15</v>
      </c>
      <c r="C505" s="71" t="s">
        <v>516</v>
      </c>
      <c r="D505" s="7" t="s">
        <v>326</v>
      </c>
      <c r="E505" s="9">
        <v>73.59</v>
      </c>
      <c r="F505" s="7">
        <f t="shared" si="24"/>
        <v>28</v>
      </c>
      <c r="G505" s="9">
        <v>2060.52</v>
      </c>
      <c r="H505" s="9"/>
      <c r="I505" s="9">
        <v>225.81</v>
      </c>
      <c r="J505" s="9">
        <v>1038.71</v>
      </c>
      <c r="K505" s="9">
        <v>361.29</v>
      </c>
      <c r="L505" s="9">
        <f t="shared" si="25"/>
        <v>3686.33</v>
      </c>
      <c r="M505" s="7"/>
      <c r="N505" s="159"/>
    </row>
    <row r="506" spans="1:14" x14ac:dyDescent="0.25">
      <c r="A506" s="7">
        <f t="shared" si="23"/>
        <v>496</v>
      </c>
      <c r="B506" s="8" t="s">
        <v>15</v>
      </c>
      <c r="C506" s="71" t="s">
        <v>517</v>
      </c>
      <c r="D506" s="7" t="s">
        <v>326</v>
      </c>
      <c r="E506" s="9">
        <v>73.59</v>
      </c>
      <c r="F506" s="7">
        <f t="shared" si="24"/>
        <v>28</v>
      </c>
      <c r="G506" s="9">
        <v>2060.52</v>
      </c>
      <c r="H506" s="9"/>
      <c r="I506" s="9">
        <v>225.81</v>
      </c>
      <c r="J506" s="9">
        <v>1038.71</v>
      </c>
      <c r="K506" s="9">
        <v>361.29</v>
      </c>
      <c r="L506" s="9">
        <f t="shared" si="25"/>
        <v>3686.33</v>
      </c>
      <c r="M506" s="7"/>
      <c r="N506" s="159"/>
    </row>
    <row r="507" spans="1:14" x14ac:dyDescent="0.25">
      <c r="A507" s="7">
        <f t="shared" si="23"/>
        <v>497</v>
      </c>
      <c r="B507" s="8" t="s">
        <v>15</v>
      </c>
      <c r="C507" s="71" t="s">
        <v>518</v>
      </c>
      <c r="D507" s="7" t="s">
        <v>326</v>
      </c>
      <c r="E507" s="9">
        <v>73.59</v>
      </c>
      <c r="F507" s="7">
        <f t="shared" si="24"/>
        <v>28</v>
      </c>
      <c r="G507" s="9">
        <v>2060.52</v>
      </c>
      <c r="H507" s="9"/>
      <c r="I507" s="9">
        <v>225.81</v>
      </c>
      <c r="J507" s="9">
        <v>1038.71</v>
      </c>
      <c r="K507" s="9">
        <v>361.29</v>
      </c>
      <c r="L507" s="9">
        <f t="shared" si="25"/>
        <v>3686.33</v>
      </c>
      <c r="M507" s="7"/>
      <c r="N507" s="159"/>
    </row>
    <row r="508" spans="1:14" x14ac:dyDescent="0.25">
      <c r="A508" s="7">
        <f t="shared" si="23"/>
        <v>498</v>
      </c>
      <c r="B508" s="8" t="s">
        <v>15</v>
      </c>
      <c r="C508" s="71" t="s">
        <v>519</v>
      </c>
      <c r="D508" s="7" t="s">
        <v>326</v>
      </c>
      <c r="E508" s="9">
        <v>73.59</v>
      </c>
      <c r="F508" s="7">
        <f t="shared" si="24"/>
        <v>28</v>
      </c>
      <c r="G508" s="9">
        <v>2060.52</v>
      </c>
      <c r="H508" s="9"/>
      <c r="I508" s="9">
        <v>225.81</v>
      </c>
      <c r="J508" s="9">
        <v>1038.71</v>
      </c>
      <c r="K508" s="9">
        <v>361.29</v>
      </c>
      <c r="L508" s="9">
        <f t="shared" si="25"/>
        <v>3686.33</v>
      </c>
      <c r="M508" s="7"/>
      <c r="N508" s="159"/>
    </row>
    <row r="509" spans="1:14" x14ac:dyDescent="0.25">
      <c r="A509" s="7">
        <f t="shared" si="23"/>
        <v>499</v>
      </c>
      <c r="B509" s="8" t="s">
        <v>15</v>
      </c>
      <c r="C509" s="71" t="s">
        <v>520</v>
      </c>
      <c r="D509" s="7" t="s">
        <v>326</v>
      </c>
      <c r="E509" s="9">
        <v>73.59</v>
      </c>
      <c r="F509" s="7">
        <f t="shared" si="24"/>
        <v>28</v>
      </c>
      <c r="G509" s="9">
        <v>2060.52</v>
      </c>
      <c r="H509" s="9"/>
      <c r="I509" s="9">
        <v>225.81</v>
      </c>
      <c r="J509" s="9">
        <v>1038.71</v>
      </c>
      <c r="K509" s="9">
        <v>361.29</v>
      </c>
      <c r="L509" s="9">
        <f t="shared" si="25"/>
        <v>3686.33</v>
      </c>
      <c r="M509" s="7"/>
      <c r="N509" s="159"/>
    </row>
    <row r="510" spans="1:14" x14ac:dyDescent="0.25">
      <c r="A510" s="7">
        <f t="shared" si="23"/>
        <v>500</v>
      </c>
      <c r="B510" s="8" t="s">
        <v>15</v>
      </c>
      <c r="C510" s="71" t="s">
        <v>521</v>
      </c>
      <c r="D510" s="7" t="s">
        <v>326</v>
      </c>
      <c r="E510" s="9">
        <v>73.59</v>
      </c>
      <c r="F510" s="7">
        <f t="shared" si="24"/>
        <v>28</v>
      </c>
      <c r="G510" s="9">
        <v>2060.52</v>
      </c>
      <c r="H510" s="9"/>
      <c r="I510" s="9">
        <v>225.81</v>
      </c>
      <c r="J510" s="9">
        <v>1038.71</v>
      </c>
      <c r="K510" s="9">
        <v>361.29</v>
      </c>
      <c r="L510" s="9">
        <f t="shared" si="25"/>
        <v>3686.33</v>
      </c>
      <c r="M510" s="7"/>
      <c r="N510" s="159"/>
    </row>
    <row r="511" spans="1:14" x14ac:dyDescent="0.25">
      <c r="A511" s="7">
        <f t="shared" si="23"/>
        <v>501</v>
      </c>
      <c r="B511" s="8" t="s">
        <v>15</v>
      </c>
      <c r="C511" s="71" t="s">
        <v>522</v>
      </c>
      <c r="D511" s="7" t="s">
        <v>326</v>
      </c>
      <c r="E511" s="9">
        <v>73.59</v>
      </c>
      <c r="F511" s="7">
        <f t="shared" si="24"/>
        <v>28</v>
      </c>
      <c r="G511" s="9">
        <v>2060.52</v>
      </c>
      <c r="H511" s="9"/>
      <c r="I511" s="9">
        <v>225.81</v>
      </c>
      <c r="J511" s="9">
        <v>1038.71</v>
      </c>
      <c r="K511" s="9">
        <v>361.29</v>
      </c>
      <c r="L511" s="9">
        <f t="shared" si="25"/>
        <v>3686.33</v>
      </c>
      <c r="M511" s="7"/>
      <c r="N511" s="159"/>
    </row>
    <row r="512" spans="1:14" x14ac:dyDescent="0.25">
      <c r="A512" s="7">
        <f t="shared" si="23"/>
        <v>502</v>
      </c>
      <c r="B512" s="8" t="s">
        <v>15</v>
      </c>
      <c r="C512" s="71" t="s">
        <v>523</v>
      </c>
      <c r="D512" s="7" t="s">
        <v>326</v>
      </c>
      <c r="E512" s="9">
        <v>73.59</v>
      </c>
      <c r="F512" s="7">
        <f t="shared" si="24"/>
        <v>28</v>
      </c>
      <c r="G512" s="9">
        <v>2060.52</v>
      </c>
      <c r="H512" s="9"/>
      <c r="I512" s="9">
        <v>225.81</v>
      </c>
      <c r="J512" s="9">
        <v>1038.71</v>
      </c>
      <c r="K512" s="9">
        <v>361.29</v>
      </c>
      <c r="L512" s="9">
        <f t="shared" si="25"/>
        <v>3686.33</v>
      </c>
      <c r="M512" s="7"/>
      <c r="N512" s="159"/>
    </row>
    <row r="513" spans="1:14" x14ac:dyDescent="0.25">
      <c r="A513" s="7">
        <f t="shared" si="23"/>
        <v>503</v>
      </c>
      <c r="B513" s="8" t="s">
        <v>15</v>
      </c>
      <c r="C513" s="71" t="s">
        <v>524</v>
      </c>
      <c r="D513" s="7" t="s">
        <v>326</v>
      </c>
      <c r="E513" s="9">
        <v>73.59</v>
      </c>
      <c r="F513" s="7">
        <f t="shared" si="24"/>
        <v>28</v>
      </c>
      <c r="G513" s="9">
        <v>2060.52</v>
      </c>
      <c r="H513" s="9"/>
      <c r="I513" s="9">
        <v>225.81</v>
      </c>
      <c r="J513" s="9">
        <v>1038.71</v>
      </c>
      <c r="K513" s="9">
        <v>361.29</v>
      </c>
      <c r="L513" s="9">
        <f t="shared" si="25"/>
        <v>3686.33</v>
      </c>
      <c r="M513" s="7"/>
      <c r="N513" s="159"/>
    </row>
    <row r="514" spans="1:14" x14ac:dyDescent="0.25">
      <c r="A514" s="7">
        <f t="shared" si="23"/>
        <v>504</v>
      </c>
      <c r="B514" s="8" t="s">
        <v>15</v>
      </c>
      <c r="C514" s="71" t="s">
        <v>525</v>
      </c>
      <c r="D514" s="7" t="s">
        <v>326</v>
      </c>
      <c r="E514" s="9">
        <v>73.59</v>
      </c>
      <c r="F514" s="7">
        <f t="shared" si="24"/>
        <v>28</v>
      </c>
      <c r="G514" s="9">
        <v>2060.52</v>
      </c>
      <c r="H514" s="9"/>
      <c r="I514" s="9">
        <v>225.81</v>
      </c>
      <c r="J514" s="9">
        <v>1038.71</v>
      </c>
      <c r="K514" s="9">
        <v>361.29</v>
      </c>
      <c r="L514" s="9">
        <f t="shared" si="25"/>
        <v>3686.33</v>
      </c>
      <c r="M514" s="7"/>
      <c r="N514" s="159"/>
    </row>
    <row r="515" spans="1:14" x14ac:dyDescent="0.25">
      <c r="A515" s="7">
        <f t="shared" si="23"/>
        <v>505</v>
      </c>
      <c r="B515" s="8" t="s">
        <v>15</v>
      </c>
      <c r="C515" s="71" t="s">
        <v>526</v>
      </c>
      <c r="D515" s="7" t="s">
        <v>326</v>
      </c>
      <c r="E515" s="9">
        <v>73.59</v>
      </c>
      <c r="F515" s="7">
        <f t="shared" si="24"/>
        <v>28</v>
      </c>
      <c r="G515" s="9">
        <v>2060.52</v>
      </c>
      <c r="H515" s="9"/>
      <c r="I515" s="9">
        <v>225.81</v>
      </c>
      <c r="J515" s="9">
        <v>1038.71</v>
      </c>
      <c r="K515" s="9">
        <v>361.29</v>
      </c>
      <c r="L515" s="9">
        <f t="shared" si="25"/>
        <v>3686.33</v>
      </c>
      <c r="M515" s="7"/>
      <c r="N515" s="159"/>
    </row>
    <row r="516" spans="1:14" x14ac:dyDescent="0.25">
      <c r="A516" s="7">
        <f t="shared" si="23"/>
        <v>506</v>
      </c>
      <c r="B516" s="8" t="s">
        <v>15</v>
      </c>
      <c r="C516" s="71" t="s">
        <v>527</v>
      </c>
      <c r="D516" s="7" t="s">
        <v>326</v>
      </c>
      <c r="E516" s="9">
        <v>73.59</v>
      </c>
      <c r="F516" s="7">
        <f t="shared" si="24"/>
        <v>28</v>
      </c>
      <c r="G516" s="9">
        <v>2060.52</v>
      </c>
      <c r="H516" s="9"/>
      <c r="I516" s="9">
        <v>225.81</v>
      </c>
      <c r="J516" s="9">
        <v>1038.71</v>
      </c>
      <c r="K516" s="9">
        <v>361.29</v>
      </c>
      <c r="L516" s="9">
        <f t="shared" si="25"/>
        <v>3686.33</v>
      </c>
      <c r="M516" s="7"/>
      <c r="N516" s="159"/>
    </row>
    <row r="517" spans="1:14" x14ac:dyDescent="0.25">
      <c r="A517" s="7">
        <f t="shared" si="23"/>
        <v>507</v>
      </c>
      <c r="B517" s="8" t="s">
        <v>15</v>
      </c>
      <c r="C517" s="71" t="s">
        <v>528</v>
      </c>
      <c r="D517" s="7" t="s">
        <v>326</v>
      </c>
      <c r="E517" s="9">
        <v>73.59</v>
      </c>
      <c r="F517" s="7">
        <f t="shared" si="24"/>
        <v>28</v>
      </c>
      <c r="G517" s="9">
        <v>2060.52</v>
      </c>
      <c r="H517" s="9"/>
      <c r="I517" s="9">
        <v>225.81</v>
      </c>
      <c r="J517" s="9">
        <v>1038.71</v>
      </c>
      <c r="K517" s="9">
        <v>361.29</v>
      </c>
      <c r="L517" s="9">
        <f t="shared" si="25"/>
        <v>3686.33</v>
      </c>
      <c r="M517" s="7"/>
      <c r="N517" s="159"/>
    </row>
    <row r="518" spans="1:14" x14ac:dyDescent="0.25">
      <c r="A518" s="7">
        <f t="shared" si="23"/>
        <v>508</v>
      </c>
      <c r="B518" s="8" t="s">
        <v>15</v>
      </c>
      <c r="C518" s="71" t="s">
        <v>529</v>
      </c>
      <c r="D518" s="7" t="s">
        <v>326</v>
      </c>
      <c r="E518" s="9">
        <v>73.59</v>
      </c>
      <c r="F518" s="7">
        <f t="shared" si="24"/>
        <v>28</v>
      </c>
      <c r="G518" s="9">
        <v>2060.52</v>
      </c>
      <c r="H518" s="9"/>
      <c r="I518" s="9">
        <v>225.81</v>
      </c>
      <c r="J518" s="9">
        <v>1038.71</v>
      </c>
      <c r="K518" s="9">
        <v>361.29</v>
      </c>
      <c r="L518" s="9">
        <f t="shared" si="25"/>
        <v>3686.33</v>
      </c>
      <c r="M518" s="7"/>
      <c r="N518" s="159"/>
    </row>
    <row r="519" spans="1:14" x14ac:dyDescent="0.25">
      <c r="A519" s="7">
        <f t="shared" si="23"/>
        <v>509</v>
      </c>
      <c r="B519" s="8" t="s">
        <v>15</v>
      </c>
      <c r="C519" s="71" t="s">
        <v>530</v>
      </c>
      <c r="D519" s="7" t="s">
        <v>326</v>
      </c>
      <c r="E519" s="9">
        <v>73.59</v>
      </c>
      <c r="F519" s="7">
        <f t="shared" si="24"/>
        <v>28</v>
      </c>
      <c r="G519" s="9">
        <v>2060.52</v>
      </c>
      <c r="H519" s="9"/>
      <c r="I519" s="9">
        <v>225.81</v>
      </c>
      <c r="J519" s="9">
        <v>1038.71</v>
      </c>
      <c r="K519" s="9">
        <v>361.29</v>
      </c>
      <c r="L519" s="9">
        <f t="shared" si="25"/>
        <v>3686.33</v>
      </c>
      <c r="M519" s="7"/>
      <c r="N519" s="159"/>
    </row>
    <row r="520" spans="1:14" x14ac:dyDescent="0.25">
      <c r="A520" s="7">
        <f t="shared" si="23"/>
        <v>510</v>
      </c>
      <c r="B520" s="8" t="s">
        <v>15</v>
      </c>
      <c r="C520" s="71" t="s">
        <v>531</v>
      </c>
      <c r="D520" s="7" t="s">
        <v>326</v>
      </c>
      <c r="E520" s="9">
        <v>73.59</v>
      </c>
      <c r="F520" s="7">
        <f t="shared" si="24"/>
        <v>28</v>
      </c>
      <c r="G520" s="9">
        <v>2060.52</v>
      </c>
      <c r="H520" s="9"/>
      <c r="I520" s="9">
        <v>225.81</v>
      </c>
      <c r="J520" s="9">
        <v>1038.71</v>
      </c>
      <c r="K520" s="9">
        <v>361.29</v>
      </c>
      <c r="L520" s="9">
        <f t="shared" si="25"/>
        <v>3686.33</v>
      </c>
      <c r="M520" s="7"/>
      <c r="N520" s="159"/>
    </row>
    <row r="521" spans="1:14" x14ac:dyDescent="0.25">
      <c r="A521" s="7">
        <f t="shared" si="23"/>
        <v>511</v>
      </c>
      <c r="B521" s="8" t="s">
        <v>15</v>
      </c>
      <c r="C521" s="71" t="s">
        <v>532</v>
      </c>
      <c r="D521" s="7" t="s">
        <v>326</v>
      </c>
      <c r="E521" s="9">
        <v>73.59</v>
      </c>
      <c r="F521" s="7">
        <f t="shared" si="24"/>
        <v>28</v>
      </c>
      <c r="G521" s="9">
        <v>2060.52</v>
      </c>
      <c r="H521" s="9"/>
      <c r="I521" s="9">
        <v>225.81</v>
      </c>
      <c r="J521" s="9">
        <v>1038.71</v>
      </c>
      <c r="K521" s="9">
        <v>361.29</v>
      </c>
      <c r="L521" s="9">
        <f t="shared" si="25"/>
        <v>3686.33</v>
      </c>
      <c r="M521" s="7"/>
      <c r="N521" s="159"/>
    </row>
    <row r="522" spans="1:14" x14ac:dyDescent="0.25">
      <c r="A522" s="7">
        <f t="shared" si="23"/>
        <v>512</v>
      </c>
      <c r="B522" s="8" t="s">
        <v>15</v>
      </c>
      <c r="C522" s="71" t="s">
        <v>533</v>
      </c>
      <c r="D522" s="7" t="s">
        <v>326</v>
      </c>
      <c r="E522" s="9">
        <v>73.59</v>
      </c>
      <c r="F522" s="7">
        <f t="shared" si="24"/>
        <v>28</v>
      </c>
      <c r="G522" s="9">
        <v>2060.52</v>
      </c>
      <c r="H522" s="9"/>
      <c r="I522" s="9">
        <v>225.81</v>
      </c>
      <c r="J522" s="9">
        <v>1038.71</v>
      </c>
      <c r="K522" s="9">
        <v>361.29</v>
      </c>
      <c r="L522" s="9">
        <f t="shared" si="25"/>
        <v>3686.33</v>
      </c>
      <c r="M522" s="7"/>
      <c r="N522" s="159"/>
    </row>
    <row r="523" spans="1:14" x14ac:dyDescent="0.25">
      <c r="A523" s="7">
        <f t="shared" si="23"/>
        <v>513</v>
      </c>
      <c r="B523" s="8" t="s">
        <v>15</v>
      </c>
      <c r="C523" s="71" t="s">
        <v>534</v>
      </c>
      <c r="D523" s="7" t="s">
        <v>326</v>
      </c>
      <c r="E523" s="9">
        <v>73.59</v>
      </c>
      <c r="F523" s="7">
        <f t="shared" si="24"/>
        <v>28</v>
      </c>
      <c r="G523" s="9">
        <v>2060.52</v>
      </c>
      <c r="H523" s="9"/>
      <c r="I523" s="9">
        <v>225.81</v>
      </c>
      <c r="J523" s="9">
        <v>1038.71</v>
      </c>
      <c r="K523" s="9">
        <v>361.29</v>
      </c>
      <c r="L523" s="9">
        <f t="shared" si="25"/>
        <v>3686.33</v>
      </c>
      <c r="M523" s="7"/>
      <c r="N523" s="159"/>
    </row>
    <row r="524" spans="1:14" x14ac:dyDescent="0.25">
      <c r="A524" s="7">
        <f t="shared" ref="A524:A587" si="26">A523+1</f>
        <v>514</v>
      </c>
      <c r="B524" s="8" t="s">
        <v>15</v>
      </c>
      <c r="C524" s="71" t="s">
        <v>535</v>
      </c>
      <c r="D524" s="7" t="s">
        <v>326</v>
      </c>
      <c r="E524" s="9">
        <v>73.59</v>
      </c>
      <c r="F524" s="7">
        <f t="shared" si="24"/>
        <v>28</v>
      </c>
      <c r="G524" s="9">
        <v>2060.52</v>
      </c>
      <c r="H524" s="9"/>
      <c r="I524" s="9">
        <v>225.81</v>
      </c>
      <c r="J524" s="9">
        <v>1038.71</v>
      </c>
      <c r="K524" s="9">
        <v>361.29</v>
      </c>
      <c r="L524" s="9">
        <f t="shared" si="25"/>
        <v>3686.33</v>
      </c>
      <c r="M524" s="7"/>
      <c r="N524" s="159"/>
    </row>
    <row r="525" spans="1:14" x14ac:dyDescent="0.25">
      <c r="A525" s="7">
        <f t="shared" si="26"/>
        <v>515</v>
      </c>
      <c r="B525" s="8" t="s">
        <v>15</v>
      </c>
      <c r="C525" s="71" t="s">
        <v>536</v>
      </c>
      <c r="D525" s="7" t="s">
        <v>326</v>
      </c>
      <c r="E525" s="9">
        <v>73.59</v>
      </c>
      <c r="F525" s="7">
        <f t="shared" si="24"/>
        <v>28</v>
      </c>
      <c r="G525" s="9">
        <v>2060.52</v>
      </c>
      <c r="H525" s="9"/>
      <c r="I525" s="9">
        <v>225.81</v>
      </c>
      <c r="J525" s="9">
        <v>1038.71</v>
      </c>
      <c r="K525" s="9">
        <v>361.29</v>
      </c>
      <c r="L525" s="9">
        <f t="shared" si="25"/>
        <v>3686.33</v>
      </c>
      <c r="M525" s="7"/>
      <c r="N525" s="159"/>
    </row>
    <row r="526" spans="1:14" x14ac:dyDescent="0.25">
      <c r="A526" s="7">
        <f t="shared" si="26"/>
        <v>516</v>
      </c>
      <c r="B526" s="8" t="s">
        <v>15</v>
      </c>
      <c r="C526" s="71" t="s">
        <v>537</v>
      </c>
      <c r="D526" s="7" t="s">
        <v>326</v>
      </c>
      <c r="E526" s="9">
        <v>73.59</v>
      </c>
      <c r="F526" s="7">
        <f t="shared" si="24"/>
        <v>28</v>
      </c>
      <c r="G526" s="9">
        <v>2060.52</v>
      </c>
      <c r="H526" s="9"/>
      <c r="I526" s="9">
        <v>225.81</v>
      </c>
      <c r="J526" s="9">
        <v>1038.71</v>
      </c>
      <c r="K526" s="9">
        <v>361.29</v>
      </c>
      <c r="L526" s="9">
        <f t="shared" si="25"/>
        <v>3686.33</v>
      </c>
      <c r="M526" s="7"/>
      <c r="N526" s="159"/>
    </row>
    <row r="527" spans="1:14" x14ac:dyDescent="0.25">
      <c r="A527" s="7">
        <f t="shared" si="26"/>
        <v>517</v>
      </c>
      <c r="B527" s="8" t="s">
        <v>15</v>
      </c>
      <c r="C527" s="71" t="s">
        <v>538</v>
      </c>
      <c r="D527" s="7" t="s">
        <v>326</v>
      </c>
      <c r="E527" s="9">
        <v>73.59</v>
      </c>
      <c r="F527" s="7">
        <f t="shared" si="24"/>
        <v>28</v>
      </c>
      <c r="G527" s="9">
        <v>2060.52</v>
      </c>
      <c r="H527" s="9"/>
      <c r="I527" s="9">
        <v>225.81</v>
      </c>
      <c r="J527" s="9">
        <v>1038.71</v>
      </c>
      <c r="K527" s="9">
        <v>361.29</v>
      </c>
      <c r="L527" s="9">
        <f t="shared" si="25"/>
        <v>3686.33</v>
      </c>
      <c r="M527" s="7"/>
      <c r="N527" s="159"/>
    </row>
    <row r="528" spans="1:14" x14ac:dyDescent="0.25">
      <c r="A528" s="7">
        <f t="shared" si="26"/>
        <v>518</v>
      </c>
      <c r="B528" s="8" t="s">
        <v>15</v>
      </c>
      <c r="C528" s="71" t="s">
        <v>539</v>
      </c>
      <c r="D528" s="7" t="s">
        <v>326</v>
      </c>
      <c r="E528" s="9">
        <v>73.59</v>
      </c>
      <c r="F528" s="7">
        <f t="shared" si="24"/>
        <v>28</v>
      </c>
      <c r="G528" s="9">
        <v>2060.52</v>
      </c>
      <c r="H528" s="9"/>
      <c r="I528" s="9">
        <v>225.81</v>
      </c>
      <c r="J528" s="9">
        <v>1038.71</v>
      </c>
      <c r="K528" s="9">
        <v>361.29</v>
      </c>
      <c r="L528" s="9">
        <f t="shared" si="25"/>
        <v>3686.33</v>
      </c>
      <c r="M528" s="7"/>
      <c r="N528" s="159"/>
    </row>
    <row r="529" spans="1:14" x14ac:dyDescent="0.25">
      <c r="A529" s="7">
        <f t="shared" si="26"/>
        <v>519</v>
      </c>
      <c r="B529" s="8" t="s">
        <v>15</v>
      </c>
      <c r="C529" s="71" t="s">
        <v>540</v>
      </c>
      <c r="D529" s="7" t="s">
        <v>326</v>
      </c>
      <c r="E529" s="9">
        <v>73.59</v>
      </c>
      <c r="F529" s="7">
        <f t="shared" si="24"/>
        <v>28</v>
      </c>
      <c r="G529" s="9">
        <v>2060.52</v>
      </c>
      <c r="H529" s="9"/>
      <c r="I529" s="9">
        <v>225.81</v>
      </c>
      <c r="J529" s="9">
        <v>1038.71</v>
      </c>
      <c r="K529" s="9">
        <v>361.29</v>
      </c>
      <c r="L529" s="9">
        <f t="shared" si="25"/>
        <v>3686.33</v>
      </c>
      <c r="M529" s="7"/>
      <c r="N529" s="159"/>
    </row>
    <row r="530" spans="1:14" x14ac:dyDescent="0.25">
      <c r="A530" s="7">
        <f t="shared" si="26"/>
        <v>520</v>
      </c>
      <c r="B530" s="8" t="s">
        <v>15</v>
      </c>
      <c r="C530" s="71" t="s">
        <v>541</v>
      </c>
      <c r="D530" s="7" t="s">
        <v>326</v>
      </c>
      <c r="E530" s="9">
        <v>73.59</v>
      </c>
      <c r="F530" s="7">
        <f t="shared" si="24"/>
        <v>28</v>
      </c>
      <c r="G530" s="9">
        <v>2060.52</v>
      </c>
      <c r="H530" s="9"/>
      <c r="I530" s="9">
        <v>225.81</v>
      </c>
      <c r="J530" s="9">
        <v>1038.71</v>
      </c>
      <c r="K530" s="9">
        <v>361.29</v>
      </c>
      <c r="L530" s="9">
        <f t="shared" si="25"/>
        <v>3686.33</v>
      </c>
      <c r="M530" s="7"/>
      <c r="N530" s="159"/>
    </row>
    <row r="531" spans="1:14" x14ac:dyDescent="0.25">
      <c r="A531" s="7">
        <f t="shared" si="26"/>
        <v>521</v>
      </c>
      <c r="B531" s="8" t="s">
        <v>15</v>
      </c>
      <c r="C531" s="71" t="s">
        <v>542</v>
      </c>
      <c r="D531" s="7" t="s">
        <v>326</v>
      </c>
      <c r="E531" s="9">
        <v>73.59</v>
      </c>
      <c r="F531" s="7">
        <f t="shared" si="24"/>
        <v>28</v>
      </c>
      <c r="G531" s="9">
        <v>2060.52</v>
      </c>
      <c r="H531" s="9"/>
      <c r="I531" s="9">
        <v>225.81</v>
      </c>
      <c r="J531" s="9">
        <v>1038.71</v>
      </c>
      <c r="K531" s="9">
        <v>361.29</v>
      </c>
      <c r="L531" s="9">
        <f t="shared" si="25"/>
        <v>3686.33</v>
      </c>
      <c r="M531" s="7"/>
      <c r="N531" s="159"/>
    </row>
    <row r="532" spans="1:14" x14ac:dyDescent="0.25">
      <c r="A532" s="7">
        <f t="shared" si="26"/>
        <v>522</v>
      </c>
      <c r="B532" s="8" t="s">
        <v>15</v>
      </c>
      <c r="C532" s="71" t="s">
        <v>543</v>
      </c>
      <c r="D532" s="7" t="s">
        <v>326</v>
      </c>
      <c r="E532" s="9">
        <v>73.59</v>
      </c>
      <c r="F532" s="7">
        <f t="shared" si="24"/>
        <v>28</v>
      </c>
      <c r="G532" s="9">
        <v>2060.52</v>
      </c>
      <c r="H532" s="9"/>
      <c r="I532" s="9">
        <v>225.81</v>
      </c>
      <c r="J532" s="9">
        <v>1038.71</v>
      </c>
      <c r="K532" s="9">
        <v>361.29</v>
      </c>
      <c r="L532" s="9">
        <f t="shared" si="25"/>
        <v>3686.33</v>
      </c>
      <c r="M532" s="7"/>
      <c r="N532" s="159"/>
    </row>
    <row r="533" spans="1:14" x14ac:dyDescent="0.25">
      <c r="A533" s="7">
        <f t="shared" si="26"/>
        <v>523</v>
      </c>
      <c r="B533" s="8" t="s">
        <v>15</v>
      </c>
      <c r="C533" s="71" t="s">
        <v>544</v>
      </c>
      <c r="D533" s="7" t="s">
        <v>326</v>
      </c>
      <c r="E533" s="9">
        <v>73.59</v>
      </c>
      <c r="F533" s="7">
        <f t="shared" si="24"/>
        <v>28</v>
      </c>
      <c r="G533" s="9">
        <v>2060.52</v>
      </c>
      <c r="H533" s="9"/>
      <c r="I533" s="9">
        <v>225.81</v>
      </c>
      <c r="J533" s="9">
        <v>1246.45</v>
      </c>
      <c r="K533" s="9">
        <v>361.29</v>
      </c>
      <c r="L533" s="9">
        <f t="shared" si="25"/>
        <v>3894.0699999999997</v>
      </c>
      <c r="M533" s="10"/>
      <c r="N533" s="159"/>
    </row>
    <row r="534" spans="1:14" x14ac:dyDescent="0.25">
      <c r="A534" s="7">
        <f t="shared" si="26"/>
        <v>524</v>
      </c>
      <c r="B534" s="8" t="s">
        <v>15</v>
      </c>
      <c r="C534" s="71" t="s">
        <v>545</v>
      </c>
      <c r="D534" s="7" t="s">
        <v>326</v>
      </c>
      <c r="E534" s="9">
        <v>73.59</v>
      </c>
      <c r="F534" s="7">
        <f t="shared" si="24"/>
        <v>28</v>
      </c>
      <c r="G534" s="9">
        <v>2060.52</v>
      </c>
      <c r="H534" s="9"/>
      <c r="I534" s="9">
        <v>225.81</v>
      </c>
      <c r="J534" s="9">
        <v>1038.71</v>
      </c>
      <c r="K534" s="9">
        <v>361.29</v>
      </c>
      <c r="L534" s="9">
        <f t="shared" si="25"/>
        <v>3686.33</v>
      </c>
      <c r="M534" s="7"/>
      <c r="N534" s="159"/>
    </row>
    <row r="535" spans="1:14" x14ac:dyDescent="0.25">
      <c r="A535" s="7">
        <f t="shared" si="26"/>
        <v>525</v>
      </c>
      <c r="B535" s="8" t="s">
        <v>15</v>
      </c>
      <c r="C535" s="71" t="s">
        <v>546</v>
      </c>
      <c r="D535" s="7" t="s">
        <v>326</v>
      </c>
      <c r="E535" s="9">
        <v>73.59</v>
      </c>
      <c r="F535" s="7">
        <f t="shared" si="24"/>
        <v>28</v>
      </c>
      <c r="G535" s="9">
        <v>2060.52</v>
      </c>
      <c r="H535" s="9"/>
      <c r="I535" s="9">
        <v>225.81</v>
      </c>
      <c r="J535" s="9">
        <v>1038.71</v>
      </c>
      <c r="K535" s="9">
        <v>361.29</v>
      </c>
      <c r="L535" s="9">
        <f t="shared" si="25"/>
        <v>3686.33</v>
      </c>
      <c r="M535" s="7"/>
      <c r="N535" s="159"/>
    </row>
    <row r="536" spans="1:14" x14ac:dyDescent="0.25">
      <c r="A536" s="7">
        <f t="shared" si="26"/>
        <v>526</v>
      </c>
      <c r="B536" s="8" t="s">
        <v>15</v>
      </c>
      <c r="C536" s="71" t="s">
        <v>547</v>
      </c>
      <c r="D536" s="7" t="s">
        <v>326</v>
      </c>
      <c r="E536" s="9">
        <v>73.59</v>
      </c>
      <c r="F536" s="7">
        <f t="shared" si="24"/>
        <v>28</v>
      </c>
      <c r="G536" s="9">
        <v>2060.52</v>
      </c>
      <c r="H536" s="9"/>
      <c r="I536" s="9">
        <v>225.81</v>
      </c>
      <c r="J536" s="9">
        <v>1038.71</v>
      </c>
      <c r="K536" s="9">
        <v>361.29</v>
      </c>
      <c r="L536" s="9">
        <f t="shared" si="25"/>
        <v>3686.33</v>
      </c>
      <c r="M536" s="7"/>
      <c r="N536" s="159"/>
    </row>
    <row r="537" spans="1:14" x14ac:dyDescent="0.25">
      <c r="A537" s="7">
        <f t="shared" si="26"/>
        <v>527</v>
      </c>
      <c r="B537" s="8" t="s">
        <v>15</v>
      </c>
      <c r="C537" s="71" t="s">
        <v>548</v>
      </c>
      <c r="D537" s="7" t="s">
        <v>326</v>
      </c>
      <c r="E537" s="9">
        <v>73.59</v>
      </c>
      <c r="F537" s="7">
        <f t="shared" si="24"/>
        <v>28</v>
      </c>
      <c r="G537" s="9">
        <v>2060.52</v>
      </c>
      <c r="H537" s="9"/>
      <c r="I537" s="9">
        <v>225.81</v>
      </c>
      <c r="J537" s="9">
        <v>1038.71</v>
      </c>
      <c r="K537" s="9">
        <v>361.29</v>
      </c>
      <c r="L537" s="9">
        <f t="shared" si="25"/>
        <v>3686.33</v>
      </c>
      <c r="M537" s="7"/>
      <c r="N537" s="159"/>
    </row>
    <row r="538" spans="1:14" x14ac:dyDescent="0.25">
      <c r="A538" s="7">
        <f t="shared" si="26"/>
        <v>528</v>
      </c>
      <c r="B538" s="8" t="s">
        <v>15</v>
      </c>
      <c r="C538" s="71" t="s">
        <v>549</v>
      </c>
      <c r="D538" s="7" t="s">
        <v>326</v>
      </c>
      <c r="E538" s="9">
        <v>73.59</v>
      </c>
      <c r="F538" s="7">
        <f t="shared" si="24"/>
        <v>28</v>
      </c>
      <c r="G538" s="9">
        <v>2060.52</v>
      </c>
      <c r="H538" s="9"/>
      <c r="I538" s="9">
        <v>225.81</v>
      </c>
      <c r="J538" s="9">
        <v>1038.71</v>
      </c>
      <c r="K538" s="9">
        <v>361.29</v>
      </c>
      <c r="L538" s="9">
        <f t="shared" si="25"/>
        <v>3686.33</v>
      </c>
      <c r="M538" s="7"/>
      <c r="N538" s="159"/>
    </row>
    <row r="539" spans="1:14" x14ac:dyDescent="0.25">
      <c r="A539" s="7">
        <f t="shared" si="26"/>
        <v>529</v>
      </c>
      <c r="B539" s="8" t="s">
        <v>15</v>
      </c>
      <c r="C539" s="71" t="s">
        <v>550</v>
      </c>
      <c r="D539" s="7" t="s">
        <v>326</v>
      </c>
      <c r="E539" s="9">
        <v>73.59</v>
      </c>
      <c r="F539" s="7">
        <f t="shared" si="24"/>
        <v>28</v>
      </c>
      <c r="G539" s="9">
        <v>2060.52</v>
      </c>
      <c r="H539" s="9">
        <v>45.16</v>
      </c>
      <c r="I539" s="9">
        <v>225.81</v>
      </c>
      <c r="J539" s="9">
        <v>1038.71</v>
      </c>
      <c r="K539" s="9">
        <v>361.29</v>
      </c>
      <c r="L539" s="9">
        <f t="shared" si="25"/>
        <v>3731.49</v>
      </c>
      <c r="M539" s="7"/>
      <c r="N539" s="159"/>
    </row>
    <row r="540" spans="1:14" x14ac:dyDescent="0.25">
      <c r="A540" s="7">
        <f t="shared" si="26"/>
        <v>530</v>
      </c>
      <c r="B540" s="8" t="s">
        <v>15</v>
      </c>
      <c r="C540" s="71" t="s">
        <v>551</v>
      </c>
      <c r="D540" s="7" t="s">
        <v>326</v>
      </c>
      <c r="E540" s="9">
        <v>73.59</v>
      </c>
      <c r="F540" s="7">
        <f t="shared" si="24"/>
        <v>28</v>
      </c>
      <c r="G540" s="9">
        <v>2060.52</v>
      </c>
      <c r="H540" s="9"/>
      <c r="I540" s="9">
        <v>225.81</v>
      </c>
      <c r="J540" s="9">
        <v>1038.71</v>
      </c>
      <c r="K540" s="9">
        <v>361.29</v>
      </c>
      <c r="L540" s="9">
        <f t="shared" si="25"/>
        <v>3686.33</v>
      </c>
      <c r="M540" s="7"/>
      <c r="N540" s="159"/>
    </row>
    <row r="541" spans="1:14" x14ac:dyDescent="0.25">
      <c r="A541" s="7">
        <f t="shared" si="26"/>
        <v>531</v>
      </c>
      <c r="B541" s="8" t="s">
        <v>15</v>
      </c>
      <c r="C541" s="71" t="s">
        <v>552</v>
      </c>
      <c r="D541" s="7" t="s">
        <v>326</v>
      </c>
      <c r="E541" s="9">
        <v>73.59</v>
      </c>
      <c r="F541" s="7">
        <f t="shared" ref="F541:F604" si="27">G541/E541</f>
        <v>28</v>
      </c>
      <c r="G541" s="9">
        <v>2060.52</v>
      </c>
      <c r="H541" s="9">
        <v>31.61</v>
      </c>
      <c r="I541" s="9">
        <v>225.81</v>
      </c>
      <c r="J541" s="9">
        <v>1038.71</v>
      </c>
      <c r="K541" s="9">
        <v>361.29</v>
      </c>
      <c r="L541" s="9">
        <f t="shared" ref="L541:L604" si="28">SUM(G541:K541)</f>
        <v>3717.94</v>
      </c>
      <c r="M541" s="7"/>
      <c r="N541" s="159"/>
    </row>
    <row r="542" spans="1:14" x14ac:dyDescent="0.25">
      <c r="A542" s="7">
        <f t="shared" si="26"/>
        <v>532</v>
      </c>
      <c r="B542" s="8" t="s">
        <v>15</v>
      </c>
      <c r="C542" s="71" t="s">
        <v>553</v>
      </c>
      <c r="D542" s="7" t="s">
        <v>326</v>
      </c>
      <c r="E542" s="9">
        <v>73.59</v>
      </c>
      <c r="F542" s="7">
        <f t="shared" si="27"/>
        <v>28</v>
      </c>
      <c r="G542" s="9">
        <v>2060.52</v>
      </c>
      <c r="H542" s="9"/>
      <c r="I542" s="9">
        <v>225.81</v>
      </c>
      <c r="J542" s="9">
        <v>1038.71</v>
      </c>
      <c r="K542" s="9">
        <v>361.29</v>
      </c>
      <c r="L542" s="9">
        <f t="shared" si="28"/>
        <v>3686.33</v>
      </c>
      <c r="M542" s="7"/>
      <c r="N542" s="159"/>
    </row>
    <row r="543" spans="1:14" x14ac:dyDescent="0.25">
      <c r="A543" s="7">
        <f t="shared" si="26"/>
        <v>533</v>
      </c>
      <c r="B543" s="8" t="s">
        <v>15</v>
      </c>
      <c r="C543" s="71" t="s">
        <v>554</v>
      </c>
      <c r="D543" s="7" t="s">
        <v>326</v>
      </c>
      <c r="E543" s="9">
        <v>73.59</v>
      </c>
      <c r="F543" s="7">
        <f t="shared" si="27"/>
        <v>28</v>
      </c>
      <c r="G543" s="9">
        <v>2060.52</v>
      </c>
      <c r="H543" s="9"/>
      <c r="I543" s="9">
        <v>225.81</v>
      </c>
      <c r="J543" s="9">
        <v>1038.71</v>
      </c>
      <c r="K543" s="9">
        <v>361.29</v>
      </c>
      <c r="L543" s="9">
        <f t="shared" si="28"/>
        <v>3686.33</v>
      </c>
      <c r="M543" s="7"/>
      <c r="N543" s="159"/>
    </row>
    <row r="544" spans="1:14" x14ac:dyDescent="0.25">
      <c r="A544" s="7">
        <f t="shared" si="26"/>
        <v>534</v>
      </c>
      <c r="B544" s="8" t="s">
        <v>15</v>
      </c>
      <c r="C544" s="71" t="s">
        <v>555</v>
      </c>
      <c r="D544" s="7" t="s">
        <v>326</v>
      </c>
      <c r="E544" s="9">
        <v>73.59</v>
      </c>
      <c r="F544" s="7">
        <f t="shared" si="27"/>
        <v>28</v>
      </c>
      <c r="G544" s="9">
        <v>2060.52</v>
      </c>
      <c r="H544" s="9"/>
      <c r="I544" s="9">
        <v>225.81</v>
      </c>
      <c r="J544" s="9">
        <v>1038.71</v>
      </c>
      <c r="K544" s="9">
        <v>361.29</v>
      </c>
      <c r="L544" s="9">
        <f t="shared" si="28"/>
        <v>3686.33</v>
      </c>
      <c r="M544" s="7"/>
      <c r="N544" s="159"/>
    </row>
    <row r="545" spans="1:14" x14ac:dyDescent="0.25">
      <c r="A545" s="7">
        <f t="shared" si="26"/>
        <v>535</v>
      </c>
      <c r="B545" s="8" t="s">
        <v>15</v>
      </c>
      <c r="C545" s="71" t="s">
        <v>556</v>
      </c>
      <c r="D545" s="7" t="s">
        <v>326</v>
      </c>
      <c r="E545" s="9">
        <v>73.59</v>
      </c>
      <c r="F545" s="7">
        <f t="shared" si="27"/>
        <v>28</v>
      </c>
      <c r="G545" s="9">
        <v>2060.52</v>
      </c>
      <c r="H545" s="9"/>
      <c r="I545" s="9">
        <v>225.81</v>
      </c>
      <c r="J545" s="9">
        <v>1038.71</v>
      </c>
      <c r="K545" s="9">
        <v>361.29</v>
      </c>
      <c r="L545" s="9">
        <f t="shared" si="28"/>
        <v>3686.33</v>
      </c>
      <c r="M545" s="7"/>
      <c r="N545" s="159"/>
    </row>
    <row r="546" spans="1:14" x14ac:dyDescent="0.25">
      <c r="A546" s="7">
        <f t="shared" si="26"/>
        <v>536</v>
      </c>
      <c r="B546" s="8" t="s">
        <v>15</v>
      </c>
      <c r="C546" s="71" t="s">
        <v>557</v>
      </c>
      <c r="D546" s="7" t="s">
        <v>326</v>
      </c>
      <c r="E546" s="9">
        <v>73.59</v>
      </c>
      <c r="F546" s="7">
        <f t="shared" si="27"/>
        <v>28</v>
      </c>
      <c r="G546" s="9">
        <v>2060.52</v>
      </c>
      <c r="H546" s="9"/>
      <c r="I546" s="9">
        <v>225.81</v>
      </c>
      <c r="J546" s="9">
        <v>1038.71</v>
      </c>
      <c r="K546" s="9">
        <v>361.29</v>
      </c>
      <c r="L546" s="9">
        <f t="shared" si="28"/>
        <v>3686.33</v>
      </c>
      <c r="M546" s="7"/>
      <c r="N546" s="159"/>
    </row>
    <row r="547" spans="1:14" x14ac:dyDescent="0.25">
      <c r="A547" s="7">
        <f t="shared" si="26"/>
        <v>537</v>
      </c>
      <c r="B547" s="8" t="s">
        <v>15</v>
      </c>
      <c r="C547" s="71" t="s">
        <v>558</v>
      </c>
      <c r="D547" s="7" t="s">
        <v>326</v>
      </c>
      <c r="E547" s="9">
        <v>73.59</v>
      </c>
      <c r="F547" s="7">
        <f t="shared" si="27"/>
        <v>28</v>
      </c>
      <c r="G547" s="9">
        <v>2060.52</v>
      </c>
      <c r="H547" s="9"/>
      <c r="I547" s="9">
        <v>225.81</v>
      </c>
      <c r="J547" s="9">
        <v>1038.71</v>
      </c>
      <c r="K547" s="9">
        <v>361.29</v>
      </c>
      <c r="L547" s="9">
        <f t="shared" si="28"/>
        <v>3686.33</v>
      </c>
      <c r="M547" s="7"/>
      <c r="N547" s="159"/>
    </row>
    <row r="548" spans="1:14" x14ac:dyDescent="0.25">
      <c r="A548" s="7">
        <f t="shared" si="26"/>
        <v>538</v>
      </c>
      <c r="B548" s="8" t="s">
        <v>15</v>
      </c>
      <c r="C548" s="71" t="s">
        <v>559</v>
      </c>
      <c r="D548" s="7" t="s">
        <v>326</v>
      </c>
      <c r="E548" s="9">
        <v>73.59</v>
      </c>
      <c r="F548" s="7">
        <f t="shared" si="27"/>
        <v>28</v>
      </c>
      <c r="G548" s="9">
        <v>2060.52</v>
      </c>
      <c r="H548" s="9"/>
      <c r="I548" s="9">
        <v>225.81</v>
      </c>
      <c r="J548" s="9">
        <v>1038.71</v>
      </c>
      <c r="K548" s="9">
        <v>361.29</v>
      </c>
      <c r="L548" s="9">
        <f t="shared" si="28"/>
        <v>3686.33</v>
      </c>
      <c r="M548" s="7"/>
      <c r="N548" s="159"/>
    </row>
    <row r="549" spans="1:14" x14ac:dyDescent="0.25">
      <c r="A549" s="7">
        <f t="shared" si="26"/>
        <v>539</v>
      </c>
      <c r="B549" s="8" t="s">
        <v>15</v>
      </c>
      <c r="C549" s="71" t="s">
        <v>560</v>
      </c>
      <c r="D549" s="7" t="s">
        <v>326</v>
      </c>
      <c r="E549" s="9">
        <v>73.59</v>
      </c>
      <c r="F549" s="7">
        <f t="shared" si="27"/>
        <v>28</v>
      </c>
      <c r="G549" s="9">
        <v>2060.52</v>
      </c>
      <c r="H549" s="9"/>
      <c r="I549" s="9">
        <v>225.81</v>
      </c>
      <c r="J549" s="9">
        <v>1038.71</v>
      </c>
      <c r="K549" s="9">
        <v>361.29</v>
      </c>
      <c r="L549" s="9">
        <f t="shared" si="28"/>
        <v>3686.33</v>
      </c>
      <c r="M549" s="7"/>
      <c r="N549" s="159"/>
    </row>
    <row r="550" spans="1:14" x14ac:dyDescent="0.25">
      <c r="A550" s="7">
        <f t="shared" si="26"/>
        <v>540</v>
      </c>
      <c r="B550" s="8" t="s">
        <v>15</v>
      </c>
      <c r="C550" s="71" t="s">
        <v>561</v>
      </c>
      <c r="D550" s="7" t="s">
        <v>326</v>
      </c>
      <c r="E550" s="9">
        <v>73.59</v>
      </c>
      <c r="F550" s="7">
        <f t="shared" si="27"/>
        <v>28</v>
      </c>
      <c r="G550" s="9">
        <v>2060.52</v>
      </c>
      <c r="H550" s="9"/>
      <c r="I550" s="9">
        <v>225.81</v>
      </c>
      <c r="J550" s="9">
        <v>1038.71</v>
      </c>
      <c r="K550" s="9">
        <v>361.29</v>
      </c>
      <c r="L550" s="9">
        <f t="shared" si="28"/>
        <v>3686.33</v>
      </c>
      <c r="M550" s="7"/>
      <c r="N550" s="159"/>
    </row>
    <row r="551" spans="1:14" x14ac:dyDescent="0.25">
      <c r="A551" s="7">
        <f t="shared" si="26"/>
        <v>541</v>
      </c>
      <c r="B551" s="8" t="s">
        <v>15</v>
      </c>
      <c r="C551" s="71" t="s">
        <v>562</v>
      </c>
      <c r="D551" s="7" t="s">
        <v>326</v>
      </c>
      <c r="E551" s="9">
        <v>73.59</v>
      </c>
      <c r="F551" s="7">
        <f t="shared" si="27"/>
        <v>28</v>
      </c>
      <c r="G551" s="9">
        <v>2060.52</v>
      </c>
      <c r="H551" s="9"/>
      <c r="I551" s="9">
        <v>225.81</v>
      </c>
      <c r="J551" s="9">
        <v>1038.71</v>
      </c>
      <c r="K551" s="9">
        <v>361.29</v>
      </c>
      <c r="L551" s="9">
        <f t="shared" si="28"/>
        <v>3686.33</v>
      </c>
      <c r="M551" s="7"/>
      <c r="N551" s="159"/>
    </row>
    <row r="552" spans="1:14" x14ac:dyDescent="0.25">
      <c r="A552" s="7">
        <f t="shared" si="26"/>
        <v>542</v>
      </c>
      <c r="B552" s="8" t="s">
        <v>15</v>
      </c>
      <c r="C552" s="71" t="s">
        <v>563</v>
      </c>
      <c r="D552" s="7" t="s">
        <v>326</v>
      </c>
      <c r="E552" s="9">
        <v>73.59</v>
      </c>
      <c r="F552" s="7">
        <f t="shared" si="27"/>
        <v>28</v>
      </c>
      <c r="G552" s="9">
        <v>2060.52</v>
      </c>
      <c r="H552" s="9"/>
      <c r="I552" s="9">
        <v>225.81</v>
      </c>
      <c r="J552" s="9">
        <v>1038.71</v>
      </c>
      <c r="K552" s="9">
        <v>361.29</v>
      </c>
      <c r="L552" s="9">
        <f t="shared" si="28"/>
        <v>3686.33</v>
      </c>
      <c r="M552" s="7"/>
      <c r="N552" s="159"/>
    </row>
    <row r="553" spans="1:14" x14ac:dyDescent="0.25">
      <c r="A553" s="7">
        <f t="shared" si="26"/>
        <v>543</v>
      </c>
      <c r="B553" s="8" t="s">
        <v>15</v>
      </c>
      <c r="C553" s="71" t="s">
        <v>564</v>
      </c>
      <c r="D553" s="7" t="s">
        <v>326</v>
      </c>
      <c r="E553" s="9">
        <v>73.59</v>
      </c>
      <c r="F553" s="7">
        <f t="shared" si="27"/>
        <v>28</v>
      </c>
      <c r="G553" s="9">
        <v>2060.52</v>
      </c>
      <c r="H553" s="9"/>
      <c r="I553" s="9">
        <v>225.81</v>
      </c>
      <c r="J553" s="9">
        <v>1038.71</v>
      </c>
      <c r="K553" s="9">
        <v>361.29</v>
      </c>
      <c r="L553" s="9">
        <f t="shared" si="28"/>
        <v>3686.33</v>
      </c>
      <c r="M553" s="7"/>
      <c r="N553" s="159"/>
    </row>
    <row r="554" spans="1:14" x14ac:dyDescent="0.25">
      <c r="A554" s="7">
        <f t="shared" si="26"/>
        <v>544</v>
      </c>
      <c r="B554" s="8" t="s">
        <v>15</v>
      </c>
      <c r="C554" s="71" t="s">
        <v>565</v>
      </c>
      <c r="D554" s="7" t="s">
        <v>326</v>
      </c>
      <c r="E554" s="9">
        <v>73.59</v>
      </c>
      <c r="F554" s="7">
        <f t="shared" si="27"/>
        <v>28</v>
      </c>
      <c r="G554" s="9">
        <v>2060.52</v>
      </c>
      <c r="H554" s="9"/>
      <c r="I554" s="9">
        <v>225.81</v>
      </c>
      <c r="J554" s="9">
        <v>1038.71</v>
      </c>
      <c r="K554" s="9">
        <v>361.29</v>
      </c>
      <c r="L554" s="9">
        <f t="shared" si="28"/>
        <v>3686.33</v>
      </c>
      <c r="M554" s="7"/>
      <c r="N554" s="159"/>
    </row>
    <row r="555" spans="1:14" x14ac:dyDescent="0.25">
      <c r="A555" s="7">
        <f t="shared" si="26"/>
        <v>545</v>
      </c>
      <c r="B555" s="8" t="s">
        <v>15</v>
      </c>
      <c r="C555" s="71" t="s">
        <v>566</v>
      </c>
      <c r="D555" s="7" t="s">
        <v>326</v>
      </c>
      <c r="E555" s="9">
        <v>73.59</v>
      </c>
      <c r="F555" s="7">
        <f t="shared" si="27"/>
        <v>28</v>
      </c>
      <c r="G555" s="9">
        <v>2060.52</v>
      </c>
      <c r="H555" s="9"/>
      <c r="I555" s="9">
        <v>225.81</v>
      </c>
      <c r="J555" s="9">
        <v>1038.71</v>
      </c>
      <c r="K555" s="9">
        <v>361.29</v>
      </c>
      <c r="L555" s="9">
        <f t="shared" si="28"/>
        <v>3686.33</v>
      </c>
      <c r="M555" s="7"/>
      <c r="N555" s="159"/>
    </row>
    <row r="556" spans="1:14" x14ac:dyDescent="0.25">
      <c r="A556" s="7">
        <f t="shared" si="26"/>
        <v>546</v>
      </c>
      <c r="B556" s="8" t="s">
        <v>15</v>
      </c>
      <c r="C556" s="71" t="s">
        <v>567</v>
      </c>
      <c r="D556" s="7" t="s">
        <v>326</v>
      </c>
      <c r="E556" s="9">
        <v>73.59</v>
      </c>
      <c r="F556" s="7">
        <f t="shared" si="27"/>
        <v>28</v>
      </c>
      <c r="G556" s="9">
        <v>2060.52</v>
      </c>
      <c r="H556" s="9"/>
      <c r="I556" s="9">
        <v>225.81</v>
      </c>
      <c r="J556" s="9">
        <v>1038.71</v>
      </c>
      <c r="K556" s="9">
        <v>361.29</v>
      </c>
      <c r="L556" s="9">
        <f t="shared" si="28"/>
        <v>3686.33</v>
      </c>
      <c r="M556" s="7"/>
      <c r="N556" s="159"/>
    </row>
    <row r="557" spans="1:14" x14ac:dyDescent="0.25">
      <c r="A557" s="7">
        <f t="shared" si="26"/>
        <v>547</v>
      </c>
      <c r="B557" s="8" t="s">
        <v>15</v>
      </c>
      <c r="C557" s="71" t="s">
        <v>568</v>
      </c>
      <c r="D557" s="7" t="s">
        <v>326</v>
      </c>
      <c r="E557" s="9">
        <v>73.59</v>
      </c>
      <c r="F557" s="7">
        <f t="shared" si="27"/>
        <v>28</v>
      </c>
      <c r="G557" s="9">
        <v>2060.52</v>
      </c>
      <c r="H557" s="9"/>
      <c r="I557" s="9">
        <v>225.81</v>
      </c>
      <c r="J557" s="9">
        <v>1038.71</v>
      </c>
      <c r="K557" s="9">
        <v>361.29</v>
      </c>
      <c r="L557" s="9">
        <f t="shared" si="28"/>
        <v>3686.33</v>
      </c>
      <c r="M557" s="7"/>
      <c r="N557" s="159"/>
    </row>
    <row r="558" spans="1:14" x14ac:dyDescent="0.25">
      <c r="A558" s="7">
        <f t="shared" si="26"/>
        <v>548</v>
      </c>
      <c r="B558" s="8" t="s">
        <v>15</v>
      </c>
      <c r="C558" s="71" t="s">
        <v>569</v>
      </c>
      <c r="D558" s="7" t="s">
        <v>326</v>
      </c>
      <c r="E558" s="9">
        <v>73.59</v>
      </c>
      <c r="F558" s="7">
        <f t="shared" si="27"/>
        <v>28</v>
      </c>
      <c r="G558" s="9">
        <v>2060.52</v>
      </c>
      <c r="H558" s="9"/>
      <c r="I558" s="9">
        <v>225.81</v>
      </c>
      <c r="J558" s="9">
        <v>1038.71</v>
      </c>
      <c r="K558" s="9">
        <v>361.29</v>
      </c>
      <c r="L558" s="9">
        <f t="shared" si="28"/>
        <v>3686.33</v>
      </c>
      <c r="M558" s="7"/>
      <c r="N558" s="159"/>
    </row>
    <row r="559" spans="1:14" x14ac:dyDescent="0.25">
      <c r="A559" s="7">
        <f t="shared" si="26"/>
        <v>549</v>
      </c>
      <c r="B559" s="8" t="s">
        <v>15</v>
      </c>
      <c r="C559" s="71" t="s">
        <v>570</v>
      </c>
      <c r="D559" s="7" t="s">
        <v>326</v>
      </c>
      <c r="E559" s="9">
        <v>73.59</v>
      </c>
      <c r="F559" s="7">
        <f t="shared" si="27"/>
        <v>28</v>
      </c>
      <c r="G559" s="9">
        <v>2060.52</v>
      </c>
      <c r="H559" s="9"/>
      <c r="I559" s="9">
        <v>225.81</v>
      </c>
      <c r="J559" s="9">
        <v>1038.71</v>
      </c>
      <c r="K559" s="9">
        <v>361.29</v>
      </c>
      <c r="L559" s="9">
        <f t="shared" si="28"/>
        <v>3686.33</v>
      </c>
      <c r="M559" s="7"/>
      <c r="N559" s="159"/>
    </row>
    <row r="560" spans="1:14" x14ac:dyDescent="0.25">
      <c r="A560" s="7">
        <f t="shared" si="26"/>
        <v>550</v>
      </c>
      <c r="B560" s="8" t="s">
        <v>15</v>
      </c>
      <c r="C560" s="71" t="s">
        <v>571</v>
      </c>
      <c r="D560" s="7" t="s">
        <v>326</v>
      </c>
      <c r="E560" s="9">
        <v>73.59</v>
      </c>
      <c r="F560" s="7">
        <f t="shared" si="27"/>
        <v>28</v>
      </c>
      <c r="G560" s="9">
        <v>2060.52</v>
      </c>
      <c r="H560" s="9"/>
      <c r="I560" s="9">
        <v>225.81</v>
      </c>
      <c r="J560" s="9">
        <v>1038.71</v>
      </c>
      <c r="K560" s="9">
        <v>361.29</v>
      </c>
      <c r="L560" s="9">
        <f t="shared" si="28"/>
        <v>3686.33</v>
      </c>
      <c r="M560" s="7"/>
      <c r="N560" s="159"/>
    </row>
    <row r="561" spans="1:14" x14ac:dyDescent="0.25">
      <c r="A561" s="7">
        <f t="shared" si="26"/>
        <v>551</v>
      </c>
      <c r="B561" s="8" t="s">
        <v>15</v>
      </c>
      <c r="C561" s="71" t="s">
        <v>572</v>
      </c>
      <c r="D561" s="7" t="s">
        <v>326</v>
      </c>
      <c r="E561" s="9">
        <v>73.59</v>
      </c>
      <c r="F561" s="7">
        <f t="shared" si="27"/>
        <v>28</v>
      </c>
      <c r="G561" s="9">
        <v>2060.52</v>
      </c>
      <c r="H561" s="9"/>
      <c r="I561" s="9">
        <v>225.81</v>
      </c>
      <c r="J561" s="9">
        <v>1038.71</v>
      </c>
      <c r="K561" s="9">
        <v>361.29</v>
      </c>
      <c r="L561" s="9">
        <f t="shared" si="28"/>
        <v>3686.33</v>
      </c>
      <c r="M561" s="7"/>
      <c r="N561" s="159"/>
    </row>
    <row r="562" spans="1:14" x14ac:dyDescent="0.25">
      <c r="A562" s="7">
        <f t="shared" si="26"/>
        <v>552</v>
      </c>
      <c r="B562" s="8" t="s">
        <v>15</v>
      </c>
      <c r="C562" s="71" t="s">
        <v>573</v>
      </c>
      <c r="D562" s="7" t="s">
        <v>326</v>
      </c>
      <c r="E562" s="9">
        <v>73.59</v>
      </c>
      <c r="F562" s="7">
        <f t="shared" si="27"/>
        <v>28</v>
      </c>
      <c r="G562" s="9">
        <v>2060.52</v>
      </c>
      <c r="H562" s="9"/>
      <c r="I562" s="9">
        <v>225.81</v>
      </c>
      <c r="J562" s="9">
        <v>1038.71</v>
      </c>
      <c r="K562" s="9">
        <v>361.29</v>
      </c>
      <c r="L562" s="9">
        <f t="shared" si="28"/>
        <v>3686.33</v>
      </c>
      <c r="M562" s="7"/>
      <c r="N562" s="159"/>
    </row>
    <row r="563" spans="1:14" x14ac:dyDescent="0.25">
      <c r="A563" s="7">
        <f t="shared" si="26"/>
        <v>553</v>
      </c>
      <c r="B563" s="8" t="s">
        <v>15</v>
      </c>
      <c r="C563" s="71" t="s">
        <v>574</v>
      </c>
      <c r="D563" s="7" t="s">
        <v>326</v>
      </c>
      <c r="E563" s="9">
        <v>73.59</v>
      </c>
      <c r="F563" s="7">
        <f t="shared" si="27"/>
        <v>28</v>
      </c>
      <c r="G563" s="9">
        <v>2060.52</v>
      </c>
      <c r="H563" s="9"/>
      <c r="I563" s="9">
        <v>225.81</v>
      </c>
      <c r="J563" s="9">
        <v>1038.71</v>
      </c>
      <c r="K563" s="9">
        <v>361.29</v>
      </c>
      <c r="L563" s="9">
        <f t="shared" si="28"/>
        <v>3686.33</v>
      </c>
      <c r="M563" s="7"/>
      <c r="N563" s="159"/>
    </row>
    <row r="564" spans="1:14" x14ac:dyDescent="0.25">
      <c r="A564" s="7">
        <f t="shared" si="26"/>
        <v>554</v>
      </c>
      <c r="B564" s="8" t="s">
        <v>15</v>
      </c>
      <c r="C564" s="71" t="s">
        <v>575</v>
      </c>
      <c r="D564" s="7" t="s">
        <v>326</v>
      </c>
      <c r="E564" s="9">
        <v>73.59</v>
      </c>
      <c r="F564" s="7">
        <f t="shared" si="27"/>
        <v>28</v>
      </c>
      <c r="G564" s="9">
        <v>2060.52</v>
      </c>
      <c r="H564" s="9"/>
      <c r="I564" s="9">
        <v>225.81</v>
      </c>
      <c r="J564" s="9">
        <v>1038.71</v>
      </c>
      <c r="K564" s="9">
        <v>361.29</v>
      </c>
      <c r="L564" s="9">
        <f t="shared" si="28"/>
        <v>3686.33</v>
      </c>
      <c r="M564" s="7"/>
      <c r="N564" s="159"/>
    </row>
    <row r="565" spans="1:14" x14ac:dyDescent="0.25">
      <c r="A565" s="7">
        <f t="shared" si="26"/>
        <v>555</v>
      </c>
      <c r="B565" s="8" t="s">
        <v>15</v>
      </c>
      <c r="C565" s="71" t="s">
        <v>576</v>
      </c>
      <c r="D565" s="7" t="s">
        <v>326</v>
      </c>
      <c r="E565" s="9">
        <v>73.59</v>
      </c>
      <c r="F565" s="7">
        <f t="shared" si="27"/>
        <v>28</v>
      </c>
      <c r="G565" s="9">
        <v>2060.52</v>
      </c>
      <c r="H565" s="9">
        <v>31.61</v>
      </c>
      <c r="I565" s="9">
        <v>225.81</v>
      </c>
      <c r="J565" s="9">
        <v>1038.71</v>
      </c>
      <c r="K565" s="9">
        <v>361.29</v>
      </c>
      <c r="L565" s="9">
        <f t="shared" si="28"/>
        <v>3717.94</v>
      </c>
      <c r="M565" s="7"/>
      <c r="N565" s="159"/>
    </row>
    <row r="566" spans="1:14" x14ac:dyDescent="0.25">
      <c r="A566" s="7">
        <f t="shared" si="26"/>
        <v>556</v>
      </c>
      <c r="B566" s="8" t="s">
        <v>15</v>
      </c>
      <c r="C566" s="71" t="s">
        <v>577</v>
      </c>
      <c r="D566" s="7" t="s">
        <v>326</v>
      </c>
      <c r="E566" s="9">
        <v>73.59</v>
      </c>
      <c r="F566" s="7">
        <f t="shared" si="27"/>
        <v>28</v>
      </c>
      <c r="G566" s="9">
        <v>2060.52</v>
      </c>
      <c r="H566" s="9"/>
      <c r="I566" s="9">
        <v>225.81</v>
      </c>
      <c r="J566" s="9">
        <v>1246.45</v>
      </c>
      <c r="K566" s="9">
        <v>361.29</v>
      </c>
      <c r="L566" s="9">
        <f t="shared" si="28"/>
        <v>3894.0699999999997</v>
      </c>
      <c r="M566" s="10"/>
      <c r="N566" s="159"/>
    </row>
    <row r="567" spans="1:14" x14ac:dyDescent="0.25">
      <c r="A567" s="7">
        <f t="shared" si="26"/>
        <v>557</v>
      </c>
      <c r="B567" s="8" t="s">
        <v>15</v>
      </c>
      <c r="C567" s="71" t="s">
        <v>578</v>
      </c>
      <c r="D567" s="7" t="s">
        <v>326</v>
      </c>
      <c r="E567" s="9">
        <v>73.59</v>
      </c>
      <c r="F567" s="7">
        <f t="shared" si="27"/>
        <v>28</v>
      </c>
      <c r="G567" s="9">
        <v>2060.52</v>
      </c>
      <c r="H567" s="9"/>
      <c r="I567" s="9">
        <v>225.81</v>
      </c>
      <c r="J567" s="9">
        <v>1038.71</v>
      </c>
      <c r="K567" s="9">
        <v>361.29</v>
      </c>
      <c r="L567" s="9">
        <f t="shared" si="28"/>
        <v>3686.33</v>
      </c>
      <c r="M567" s="7"/>
      <c r="N567" s="159"/>
    </row>
    <row r="568" spans="1:14" x14ac:dyDescent="0.25">
      <c r="A568" s="7">
        <f t="shared" si="26"/>
        <v>558</v>
      </c>
      <c r="B568" s="8" t="s">
        <v>15</v>
      </c>
      <c r="C568" s="71" t="s">
        <v>579</v>
      </c>
      <c r="D568" s="7" t="s">
        <v>326</v>
      </c>
      <c r="E568" s="9">
        <v>73.59</v>
      </c>
      <c r="F568" s="7">
        <f t="shared" si="27"/>
        <v>28</v>
      </c>
      <c r="G568" s="9">
        <v>2060.52</v>
      </c>
      <c r="H568" s="9"/>
      <c r="I568" s="9">
        <v>225.81</v>
      </c>
      <c r="J568" s="9">
        <v>1038.71</v>
      </c>
      <c r="K568" s="9">
        <v>361.29</v>
      </c>
      <c r="L568" s="9">
        <f t="shared" si="28"/>
        <v>3686.33</v>
      </c>
      <c r="M568" s="7"/>
      <c r="N568" s="159"/>
    </row>
    <row r="569" spans="1:14" x14ac:dyDescent="0.25">
      <c r="A569" s="7">
        <f t="shared" si="26"/>
        <v>559</v>
      </c>
      <c r="B569" s="8" t="s">
        <v>15</v>
      </c>
      <c r="C569" s="71" t="s">
        <v>580</v>
      </c>
      <c r="D569" s="7" t="s">
        <v>326</v>
      </c>
      <c r="E569" s="9">
        <v>73.59</v>
      </c>
      <c r="F569" s="7">
        <f t="shared" si="27"/>
        <v>28</v>
      </c>
      <c r="G569" s="9">
        <v>2060.52</v>
      </c>
      <c r="H569" s="9"/>
      <c r="I569" s="9">
        <v>225.81</v>
      </c>
      <c r="J569" s="9">
        <v>1038.71</v>
      </c>
      <c r="K569" s="9">
        <v>361.29</v>
      </c>
      <c r="L569" s="9">
        <f t="shared" si="28"/>
        <v>3686.33</v>
      </c>
      <c r="M569" s="7"/>
      <c r="N569" s="159"/>
    </row>
    <row r="570" spans="1:14" x14ac:dyDescent="0.25">
      <c r="A570" s="7">
        <f t="shared" si="26"/>
        <v>560</v>
      </c>
      <c r="B570" s="8" t="s">
        <v>15</v>
      </c>
      <c r="C570" s="71" t="s">
        <v>581</v>
      </c>
      <c r="D570" s="7" t="s">
        <v>326</v>
      </c>
      <c r="E570" s="9">
        <v>73.59</v>
      </c>
      <c r="F570" s="7">
        <f t="shared" si="27"/>
        <v>28</v>
      </c>
      <c r="G570" s="9">
        <v>2060.52</v>
      </c>
      <c r="H570" s="9"/>
      <c r="I570" s="9">
        <v>225.81</v>
      </c>
      <c r="J570" s="9">
        <v>1038.71</v>
      </c>
      <c r="K570" s="9">
        <v>361.29</v>
      </c>
      <c r="L570" s="9">
        <f t="shared" si="28"/>
        <v>3686.33</v>
      </c>
      <c r="M570" s="7"/>
      <c r="N570" s="159"/>
    </row>
    <row r="571" spans="1:14" x14ac:dyDescent="0.25">
      <c r="A571" s="7">
        <f t="shared" si="26"/>
        <v>561</v>
      </c>
      <c r="B571" s="8" t="s">
        <v>15</v>
      </c>
      <c r="C571" s="71" t="s">
        <v>582</v>
      </c>
      <c r="D571" s="7" t="s">
        <v>326</v>
      </c>
      <c r="E571" s="9">
        <v>73.59</v>
      </c>
      <c r="F571" s="7">
        <f t="shared" si="27"/>
        <v>28</v>
      </c>
      <c r="G571" s="9">
        <v>2060.52</v>
      </c>
      <c r="H571" s="9"/>
      <c r="I571" s="9">
        <v>225.81</v>
      </c>
      <c r="J571" s="9">
        <v>1038.71</v>
      </c>
      <c r="K571" s="9">
        <v>361.29</v>
      </c>
      <c r="L571" s="9">
        <f t="shared" si="28"/>
        <v>3686.33</v>
      </c>
      <c r="M571" s="7"/>
      <c r="N571" s="159"/>
    </row>
    <row r="572" spans="1:14" x14ac:dyDescent="0.25">
      <c r="A572" s="7">
        <f t="shared" si="26"/>
        <v>562</v>
      </c>
      <c r="B572" s="8" t="s">
        <v>15</v>
      </c>
      <c r="C572" s="71" t="s">
        <v>583</v>
      </c>
      <c r="D572" s="7" t="s">
        <v>326</v>
      </c>
      <c r="E572" s="9">
        <v>73.59</v>
      </c>
      <c r="F572" s="7">
        <f t="shared" si="27"/>
        <v>28</v>
      </c>
      <c r="G572" s="9">
        <v>2060.52</v>
      </c>
      <c r="H572" s="9"/>
      <c r="I572" s="9">
        <v>225.81</v>
      </c>
      <c r="J572" s="9">
        <v>1038.71</v>
      </c>
      <c r="K572" s="9">
        <v>361.29</v>
      </c>
      <c r="L572" s="9">
        <f t="shared" si="28"/>
        <v>3686.33</v>
      </c>
      <c r="M572" s="7"/>
      <c r="N572" s="159"/>
    </row>
    <row r="573" spans="1:14" x14ac:dyDescent="0.25">
      <c r="A573" s="7">
        <f t="shared" si="26"/>
        <v>563</v>
      </c>
      <c r="B573" s="8" t="s">
        <v>15</v>
      </c>
      <c r="C573" s="71" t="s">
        <v>584</v>
      </c>
      <c r="D573" s="7" t="s">
        <v>326</v>
      </c>
      <c r="E573" s="9">
        <v>73.59</v>
      </c>
      <c r="F573" s="7">
        <f t="shared" si="27"/>
        <v>28</v>
      </c>
      <c r="G573" s="9">
        <v>2060.52</v>
      </c>
      <c r="H573" s="9"/>
      <c r="I573" s="9">
        <v>225.81</v>
      </c>
      <c r="J573" s="9">
        <v>1038.71</v>
      </c>
      <c r="K573" s="9">
        <v>361.29</v>
      </c>
      <c r="L573" s="9">
        <f t="shared" si="28"/>
        <v>3686.33</v>
      </c>
      <c r="M573" s="7"/>
      <c r="N573" s="159"/>
    </row>
    <row r="574" spans="1:14" x14ac:dyDescent="0.25">
      <c r="A574" s="7">
        <f t="shared" si="26"/>
        <v>564</v>
      </c>
      <c r="B574" s="8" t="s">
        <v>15</v>
      </c>
      <c r="C574" s="71" t="s">
        <v>585</v>
      </c>
      <c r="D574" s="7" t="s">
        <v>326</v>
      </c>
      <c r="E574" s="9">
        <v>73.59</v>
      </c>
      <c r="F574" s="7">
        <f t="shared" si="27"/>
        <v>28</v>
      </c>
      <c r="G574" s="9">
        <v>2060.52</v>
      </c>
      <c r="H574" s="9"/>
      <c r="I574" s="9">
        <v>225.81</v>
      </c>
      <c r="J574" s="9">
        <v>1038.71</v>
      </c>
      <c r="K574" s="9">
        <v>361.29</v>
      </c>
      <c r="L574" s="9">
        <f t="shared" si="28"/>
        <v>3686.33</v>
      </c>
      <c r="M574" s="7"/>
      <c r="N574" s="159"/>
    </row>
    <row r="575" spans="1:14" x14ac:dyDescent="0.25">
      <c r="A575" s="7">
        <f t="shared" si="26"/>
        <v>565</v>
      </c>
      <c r="B575" s="8" t="s">
        <v>15</v>
      </c>
      <c r="C575" s="71" t="s">
        <v>586</v>
      </c>
      <c r="D575" s="7" t="s">
        <v>326</v>
      </c>
      <c r="E575" s="9">
        <v>73.59</v>
      </c>
      <c r="F575" s="7">
        <f t="shared" si="27"/>
        <v>28</v>
      </c>
      <c r="G575" s="9">
        <v>2060.52</v>
      </c>
      <c r="H575" s="9"/>
      <c r="I575" s="9">
        <v>225.81</v>
      </c>
      <c r="J575" s="9">
        <v>1038.71</v>
      </c>
      <c r="K575" s="9">
        <v>361.29</v>
      </c>
      <c r="L575" s="9">
        <f t="shared" si="28"/>
        <v>3686.33</v>
      </c>
      <c r="M575" s="7"/>
      <c r="N575" s="159"/>
    </row>
    <row r="576" spans="1:14" x14ac:dyDescent="0.25">
      <c r="A576" s="7">
        <f t="shared" si="26"/>
        <v>566</v>
      </c>
      <c r="B576" s="8" t="s">
        <v>15</v>
      </c>
      <c r="C576" s="71" t="s">
        <v>587</v>
      </c>
      <c r="D576" s="7" t="s">
        <v>326</v>
      </c>
      <c r="E576" s="9">
        <v>73.59</v>
      </c>
      <c r="F576" s="7">
        <f t="shared" si="27"/>
        <v>28</v>
      </c>
      <c r="G576" s="9">
        <v>2060.52</v>
      </c>
      <c r="H576" s="9"/>
      <c r="I576" s="9">
        <v>225.81</v>
      </c>
      <c r="J576" s="9">
        <v>1038.71</v>
      </c>
      <c r="K576" s="9">
        <v>361.29</v>
      </c>
      <c r="L576" s="9">
        <f t="shared" si="28"/>
        <v>3686.33</v>
      </c>
      <c r="M576" s="7"/>
      <c r="N576" s="159"/>
    </row>
    <row r="577" spans="1:14" x14ac:dyDescent="0.25">
      <c r="A577" s="7">
        <f t="shared" si="26"/>
        <v>567</v>
      </c>
      <c r="B577" s="8" t="s">
        <v>15</v>
      </c>
      <c r="C577" s="71" t="s">
        <v>588</v>
      </c>
      <c r="D577" s="7" t="s">
        <v>326</v>
      </c>
      <c r="E577" s="9">
        <v>73.59</v>
      </c>
      <c r="F577" s="7">
        <f t="shared" si="27"/>
        <v>28</v>
      </c>
      <c r="G577" s="9">
        <v>2060.52</v>
      </c>
      <c r="H577" s="9"/>
      <c r="I577" s="9">
        <v>225.81</v>
      </c>
      <c r="J577" s="9">
        <v>1038.71</v>
      </c>
      <c r="K577" s="9">
        <v>361.29</v>
      </c>
      <c r="L577" s="9">
        <f t="shared" si="28"/>
        <v>3686.33</v>
      </c>
      <c r="M577" s="7"/>
      <c r="N577" s="159"/>
    </row>
    <row r="578" spans="1:14" x14ac:dyDescent="0.25">
      <c r="A578" s="7">
        <f t="shared" si="26"/>
        <v>568</v>
      </c>
      <c r="B578" s="8" t="s">
        <v>15</v>
      </c>
      <c r="C578" s="71" t="s">
        <v>589</v>
      </c>
      <c r="D578" s="7" t="s">
        <v>326</v>
      </c>
      <c r="E578" s="9">
        <v>73.59</v>
      </c>
      <c r="F578" s="7">
        <f t="shared" si="27"/>
        <v>28</v>
      </c>
      <c r="G578" s="9">
        <v>2060.52</v>
      </c>
      <c r="H578" s="9"/>
      <c r="I578" s="9">
        <v>225.81</v>
      </c>
      <c r="J578" s="9">
        <v>1038.71</v>
      </c>
      <c r="K578" s="9">
        <v>361.29</v>
      </c>
      <c r="L578" s="9">
        <f t="shared" si="28"/>
        <v>3686.33</v>
      </c>
      <c r="M578" s="7"/>
      <c r="N578" s="159"/>
    </row>
    <row r="579" spans="1:14" x14ac:dyDescent="0.25">
      <c r="A579" s="7">
        <f t="shared" si="26"/>
        <v>569</v>
      </c>
      <c r="B579" s="8" t="s">
        <v>15</v>
      </c>
      <c r="C579" s="71" t="s">
        <v>590</v>
      </c>
      <c r="D579" s="7" t="s">
        <v>326</v>
      </c>
      <c r="E579" s="9">
        <v>73.59</v>
      </c>
      <c r="F579" s="7">
        <f t="shared" si="27"/>
        <v>28</v>
      </c>
      <c r="G579" s="9">
        <v>2060.52</v>
      </c>
      <c r="H579" s="9"/>
      <c r="I579" s="9">
        <v>225.81</v>
      </c>
      <c r="J579" s="9">
        <v>1038.71</v>
      </c>
      <c r="K579" s="9">
        <v>361.29</v>
      </c>
      <c r="L579" s="9">
        <f t="shared" si="28"/>
        <v>3686.33</v>
      </c>
      <c r="M579" s="7"/>
      <c r="N579" s="159"/>
    </row>
    <row r="580" spans="1:14" x14ac:dyDescent="0.25">
      <c r="A580" s="7">
        <f t="shared" si="26"/>
        <v>570</v>
      </c>
      <c r="B580" s="8" t="s">
        <v>15</v>
      </c>
      <c r="C580" s="71" t="s">
        <v>591</v>
      </c>
      <c r="D580" s="7" t="s">
        <v>326</v>
      </c>
      <c r="E580" s="9">
        <v>73.59</v>
      </c>
      <c r="F580" s="7">
        <f t="shared" si="27"/>
        <v>28</v>
      </c>
      <c r="G580" s="9">
        <v>2060.52</v>
      </c>
      <c r="H580" s="9"/>
      <c r="I580" s="9">
        <v>225.81</v>
      </c>
      <c r="J580" s="9">
        <v>1038.71</v>
      </c>
      <c r="K580" s="9">
        <v>361.29</v>
      </c>
      <c r="L580" s="9">
        <f t="shared" si="28"/>
        <v>3686.33</v>
      </c>
      <c r="M580" s="7"/>
      <c r="N580" s="159"/>
    </row>
    <row r="581" spans="1:14" x14ac:dyDescent="0.25">
      <c r="A581" s="7">
        <f t="shared" si="26"/>
        <v>571</v>
      </c>
      <c r="B581" s="8" t="s">
        <v>15</v>
      </c>
      <c r="C581" s="71" t="s">
        <v>592</v>
      </c>
      <c r="D581" s="7" t="s">
        <v>326</v>
      </c>
      <c r="E581" s="9">
        <v>73.59</v>
      </c>
      <c r="F581" s="7">
        <f t="shared" si="27"/>
        <v>28</v>
      </c>
      <c r="G581" s="9">
        <v>2060.52</v>
      </c>
      <c r="H581" s="9"/>
      <c r="I581" s="9">
        <v>225.81</v>
      </c>
      <c r="J581" s="9">
        <v>1038.71</v>
      </c>
      <c r="K581" s="9">
        <v>361.29</v>
      </c>
      <c r="L581" s="9">
        <f t="shared" si="28"/>
        <v>3686.33</v>
      </c>
      <c r="M581" s="7"/>
      <c r="N581" s="159"/>
    </row>
    <row r="582" spans="1:14" x14ac:dyDescent="0.25">
      <c r="A582" s="7">
        <f t="shared" si="26"/>
        <v>572</v>
      </c>
      <c r="B582" s="8" t="s">
        <v>15</v>
      </c>
      <c r="C582" s="71" t="s">
        <v>593</v>
      </c>
      <c r="D582" s="7" t="s">
        <v>326</v>
      </c>
      <c r="E582" s="9">
        <v>73.59</v>
      </c>
      <c r="F582" s="7">
        <f t="shared" si="27"/>
        <v>28</v>
      </c>
      <c r="G582" s="9">
        <v>2060.52</v>
      </c>
      <c r="H582" s="9"/>
      <c r="I582" s="9">
        <v>225.81</v>
      </c>
      <c r="J582" s="9">
        <v>1038.71</v>
      </c>
      <c r="K582" s="9">
        <v>361.29</v>
      </c>
      <c r="L582" s="9">
        <f t="shared" si="28"/>
        <v>3686.33</v>
      </c>
      <c r="M582" s="7"/>
      <c r="N582" s="159"/>
    </row>
    <row r="583" spans="1:14" x14ac:dyDescent="0.25">
      <c r="A583" s="7">
        <f t="shared" si="26"/>
        <v>573</v>
      </c>
      <c r="B583" s="8" t="s">
        <v>15</v>
      </c>
      <c r="C583" s="71" t="s">
        <v>594</v>
      </c>
      <c r="D583" s="7" t="s">
        <v>326</v>
      </c>
      <c r="E583" s="9">
        <v>73.59</v>
      </c>
      <c r="F583" s="7">
        <f t="shared" si="27"/>
        <v>28</v>
      </c>
      <c r="G583" s="9">
        <v>2060.52</v>
      </c>
      <c r="H583" s="9"/>
      <c r="I583" s="9">
        <v>225.81</v>
      </c>
      <c r="J583" s="9">
        <v>1038.71</v>
      </c>
      <c r="K583" s="9">
        <v>361.29</v>
      </c>
      <c r="L583" s="9">
        <f t="shared" si="28"/>
        <v>3686.33</v>
      </c>
      <c r="M583" s="7"/>
      <c r="N583" s="159"/>
    </row>
    <row r="584" spans="1:14" x14ac:dyDescent="0.25">
      <c r="A584" s="7">
        <f t="shared" si="26"/>
        <v>574</v>
      </c>
      <c r="B584" s="8" t="s">
        <v>15</v>
      </c>
      <c r="C584" s="71" t="s">
        <v>595</v>
      </c>
      <c r="D584" s="7" t="s">
        <v>326</v>
      </c>
      <c r="E584" s="9">
        <v>73.59</v>
      </c>
      <c r="F584" s="7">
        <f t="shared" si="27"/>
        <v>28</v>
      </c>
      <c r="G584" s="9">
        <v>2060.52</v>
      </c>
      <c r="H584" s="9"/>
      <c r="I584" s="9">
        <v>225.81</v>
      </c>
      <c r="J584" s="9">
        <v>1038.71</v>
      </c>
      <c r="K584" s="9">
        <v>361.29</v>
      </c>
      <c r="L584" s="9">
        <f t="shared" si="28"/>
        <v>3686.33</v>
      </c>
      <c r="M584" s="7"/>
      <c r="N584" s="159"/>
    </row>
    <row r="585" spans="1:14" x14ac:dyDescent="0.25">
      <c r="A585" s="7">
        <f t="shared" si="26"/>
        <v>575</v>
      </c>
      <c r="B585" s="8" t="s">
        <v>15</v>
      </c>
      <c r="C585" s="71" t="s">
        <v>596</v>
      </c>
      <c r="D585" s="7" t="s">
        <v>326</v>
      </c>
      <c r="E585" s="9">
        <v>73.59</v>
      </c>
      <c r="F585" s="7">
        <f t="shared" si="27"/>
        <v>28</v>
      </c>
      <c r="G585" s="9">
        <v>2060.52</v>
      </c>
      <c r="H585" s="9">
        <v>31.61</v>
      </c>
      <c r="I585" s="9">
        <v>225.81</v>
      </c>
      <c r="J585" s="9">
        <v>1038.71</v>
      </c>
      <c r="K585" s="9">
        <v>361.29</v>
      </c>
      <c r="L585" s="9">
        <f t="shared" si="28"/>
        <v>3717.94</v>
      </c>
      <c r="M585" s="7"/>
      <c r="N585" s="159"/>
    </row>
    <row r="586" spans="1:14" x14ac:dyDescent="0.25">
      <c r="A586" s="7">
        <f t="shared" si="26"/>
        <v>576</v>
      </c>
      <c r="B586" s="8" t="s">
        <v>15</v>
      </c>
      <c r="C586" s="71" t="s">
        <v>597</v>
      </c>
      <c r="D586" s="7" t="s">
        <v>326</v>
      </c>
      <c r="E586" s="9">
        <v>73.59</v>
      </c>
      <c r="F586" s="7">
        <f t="shared" si="27"/>
        <v>28</v>
      </c>
      <c r="G586" s="9">
        <v>2060.52</v>
      </c>
      <c r="H586" s="9"/>
      <c r="I586" s="9">
        <v>225.81</v>
      </c>
      <c r="J586" s="9">
        <v>1038.71</v>
      </c>
      <c r="K586" s="9">
        <v>361.29</v>
      </c>
      <c r="L586" s="9">
        <f t="shared" si="28"/>
        <v>3686.33</v>
      </c>
      <c r="M586" s="7"/>
      <c r="N586" s="159"/>
    </row>
    <row r="587" spans="1:14" ht="30" x14ac:dyDescent="0.25">
      <c r="A587" s="7">
        <f t="shared" si="26"/>
        <v>577</v>
      </c>
      <c r="B587" s="8" t="s">
        <v>15</v>
      </c>
      <c r="C587" s="71" t="s">
        <v>598</v>
      </c>
      <c r="D587" s="7" t="s">
        <v>326</v>
      </c>
      <c r="E587" s="9">
        <v>73.59</v>
      </c>
      <c r="F587" s="7">
        <f t="shared" si="27"/>
        <v>28</v>
      </c>
      <c r="G587" s="9">
        <v>2060.52</v>
      </c>
      <c r="H587" s="9"/>
      <c r="I587" s="9">
        <v>225.81</v>
      </c>
      <c r="J587" s="9">
        <v>1038.71</v>
      </c>
      <c r="K587" s="9">
        <v>361.29</v>
      </c>
      <c r="L587" s="9">
        <f t="shared" si="28"/>
        <v>3686.33</v>
      </c>
      <c r="M587" s="7"/>
      <c r="N587" s="159"/>
    </row>
    <row r="588" spans="1:14" x14ac:dyDescent="0.25">
      <c r="A588" s="7">
        <f t="shared" ref="A588:A651" si="29">A587+1</f>
        <v>578</v>
      </c>
      <c r="B588" s="8" t="s">
        <v>15</v>
      </c>
      <c r="C588" s="71" t="s">
        <v>599</v>
      </c>
      <c r="D588" s="7" t="s">
        <v>326</v>
      </c>
      <c r="E588" s="9">
        <v>73.59</v>
      </c>
      <c r="F588" s="7">
        <f t="shared" si="27"/>
        <v>28</v>
      </c>
      <c r="G588" s="9">
        <v>2060.52</v>
      </c>
      <c r="H588" s="9"/>
      <c r="I588" s="9">
        <v>225.81</v>
      </c>
      <c r="J588" s="9">
        <v>1038.71</v>
      </c>
      <c r="K588" s="9">
        <v>361.29</v>
      </c>
      <c r="L588" s="9">
        <f t="shared" si="28"/>
        <v>3686.33</v>
      </c>
      <c r="M588" s="7"/>
      <c r="N588" s="159"/>
    </row>
    <row r="589" spans="1:14" x14ac:dyDescent="0.25">
      <c r="A589" s="7">
        <f t="shared" si="29"/>
        <v>579</v>
      </c>
      <c r="B589" s="8" t="s">
        <v>15</v>
      </c>
      <c r="C589" s="71" t="s">
        <v>600</v>
      </c>
      <c r="D589" s="7" t="s">
        <v>326</v>
      </c>
      <c r="E589" s="9">
        <v>73.59</v>
      </c>
      <c r="F589" s="7">
        <f t="shared" si="27"/>
        <v>28</v>
      </c>
      <c r="G589" s="9">
        <v>2060.52</v>
      </c>
      <c r="H589" s="9"/>
      <c r="I589" s="9">
        <v>225.81</v>
      </c>
      <c r="J589" s="9">
        <v>1038.71</v>
      </c>
      <c r="K589" s="9">
        <v>361.29</v>
      </c>
      <c r="L589" s="9">
        <f t="shared" si="28"/>
        <v>3686.33</v>
      </c>
      <c r="M589" s="7"/>
      <c r="N589" s="159"/>
    </row>
    <row r="590" spans="1:14" x14ac:dyDescent="0.25">
      <c r="A590" s="7">
        <f t="shared" si="29"/>
        <v>580</v>
      </c>
      <c r="B590" s="8" t="s">
        <v>15</v>
      </c>
      <c r="C590" s="71" t="s">
        <v>601</v>
      </c>
      <c r="D590" s="7" t="s">
        <v>326</v>
      </c>
      <c r="E590" s="9">
        <v>73.59</v>
      </c>
      <c r="F590" s="7">
        <f t="shared" si="27"/>
        <v>28</v>
      </c>
      <c r="G590" s="9">
        <v>2060.52</v>
      </c>
      <c r="H590" s="9"/>
      <c r="I590" s="9">
        <v>225.81</v>
      </c>
      <c r="J590" s="9">
        <v>1038.71</v>
      </c>
      <c r="K590" s="9">
        <v>361.29</v>
      </c>
      <c r="L590" s="9">
        <f t="shared" si="28"/>
        <v>3686.33</v>
      </c>
      <c r="M590" s="7"/>
      <c r="N590" s="159"/>
    </row>
    <row r="591" spans="1:14" x14ac:dyDescent="0.25">
      <c r="A591" s="7">
        <f t="shared" si="29"/>
        <v>581</v>
      </c>
      <c r="B591" s="8" t="s">
        <v>15</v>
      </c>
      <c r="C591" s="71" t="s">
        <v>602</v>
      </c>
      <c r="D591" s="7" t="s">
        <v>326</v>
      </c>
      <c r="E591" s="9">
        <v>73.59</v>
      </c>
      <c r="F591" s="7">
        <f t="shared" si="27"/>
        <v>28</v>
      </c>
      <c r="G591" s="9">
        <v>2060.52</v>
      </c>
      <c r="H591" s="9"/>
      <c r="I591" s="9">
        <v>225.81</v>
      </c>
      <c r="J591" s="9">
        <v>1038.71</v>
      </c>
      <c r="K591" s="9">
        <v>361.29</v>
      </c>
      <c r="L591" s="9">
        <f t="shared" si="28"/>
        <v>3686.33</v>
      </c>
      <c r="M591" s="7"/>
      <c r="N591" s="159"/>
    </row>
    <row r="592" spans="1:14" x14ac:dyDescent="0.25">
      <c r="A592" s="7">
        <f t="shared" si="29"/>
        <v>582</v>
      </c>
      <c r="B592" s="8" t="s">
        <v>15</v>
      </c>
      <c r="C592" s="71" t="s">
        <v>603</v>
      </c>
      <c r="D592" s="7" t="s">
        <v>326</v>
      </c>
      <c r="E592" s="9">
        <v>73.59</v>
      </c>
      <c r="F592" s="7">
        <f t="shared" si="27"/>
        <v>28</v>
      </c>
      <c r="G592" s="9">
        <v>2060.52</v>
      </c>
      <c r="H592" s="9"/>
      <c r="I592" s="9">
        <v>225.81</v>
      </c>
      <c r="J592" s="9">
        <v>1038.71</v>
      </c>
      <c r="K592" s="9">
        <v>361.29</v>
      </c>
      <c r="L592" s="9">
        <f t="shared" si="28"/>
        <v>3686.33</v>
      </c>
      <c r="M592" s="7"/>
      <c r="N592" s="159"/>
    </row>
    <row r="593" spans="1:14" x14ac:dyDescent="0.25">
      <c r="A593" s="7">
        <f t="shared" si="29"/>
        <v>583</v>
      </c>
      <c r="B593" s="8" t="s">
        <v>15</v>
      </c>
      <c r="C593" s="71" t="s">
        <v>604</v>
      </c>
      <c r="D593" s="7" t="s">
        <v>326</v>
      </c>
      <c r="E593" s="9">
        <v>73.59</v>
      </c>
      <c r="F593" s="7">
        <f t="shared" si="27"/>
        <v>28</v>
      </c>
      <c r="G593" s="9">
        <v>2060.52</v>
      </c>
      <c r="H593" s="9"/>
      <c r="I593" s="9">
        <v>225.81</v>
      </c>
      <c r="J593" s="9">
        <v>1038.71</v>
      </c>
      <c r="K593" s="9">
        <v>361.29</v>
      </c>
      <c r="L593" s="9">
        <f t="shared" si="28"/>
        <v>3686.33</v>
      </c>
      <c r="M593" s="7"/>
      <c r="N593" s="159"/>
    </row>
    <row r="594" spans="1:14" x14ac:dyDescent="0.25">
      <c r="A594" s="7">
        <f t="shared" si="29"/>
        <v>584</v>
      </c>
      <c r="B594" s="8" t="s">
        <v>15</v>
      </c>
      <c r="C594" s="71" t="s">
        <v>605</v>
      </c>
      <c r="D594" s="7" t="s">
        <v>326</v>
      </c>
      <c r="E594" s="9">
        <v>73.59</v>
      </c>
      <c r="F594" s="7">
        <f t="shared" si="27"/>
        <v>28</v>
      </c>
      <c r="G594" s="9">
        <v>2060.52</v>
      </c>
      <c r="H594" s="9"/>
      <c r="I594" s="9">
        <v>225.81</v>
      </c>
      <c r="J594" s="9">
        <v>1038.71</v>
      </c>
      <c r="K594" s="9">
        <v>361.29</v>
      </c>
      <c r="L594" s="9">
        <f t="shared" si="28"/>
        <v>3686.33</v>
      </c>
      <c r="M594" s="7"/>
      <c r="N594" s="159"/>
    </row>
    <row r="595" spans="1:14" x14ac:dyDescent="0.25">
      <c r="A595" s="7">
        <f t="shared" si="29"/>
        <v>585</v>
      </c>
      <c r="B595" s="8" t="s">
        <v>15</v>
      </c>
      <c r="C595" s="71" t="s">
        <v>606</v>
      </c>
      <c r="D595" s="7" t="s">
        <v>326</v>
      </c>
      <c r="E595" s="9">
        <v>73.59</v>
      </c>
      <c r="F595" s="7">
        <f t="shared" si="27"/>
        <v>28</v>
      </c>
      <c r="G595" s="9">
        <v>2060.52</v>
      </c>
      <c r="H595" s="9"/>
      <c r="I595" s="9">
        <v>225.81</v>
      </c>
      <c r="J595" s="9">
        <v>1038.71</v>
      </c>
      <c r="K595" s="9">
        <v>361.29</v>
      </c>
      <c r="L595" s="9">
        <f t="shared" si="28"/>
        <v>3686.33</v>
      </c>
      <c r="M595" s="7"/>
      <c r="N595" s="159"/>
    </row>
    <row r="596" spans="1:14" x14ac:dyDescent="0.25">
      <c r="A596" s="7">
        <f t="shared" si="29"/>
        <v>586</v>
      </c>
      <c r="B596" s="8" t="s">
        <v>15</v>
      </c>
      <c r="C596" s="71" t="s">
        <v>607</v>
      </c>
      <c r="D596" s="7" t="s">
        <v>326</v>
      </c>
      <c r="E596" s="9">
        <v>73.59</v>
      </c>
      <c r="F596" s="7">
        <f t="shared" si="27"/>
        <v>28</v>
      </c>
      <c r="G596" s="9">
        <v>2060.52</v>
      </c>
      <c r="H596" s="9"/>
      <c r="I596" s="9">
        <v>225.81</v>
      </c>
      <c r="J596" s="9">
        <v>1038.71</v>
      </c>
      <c r="K596" s="9">
        <v>361.29</v>
      </c>
      <c r="L596" s="9">
        <f t="shared" si="28"/>
        <v>3686.33</v>
      </c>
      <c r="M596" s="7"/>
      <c r="N596" s="159"/>
    </row>
    <row r="597" spans="1:14" x14ac:dyDescent="0.25">
      <c r="A597" s="7">
        <f t="shared" si="29"/>
        <v>587</v>
      </c>
      <c r="B597" s="8" t="s">
        <v>15</v>
      </c>
      <c r="C597" s="71" t="s">
        <v>608</v>
      </c>
      <c r="D597" s="7" t="s">
        <v>326</v>
      </c>
      <c r="E597" s="9">
        <v>73.59</v>
      </c>
      <c r="F597" s="7">
        <f t="shared" si="27"/>
        <v>28</v>
      </c>
      <c r="G597" s="9">
        <v>2060.52</v>
      </c>
      <c r="H597" s="9"/>
      <c r="I597" s="9">
        <v>225.81</v>
      </c>
      <c r="J597" s="9">
        <v>1038.71</v>
      </c>
      <c r="K597" s="9">
        <v>361.29</v>
      </c>
      <c r="L597" s="9">
        <f t="shared" si="28"/>
        <v>3686.33</v>
      </c>
      <c r="M597" s="7"/>
      <c r="N597" s="159"/>
    </row>
    <row r="598" spans="1:14" x14ac:dyDescent="0.25">
      <c r="A598" s="7">
        <f t="shared" si="29"/>
        <v>588</v>
      </c>
      <c r="B598" s="8" t="s">
        <v>15</v>
      </c>
      <c r="C598" s="71" t="s">
        <v>609</v>
      </c>
      <c r="D598" s="7" t="s">
        <v>326</v>
      </c>
      <c r="E598" s="9">
        <v>73.59</v>
      </c>
      <c r="F598" s="7">
        <f t="shared" si="27"/>
        <v>28</v>
      </c>
      <c r="G598" s="9">
        <v>2060.52</v>
      </c>
      <c r="H598" s="9"/>
      <c r="I598" s="9">
        <v>225.81</v>
      </c>
      <c r="J598" s="9">
        <v>1038.71</v>
      </c>
      <c r="K598" s="9">
        <v>361.29</v>
      </c>
      <c r="L598" s="9">
        <f t="shared" si="28"/>
        <v>3686.33</v>
      </c>
      <c r="M598" s="7"/>
      <c r="N598" s="159"/>
    </row>
    <row r="599" spans="1:14" x14ac:dyDescent="0.25">
      <c r="A599" s="7">
        <f t="shared" si="29"/>
        <v>589</v>
      </c>
      <c r="B599" s="8" t="s">
        <v>15</v>
      </c>
      <c r="C599" s="71" t="s">
        <v>610</v>
      </c>
      <c r="D599" s="7" t="s">
        <v>326</v>
      </c>
      <c r="E599" s="9">
        <v>73.59</v>
      </c>
      <c r="F599" s="7">
        <f t="shared" si="27"/>
        <v>28</v>
      </c>
      <c r="G599" s="9">
        <v>2060.52</v>
      </c>
      <c r="H599" s="9">
        <v>31.61</v>
      </c>
      <c r="I599" s="9">
        <v>225.81</v>
      </c>
      <c r="J599" s="9">
        <v>1038.71</v>
      </c>
      <c r="K599" s="9">
        <v>361.29</v>
      </c>
      <c r="L599" s="9">
        <f t="shared" si="28"/>
        <v>3717.94</v>
      </c>
      <c r="M599" s="7"/>
      <c r="N599" s="159"/>
    </row>
    <row r="600" spans="1:14" x14ac:dyDescent="0.25">
      <c r="A600" s="7">
        <f t="shared" si="29"/>
        <v>590</v>
      </c>
      <c r="B600" s="8" t="s">
        <v>15</v>
      </c>
      <c r="C600" s="71" t="s">
        <v>611</v>
      </c>
      <c r="D600" s="7" t="s">
        <v>326</v>
      </c>
      <c r="E600" s="9">
        <v>73.59</v>
      </c>
      <c r="F600" s="7">
        <f t="shared" si="27"/>
        <v>28</v>
      </c>
      <c r="G600" s="9">
        <v>2060.52</v>
      </c>
      <c r="H600" s="9"/>
      <c r="I600" s="9">
        <v>225.81</v>
      </c>
      <c r="J600" s="9">
        <v>1038.71</v>
      </c>
      <c r="K600" s="9">
        <v>361.29</v>
      </c>
      <c r="L600" s="9">
        <f t="shared" si="28"/>
        <v>3686.33</v>
      </c>
      <c r="M600" s="7"/>
      <c r="N600" s="159"/>
    </row>
    <row r="601" spans="1:14" x14ac:dyDescent="0.25">
      <c r="A601" s="7">
        <f t="shared" si="29"/>
        <v>591</v>
      </c>
      <c r="B601" s="8" t="s">
        <v>15</v>
      </c>
      <c r="C601" s="71" t="s">
        <v>612</v>
      </c>
      <c r="D601" s="7" t="s">
        <v>326</v>
      </c>
      <c r="E601" s="9">
        <v>73.59</v>
      </c>
      <c r="F601" s="7">
        <f t="shared" si="27"/>
        <v>28</v>
      </c>
      <c r="G601" s="9">
        <v>2060.52</v>
      </c>
      <c r="H601" s="9"/>
      <c r="I601" s="9">
        <v>225.81</v>
      </c>
      <c r="J601" s="9">
        <v>1038.71</v>
      </c>
      <c r="K601" s="9">
        <v>361.29</v>
      </c>
      <c r="L601" s="9">
        <f t="shared" si="28"/>
        <v>3686.33</v>
      </c>
      <c r="M601" s="7"/>
      <c r="N601" s="159"/>
    </row>
    <row r="602" spans="1:14" x14ac:dyDescent="0.25">
      <c r="A602" s="7">
        <f t="shared" si="29"/>
        <v>592</v>
      </c>
      <c r="B602" s="8" t="s">
        <v>15</v>
      </c>
      <c r="C602" s="71" t="s">
        <v>613</v>
      </c>
      <c r="D602" s="7" t="s">
        <v>326</v>
      </c>
      <c r="E602" s="9">
        <v>73.59</v>
      </c>
      <c r="F602" s="7">
        <f t="shared" si="27"/>
        <v>28</v>
      </c>
      <c r="G602" s="9">
        <v>2060.52</v>
      </c>
      <c r="H602" s="9"/>
      <c r="I602" s="9">
        <v>225.81</v>
      </c>
      <c r="J602" s="9">
        <v>1038.71</v>
      </c>
      <c r="K602" s="9">
        <v>361.29</v>
      </c>
      <c r="L602" s="9">
        <f t="shared" si="28"/>
        <v>3686.33</v>
      </c>
      <c r="M602" s="7"/>
      <c r="N602" s="159"/>
    </row>
    <row r="603" spans="1:14" x14ac:dyDescent="0.25">
      <c r="A603" s="7">
        <f t="shared" si="29"/>
        <v>593</v>
      </c>
      <c r="B603" s="8" t="s">
        <v>15</v>
      </c>
      <c r="C603" s="71" t="s">
        <v>614</v>
      </c>
      <c r="D603" s="7" t="s">
        <v>326</v>
      </c>
      <c r="E603" s="9">
        <v>73.59</v>
      </c>
      <c r="F603" s="7">
        <f t="shared" si="27"/>
        <v>28</v>
      </c>
      <c r="G603" s="9">
        <v>2060.52</v>
      </c>
      <c r="H603" s="9"/>
      <c r="I603" s="9">
        <v>225.81</v>
      </c>
      <c r="J603" s="9">
        <v>1038.71</v>
      </c>
      <c r="K603" s="9">
        <v>361.29</v>
      </c>
      <c r="L603" s="9">
        <f t="shared" si="28"/>
        <v>3686.33</v>
      </c>
      <c r="M603" s="7"/>
      <c r="N603" s="159"/>
    </row>
    <row r="604" spans="1:14" x14ac:dyDescent="0.25">
      <c r="A604" s="7">
        <f t="shared" si="29"/>
        <v>594</v>
      </c>
      <c r="B604" s="8" t="s">
        <v>15</v>
      </c>
      <c r="C604" s="71" t="s">
        <v>615</v>
      </c>
      <c r="D604" s="7" t="s">
        <v>326</v>
      </c>
      <c r="E604" s="9">
        <v>73.59</v>
      </c>
      <c r="F604" s="7">
        <f t="shared" si="27"/>
        <v>28</v>
      </c>
      <c r="G604" s="9">
        <v>2060.52</v>
      </c>
      <c r="H604" s="9"/>
      <c r="I604" s="9">
        <v>225.81</v>
      </c>
      <c r="J604" s="9">
        <v>1038.71</v>
      </c>
      <c r="K604" s="9">
        <v>361.29</v>
      </c>
      <c r="L604" s="9">
        <f t="shared" si="28"/>
        <v>3686.33</v>
      </c>
      <c r="M604" s="7"/>
      <c r="N604" s="159"/>
    </row>
    <row r="605" spans="1:14" x14ac:dyDescent="0.25">
      <c r="A605" s="7">
        <f t="shared" si="29"/>
        <v>595</v>
      </c>
      <c r="B605" s="8" t="s">
        <v>15</v>
      </c>
      <c r="C605" s="71" t="s">
        <v>616</v>
      </c>
      <c r="D605" s="7" t="s">
        <v>326</v>
      </c>
      <c r="E605" s="9">
        <v>73.59</v>
      </c>
      <c r="F605" s="7">
        <f t="shared" ref="F605:F668" si="30">G605/E605</f>
        <v>28</v>
      </c>
      <c r="G605" s="9">
        <v>2060.52</v>
      </c>
      <c r="H605" s="9"/>
      <c r="I605" s="9">
        <v>225.81</v>
      </c>
      <c r="J605" s="9">
        <v>1038.71</v>
      </c>
      <c r="K605" s="9">
        <v>361.29</v>
      </c>
      <c r="L605" s="9">
        <f t="shared" ref="L605:L668" si="31">SUM(G605:K605)</f>
        <v>3686.33</v>
      </c>
      <c r="M605" s="7"/>
      <c r="N605" s="159"/>
    </row>
    <row r="606" spans="1:14" x14ac:dyDescent="0.25">
      <c r="A606" s="7">
        <f t="shared" si="29"/>
        <v>596</v>
      </c>
      <c r="B606" s="8" t="s">
        <v>15</v>
      </c>
      <c r="C606" s="71" t="s">
        <v>617</v>
      </c>
      <c r="D606" s="7" t="s">
        <v>326</v>
      </c>
      <c r="E606" s="9">
        <v>73.59</v>
      </c>
      <c r="F606" s="7">
        <f t="shared" si="30"/>
        <v>28</v>
      </c>
      <c r="G606" s="9">
        <v>2060.52</v>
      </c>
      <c r="H606" s="9">
        <v>45.16</v>
      </c>
      <c r="I606" s="9">
        <v>225.81</v>
      </c>
      <c r="J606" s="9">
        <v>1038.71</v>
      </c>
      <c r="K606" s="9">
        <v>361.29</v>
      </c>
      <c r="L606" s="9">
        <f t="shared" si="31"/>
        <v>3731.49</v>
      </c>
      <c r="M606" s="7"/>
      <c r="N606" s="159"/>
    </row>
    <row r="607" spans="1:14" x14ac:dyDescent="0.25">
      <c r="A607" s="7">
        <f t="shared" si="29"/>
        <v>597</v>
      </c>
      <c r="B607" s="8" t="s">
        <v>15</v>
      </c>
      <c r="C607" s="71" t="s">
        <v>618</v>
      </c>
      <c r="D607" s="7" t="s">
        <v>326</v>
      </c>
      <c r="E607" s="9">
        <v>73.59</v>
      </c>
      <c r="F607" s="7">
        <f t="shared" si="30"/>
        <v>28</v>
      </c>
      <c r="G607" s="9">
        <v>2060.52</v>
      </c>
      <c r="H607" s="9"/>
      <c r="I607" s="9">
        <v>225.81</v>
      </c>
      <c r="J607" s="9">
        <v>1038.71</v>
      </c>
      <c r="K607" s="9">
        <v>361.29</v>
      </c>
      <c r="L607" s="9">
        <f t="shared" si="31"/>
        <v>3686.33</v>
      </c>
      <c r="M607" s="7"/>
      <c r="N607" s="159"/>
    </row>
    <row r="608" spans="1:14" x14ac:dyDescent="0.25">
      <c r="A608" s="7">
        <f t="shared" si="29"/>
        <v>598</v>
      </c>
      <c r="B608" s="8" t="s">
        <v>15</v>
      </c>
      <c r="C608" s="71" t="s">
        <v>619</v>
      </c>
      <c r="D608" s="7" t="s">
        <v>326</v>
      </c>
      <c r="E608" s="9">
        <v>73.59</v>
      </c>
      <c r="F608" s="7">
        <f t="shared" si="30"/>
        <v>28</v>
      </c>
      <c r="G608" s="9">
        <v>2060.52</v>
      </c>
      <c r="H608" s="9"/>
      <c r="I608" s="9">
        <v>225.81</v>
      </c>
      <c r="J608" s="9">
        <v>1038.71</v>
      </c>
      <c r="K608" s="9">
        <v>361.29</v>
      </c>
      <c r="L608" s="9">
        <f t="shared" si="31"/>
        <v>3686.33</v>
      </c>
      <c r="M608" s="7"/>
      <c r="N608" s="159"/>
    </row>
    <row r="609" spans="1:14" x14ac:dyDescent="0.25">
      <c r="A609" s="7">
        <f t="shared" si="29"/>
        <v>599</v>
      </c>
      <c r="B609" s="8" t="s">
        <v>15</v>
      </c>
      <c r="C609" s="71" t="s">
        <v>620</v>
      </c>
      <c r="D609" s="7" t="s">
        <v>326</v>
      </c>
      <c r="E609" s="9">
        <v>73.59</v>
      </c>
      <c r="F609" s="7">
        <f t="shared" si="30"/>
        <v>28</v>
      </c>
      <c r="G609" s="9">
        <v>2060.52</v>
      </c>
      <c r="H609" s="9"/>
      <c r="I609" s="9">
        <v>225.81</v>
      </c>
      <c r="J609" s="9">
        <v>1038.71</v>
      </c>
      <c r="K609" s="9">
        <v>361.29</v>
      </c>
      <c r="L609" s="9">
        <f t="shared" si="31"/>
        <v>3686.33</v>
      </c>
      <c r="M609" s="7"/>
      <c r="N609" s="159"/>
    </row>
    <row r="610" spans="1:14" x14ac:dyDescent="0.25">
      <c r="A610" s="7">
        <f t="shared" si="29"/>
        <v>600</v>
      </c>
      <c r="B610" s="8" t="s">
        <v>15</v>
      </c>
      <c r="C610" s="71" t="s">
        <v>621</v>
      </c>
      <c r="D610" s="7" t="s">
        <v>326</v>
      </c>
      <c r="E610" s="9">
        <v>73.59</v>
      </c>
      <c r="F610" s="7">
        <f t="shared" si="30"/>
        <v>28</v>
      </c>
      <c r="G610" s="9">
        <v>2060.52</v>
      </c>
      <c r="H610" s="9"/>
      <c r="I610" s="9">
        <v>225.81</v>
      </c>
      <c r="J610" s="9">
        <v>1038.71</v>
      </c>
      <c r="K610" s="9">
        <v>361.29</v>
      </c>
      <c r="L610" s="9">
        <f t="shared" si="31"/>
        <v>3686.33</v>
      </c>
      <c r="M610" s="7"/>
      <c r="N610" s="159"/>
    </row>
    <row r="611" spans="1:14" x14ac:dyDescent="0.25">
      <c r="A611" s="7">
        <f t="shared" si="29"/>
        <v>601</v>
      </c>
      <c r="B611" s="8" t="s">
        <v>15</v>
      </c>
      <c r="C611" s="71" t="s">
        <v>622</v>
      </c>
      <c r="D611" s="7" t="s">
        <v>326</v>
      </c>
      <c r="E611" s="9">
        <v>73.59</v>
      </c>
      <c r="F611" s="7">
        <f t="shared" si="30"/>
        <v>28</v>
      </c>
      <c r="G611" s="9">
        <v>2060.52</v>
      </c>
      <c r="H611" s="9"/>
      <c r="I611" s="9">
        <v>225.81</v>
      </c>
      <c r="J611" s="9">
        <v>1038.71</v>
      </c>
      <c r="K611" s="9">
        <v>361.29</v>
      </c>
      <c r="L611" s="9">
        <f t="shared" si="31"/>
        <v>3686.33</v>
      </c>
      <c r="M611" s="7"/>
      <c r="N611" s="159"/>
    </row>
    <row r="612" spans="1:14" x14ac:dyDescent="0.25">
      <c r="A612" s="7">
        <f t="shared" si="29"/>
        <v>602</v>
      </c>
      <c r="B612" s="8" t="s">
        <v>15</v>
      </c>
      <c r="C612" s="71" t="s">
        <v>623</v>
      </c>
      <c r="D612" s="7" t="s">
        <v>326</v>
      </c>
      <c r="E612" s="9">
        <v>73.59</v>
      </c>
      <c r="F612" s="7">
        <f t="shared" si="30"/>
        <v>28</v>
      </c>
      <c r="G612" s="9">
        <v>2060.52</v>
      </c>
      <c r="H612" s="9"/>
      <c r="I612" s="9">
        <v>225.81</v>
      </c>
      <c r="J612" s="9">
        <v>1038.71</v>
      </c>
      <c r="K612" s="9">
        <v>361.29</v>
      </c>
      <c r="L612" s="9">
        <f t="shared" si="31"/>
        <v>3686.33</v>
      </c>
      <c r="M612" s="7"/>
      <c r="N612" s="159"/>
    </row>
    <row r="613" spans="1:14" x14ac:dyDescent="0.25">
      <c r="A613" s="7">
        <f t="shared" si="29"/>
        <v>603</v>
      </c>
      <c r="B613" s="8" t="s">
        <v>15</v>
      </c>
      <c r="C613" s="71" t="s">
        <v>624</v>
      </c>
      <c r="D613" s="7" t="s">
        <v>326</v>
      </c>
      <c r="E613" s="9">
        <v>73.59</v>
      </c>
      <c r="F613" s="7">
        <f t="shared" si="30"/>
        <v>28</v>
      </c>
      <c r="G613" s="9">
        <v>2060.52</v>
      </c>
      <c r="H613" s="9"/>
      <c r="I613" s="9">
        <v>225.81</v>
      </c>
      <c r="J613" s="9">
        <v>1038.71</v>
      </c>
      <c r="K613" s="9">
        <v>361.29</v>
      </c>
      <c r="L613" s="9">
        <f t="shared" si="31"/>
        <v>3686.33</v>
      </c>
      <c r="M613" s="7"/>
      <c r="N613" s="159"/>
    </row>
    <row r="614" spans="1:14" x14ac:dyDescent="0.25">
      <c r="A614" s="7">
        <f t="shared" si="29"/>
        <v>604</v>
      </c>
      <c r="B614" s="8" t="s">
        <v>15</v>
      </c>
      <c r="C614" s="71" t="s">
        <v>625</v>
      </c>
      <c r="D614" s="7" t="s">
        <v>326</v>
      </c>
      <c r="E614" s="9">
        <v>73.59</v>
      </c>
      <c r="F614" s="7">
        <f t="shared" si="30"/>
        <v>28</v>
      </c>
      <c r="G614" s="9">
        <v>2060.52</v>
      </c>
      <c r="H614" s="9"/>
      <c r="I614" s="9">
        <v>225.81</v>
      </c>
      <c r="J614" s="9">
        <v>1038.71</v>
      </c>
      <c r="K614" s="9">
        <v>361.29</v>
      </c>
      <c r="L614" s="9">
        <f t="shared" si="31"/>
        <v>3686.33</v>
      </c>
      <c r="M614" s="7"/>
      <c r="N614" s="159"/>
    </row>
    <row r="615" spans="1:14" x14ac:dyDescent="0.25">
      <c r="A615" s="7">
        <f t="shared" si="29"/>
        <v>605</v>
      </c>
      <c r="B615" s="8" t="s">
        <v>15</v>
      </c>
      <c r="C615" s="71" t="s">
        <v>626</v>
      </c>
      <c r="D615" s="7" t="s">
        <v>326</v>
      </c>
      <c r="E615" s="9">
        <v>73.59</v>
      </c>
      <c r="F615" s="7">
        <f t="shared" si="30"/>
        <v>28</v>
      </c>
      <c r="G615" s="9">
        <v>2060.52</v>
      </c>
      <c r="H615" s="9">
        <v>31.61</v>
      </c>
      <c r="I615" s="9">
        <v>225.81</v>
      </c>
      <c r="J615" s="9">
        <v>1038.71</v>
      </c>
      <c r="K615" s="9">
        <v>361.29</v>
      </c>
      <c r="L615" s="9">
        <f t="shared" si="31"/>
        <v>3717.94</v>
      </c>
      <c r="M615" s="7"/>
      <c r="N615" s="159"/>
    </row>
    <row r="616" spans="1:14" x14ac:dyDescent="0.25">
      <c r="A616" s="7">
        <f t="shared" si="29"/>
        <v>606</v>
      </c>
      <c r="B616" s="8" t="s">
        <v>15</v>
      </c>
      <c r="C616" s="71" t="s">
        <v>627</v>
      </c>
      <c r="D616" s="7" t="s">
        <v>326</v>
      </c>
      <c r="E616" s="9">
        <v>73.59</v>
      </c>
      <c r="F616" s="7">
        <f t="shared" si="30"/>
        <v>28</v>
      </c>
      <c r="G616" s="9">
        <v>2060.52</v>
      </c>
      <c r="H616" s="9"/>
      <c r="I616" s="9">
        <v>225.81</v>
      </c>
      <c r="J616" s="9">
        <v>1038.71</v>
      </c>
      <c r="K616" s="9">
        <v>361.29</v>
      </c>
      <c r="L616" s="9">
        <f t="shared" si="31"/>
        <v>3686.33</v>
      </c>
      <c r="M616" s="7"/>
      <c r="N616" s="159"/>
    </row>
    <row r="617" spans="1:14" x14ac:dyDescent="0.25">
      <c r="A617" s="7">
        <f t="shared" si="29"/>
        <v>607</v>
      </c>
      <c r="B617" s="8" t="s">
        <v>15</v>
      </c>
      <c r="C617" s="71" t="s">
        <v>628</v>
      </c>
      <c r="D617" s="7" t="s">
        <v>326</v>
      </c>
      <c r="E617" s="9">
        <v>73.59</v>
      </c>
      <c r="F617" s="7">
        <f t="shared" si="30"/>
        <v>28</v>
      </c>
      <c r="G617" s="9">
        <v>2060.52</v>
      </c>
      <c r="H617" s="9">
        <v>31.61</v>
      </c>
      <c r="I617" s="9">
        <v>225.81</v>
      </c>
      <c r="J617" s="9">
        <v>1038.71</v>
      </c>
      <c r="K617" s="9">
        <v>361.29</v>
      </c>
      <c r="L617" s="9">
        <f t="shared" si="31"/>
        <v>3717.94</v>
      </c>
      <c r="M617" s="7"/>
      <c r="N617" s="159"/>
    </row>
    <row r="618" spans="1:14" x14ac:dyDescent="0.25">
      <c r="A618" s="7">
        <f t="shared" si="29"/>
        <v>608</v>
      </c>
      <c r="B618" s="8" t="s">
        <v>15</v>
      </c>
      <c r="C618" s="71" t="s">
        <v>629</v>
      </c>
      <c r="D618" s="7" t="s">
        <v>326</v>
      </c>
      <c r="E618" s="9">
        <v>73.59</v>
      </c>
      <c r="F618" s="7">
        <f t="shared" si="30"/>
        <v>28</v>
      </c>
      <c r="G618" s="9">
        <v>2060.52</v>
      </c>
      <c r="H618" s="9"/>
      <c r="I618" s="9">
        <v>225.81</v>
      </c>
      <c r="J618" s="9">
        <v>1038.71</v>
      </c>
      <c r="K618" s="9">
        <v>361.29</v>
      </c>
      <c r="L618" s="9">
        <f t="shared" si="31"/>
        <v>3686.33</v>
      </c>
      <c r="M618" s="7"/>
      <c r="N618" s="159"/>
    </row>
    <row r="619" spans="1:14" x14ac:dyDescent="0.25">
      <c r="A619" s="7">
        <f t="shared" si="29"/>
        <v>609</v>
      </c>
      <c r="B619" s="8" t="s">
        <v>15</v>
      </c>
      <c r="C619" s="71" t="s">
        <v>630</v>
      </c>
      <c r="D619" s="7" t="s">
        <v>326</v>
      </c>
      <c r="E619" s="9">
        <v>73.59</v>
      </c>
      <c r="F619" s="7">
        <f t="shared" si="30"/>
        <v>28</v>
      </c>
      <c r="G619" s="9">
        <v>2060.52</v>
      </c>
      <c r="H619" s="9"/>
      <c r="I619" s="9">
        <v>225.81</v>
      </c>
      <c r="J619" s="9">
        <v>1038.71</v>
      </c>
      <c r="K619" s="9">
        <v>361.29</v>
      </c>
      <c r="L619" s="9">
        <f t="shared" si="31"/>
        <v>3686.33</v>
      </c>
      <c r="M619" s="7"/>
      <c r="N619" s="159"/>
    </row>
    <row r="620" spans="1:14" x14ac:dyDescent="0.25">
      <c r="A620" s="7">
        <f t="shared" si="29"/>
        <v>610</v>
      </c>
      <c r="B620" s="8" t="s">
        <v>15</v>
      </c>
      <c r="C620" s="71" t="s">
        <v>631</v>
      </c>
      <c r="D620" s="7" t="s">
        <v>326</v>
      </c>
      <c r="E620" s="9">
        <v>73.59</v>
      </c>
      <c r="F620" s="7">
        <f t="shared" si="30"/>
        <v>28</v>
      </c>
      <c r="G620" s="9">
        <v>2060.52</v>
      </c>
      <c r="H620" s="9"/>
      <c r="I620" s="9">
        <v>225.81</v>
      </c>
      <c r="J620" s="9">
        <v>1038.71</v>
      </c>
      <c r="K620" s="9">
        <v>361.29</v>
      </c>
      <c r="L620" s="9">
        <f t="shared" si="31"/>
        <v>3686.33</v>
      </c>
      <c r="M620" s="7"/>
      <c r="N620" s="159"/>
    </row>
    <row r="621" spans="1:14" x14ac:dyDescent="0.25">
      <c r="A621" s="7">
        <f t="shared" si="29"/>
        <v>611</v>
      </c>
      <c r="B621" s="8" t="s">
        <v>15</v>
      </c>
      <c r="C621" s="71" t="s">
        <v>632</v>
      </c>
      <c r="D621" s="7" t="s">
        <v>326</v>
      </c>
      <c r="E621" s="9">
        <v>73.59</v>
      </c>
      <c r="F621" s="7">
        <f t="shared" si="30"/>
        <v>28</v>
      </c>
      <c r="G621" s="9">
        <v>2060.52</v>
      </c>
      <c r="H621" s="9"/>
      <c r="I621" s="9">
        <v>225.81</v>
      </c>
      <c r="J621" s="9">
        <v>1038.71</v>
      </c>
      <c r="K621" s="9">
        <v>361.29</v>
      </c>
      <c r="L621" s="9">
        <f t="shared" si="31"/>
        <v>3686.33</v>
      </c>
      <c r="M621" s="7"/>
      <c r="N621" s="159"/>
    </row>
    <row r="622" spans="1:14" x14ac:dyDescent="0.25">
      <c r="A622" s="7">
        <f t="shared" si="29"/>
        <v>612</v>
      </c>
      <c r="B622" s="8" t="s">
        <v>15</v>
      </c>
      <c r="C622" s="71" t="s">
        <v>633</v>
      </c>
      <c r="D622" s="7" t="s">
        <v>326</v>
      </c>
      <c r="E622" s="9">
        <v>73.59</v>
      </c>
      <c r="F622" s="7">
        <f t="shared" si="30"/>
        <v>28</v>
      </c>
      <c r="G622" s="9">
        <v>2060.52</v>
      </c>
      <c r="H622" s="9"/>
      <c r="I622" s="9">
        <v>225.81</v>
      </c>
      <c r="J622" s="9">
        <v>1038.71</v>
      </c>
      <c r="K622" s="9">
        <v>361.29</v>
      </c>
      <c r="L622" s="9">
        <f t="shared" si="31"/>
        <v>3686.33</v>
      </c>
      <c r="M622" s="7"/>
      <c r="N622" s="159"/>
    </row>
    <row r="623" spans="1:14" x14ac:dyDescent="0.25">
      <c r="A623" s="7">
        <f t="shared" si="29"/>
        <v>613</v>
      </c>
      <c r="B623" s="8" t="s">
        <v>15</v>
      </c>
      <c r="C623" s="71" t="s">
        <v>634</v>
      </c>
      <c r="D623" s="7" t="s">
        <v>326</v>
      </c>
      <c r="E623" s="9">
        <v>73.59</v>
      </c>
      <c r="F623" s="7">
        <f t="shared" si="30"/>
        <v>28</v>
      </c>
      <c r="G623" s="9">
        <v>2060.52</v>
      </c>
      <c r="H623" s="9">
        <v>45.16</v>
      </c>
      <c r="I623" s="9">
        <v>225.81</v>
      </c>
      <c r="J623" s="9">
        <v>1038.71</v>
      </c>
      <c r="K623" s="9">
        <v>361.29</v>
      </c>
      <c r="L623" s="9">
        <f t="shared" si="31"/>
        <v>3731.49</v>
      </c>
      <c r="M623" s="7"/>
      <c r="N623" s="159"/>
    </row>
    <row r="624" spans="1:14" x14ac:dyDescent="0.25">
      <c r="A624" s="7">
        <f t="shared" si="29"/>
        <v>614</v>
      </c>
      <c r="B624" s="8" t="s">
        <v>15</v>
      </c>
      <c r="C624" s="71" t="s">
        <v>635</v>
      </c>
      <c r="D624" s="7" t="s">
        <v>326</v>
      </c>
      <c r="E624" s="9">
        <v>73.59</v>
      </c>
      <c r="F624" s="7">
        <f t="shared" si="30"/>
        <v>28</v>
      </c>
      <c r="G624" s="9">
        <v>2060.52</v>
      </c>
      <c r="H624" s="9">
        <v>45.16</v>
      </c>
      <c r="I624" s="9">
        <v>225.81</v>
      </c>
      <c r="J624" s="9">
        <v>1038.71</v>
      </c>
      <c r="K624" s="9">
        <v>361.29</v>
      </c>
      <c r="L624" s="9">
        <f t="shared" si="31"/>
        <v>3731.49</v>
      </c>
      <c r="M624" s="7"/>
      <c r="N624" s="159"/>
    </row>
    <row r="625" spans="1:14" x14ac:dyDescent="0.25">
      <c r="A625" s="7">
        <f t="shared" si="29"/>
        <v>615</v>
      </c>
      <c r="B625" s="8" t="s">
        <v>15</v>
      </c>
      <c r="C625" s="71" t="s">
        <v>636</v>
      </c>
      <c r="D625" s="7" t="s">
        <v>326</v>
      </c>
      <c r="E625" s="9">
        <v>73.59</v>
      </c>
      <c r="F625" s="7">
        <f t="shared" si="30"/>
        <v>28</v>
      </c>
      <c r="G625" s="9">
        <v>2060.52</v>
      </c>
      <c r="H625" s="9"/>
      <c r="I625" s="9">
        <v>225.81</v>
      </c>
      <c r="J625" s="9">
        <v>1038.71</v>
      </c>
      <c r="K625" s="9">
        <v>361.29</v>
      </c>
      <c r="L625" s="9">
        <f t="shared" si="31"/>
        <v>3686.33</v>
      </c>
      <c r="M625" s="7"/>
      <c r="N625" s="159"/>
    </row>
    <row r="626" spans="1:14" ht="30" x14ac:dyDescent="0.25">
      <c r="A626" s="7">
        <f t="shared" si="29"/>
        <v>616</v>
      </c>
      <c r="B626" s="8" t="s">
        <v>15</v>
      </c>
      <c r="C626" s="71" t="s">
        <v>637</v>
      </c>
      <c r="D626" s="7" t="s">
        <v>326</v>
      </c>
      <c r="E626" s="9">
        <v>73.59</v>
      </c>
      <c r="F626" s="7">
        <f t="shared" si="30"/>
        <v>28</v>
      </c>
      <c r="G626" s="9">
        <v>2060.52</v>
      </c>
      <c r="H626" s="9"/>
      <c r="I626" s="9">
        <v>225.81</v>
      </c>
      <c r="J626" s="9">
        <v>1038.71</v>
      </c>
      <c r="K626" s="9">
        <v>361.29</v>
      </c>
      <c r="L626" s="9">
        <f t="shared" si="31"/>
        <v>3686.33</v>
      </c>
      <c r="M626" s="7"/>
      <c r="N626" s="159"/>
    </row>
    <row r="627" spans="1:14" x14ac:dyDescent="0.25">
      <c r="A627" s="7">
        <f t="shared" si="29"/>
        <v>617</v>
      </c>
      <c r="B627" s="8" t="s">
        <v>15</v>
      </c>
      <c r="C627" s="71" t="s">
        <v>638</v>
      </c>
      <c r="D627" s="7" t="s">
        <v>326</v>
      </c>
      <c r="E627" s="9">
        <v>73.59</v>
      </c>
      <c r="F627" s="7">
        <f t="shared" si="30"/>
        <v>28</v>
      </c>
      <c r="G627" s="9">
        <v>2060.52</v>
      </c>
      <c r="H627" s="9"/>
      <c r="I627" s="9">
        <v>225.81</v>
      </c>
      <c r="J627" s="9">
        <v>1038.71</v>
      </c>
      <c r="K627" s="9">
        <v>361.29</v>
      </c>
      <c r="L627" s="9">
        <f t="shared" si="31"/>
        <v>3686.33</v>
      </c>
      <c r="M627" s="7"/>
      <c r="N627" s="159"/>
    </row>
    <row r="628" spans="1:14" x14ac:dyDescent="0.25">
      <c r="A628" s="7">
        <f t="shared" si="29"/>
        <v>618</v>
      </c>
      <c r="B628" s="8" t="s">
        <v>15</v>
      </c>
      <c r="C628" s="71" t="s">
        <v>639</v>
      </c>
      <c r="D628" s="7" t="s">
        <v>326</v>
      </c>
      <c r="E628" s="9">
        <v>73.59</v>
      </c>
      <c r="F628" s="7">
        <f t="shared" si="30"/>
        <v>28</v>
      </c>
      <c r="G628" s="9">
        <v>2060.52</v>
      </c>
      <c r="H628" s="9"/>
      <c r="I628" s="9">
        <v>225.81</v>
      </c>
      <c r="J628" s="9">
        <v>1038.71</v>
      </c>
      <c r="K628" s="9">
        <v>361.29</v>
      </c>
      <c r="L628" s="9">
        <f t="shared" si="31"/>
        <v>3686.33</v>
      </c>
      <c r="M628" s="7"/>
      <c r="N628" s="159"/>
    </row>
    <row r="629" spans="1:14" x14ac:dyDescent="0.25">
      <c r="A629" s="7">
        <f t="shared" si="29"/>
        <v>619</v>
      </c>
      <c r="B629" s="8" t="s">
        <v>15</v>
      </c>
      <c r="C629" s="71" t="s">
        <v>640</v>
      </c>
      <c r="D629" s="7" t="s">
        <v>326</v>
      </c>
      <c r="E629" s="9">
        <v>73.59</v>
      </c>
      <c r="F629" s="7">
        <f t="shared" si="30"/>
        <v>28</v>
      </c>
      <c r="G629" s="9">
        <v>2060.52</v>
      </c>
      <c r="H629" s="9"/>
      <c r="I629" s="9">
        <v>225.81</v>
      </c>
      <c r="J629" s="9">
        <v>1038.71</v>
      </c>
      <c r="K629" s="9">
        <v>361.29</v>
      </c>
      <c r="L629" s="9">
        <f t="shared" si="31"/>
        <v>3686.33</v>
      </c>
      <c r="M629" s="7"/>
      <c r="N629" s="159"/>
    </row>
    <row r="630" spans="1:14" x14ac:dyDescent="0.25">
      <c r="A630" s="7">
        <f t="shared" si="29"/>
        <v>620</v>
      </c>
      <c r="B630" s="8" t="s">
        <v>15</v>
      </c>
      <c r="C630" s="71" t="s">
        <v>641</v>
      </c>
      <c r="D630" s="7" t="s">
        <v>326</v>
      </c>
      <c r="E630" s="9">
        <v>73.59</v>
      </c>
      <c r="F630" s="7">
        <f t="shared" si="30"/>
        <v>28</v>
      </c>
      <c r="G630" s="9">
        <v>2060.52</v>
      </c>
      <c r="H630" s="9"/>
      <c r="I630" s="9">
        <v>225.81</v>
      </c>
      <c r="J630" s="9">
        <v>1038.71</v>
      </c>
      <c r="K630" s="9">
        <v>361.29</v>
      </c>
      <c r="L630" s="9">
        <f t="shared" si="31"/>
        <v>3686.33</v>
      </c>
      <c r="M630" s="7"/>
      <c r="N630" s="159"/>
    </row>
    <row r="631" spans="1:14" x14ac:dyDescent="0.25">
      <c r="A631" s="7">
        <f t="shared" si="29"/>
        <v>621</v>
      </c>
      <c r="B631" s="8" t="s">
        <v>15</v>
      </c>
      <c r="C631" s="71" t="s">
        <v>642</v>
      </c>
      <c r="D631" s="7" t="s">
        <v>326</v>
      </c>
      <c r="E631" s="9">
        <v>73.59</v>
      </c>
      <c r="F631" s="7">
        <f t="shared" si="30"/>
        <v>28</v>
      </c>
      <c r="G631" s="9">
        <v>2060.52</v>
      </c>
      <c r="H631" s="9"/>
      <c r="I631" s="9">
        <v>225.81</v>
      </c>
      <c r="J631" s="9">
        <v>1038.71</v>
      </c>
      <c r="K631" s="9">
        <v>361.29</v>
      </c>
      <c r="L631" s="9">
        <f t="shared" si="31"/>
        <v>3686.33</v>
      </c>
      <c r="M631" s="7"/>
      <c r="N631" s="159"/>
    </row>
    <row r="632" spans="1:14" x14ac:dyDescent="0.25">
      <c r="A632" s="7">
        <f t="shared" si="29"/>
        <v>622</v>
      </c>
      <c r="B632" s="8" t="s">
        <v>15</v>
      </c>
      <c r="C632" s="71" t="s">
        <v>643</v>
      </c>
      <c r="D632" s="7" t="s">
        <v>326</v>
      </c>
      <c r="E632" s="9">
        <v>73.59</v>
      </c>
      <c r="F632" s="7">
        <f t="shared" si="30"/>
        <v>28</v>
      </c>
      <c r="G632" s="9">
        <v>2060.52</v>
      </c>
      <c r="H632" s="9"/>
      <c r="I632" s="9">
        <v>225.81</v>
      </c>
      <c r="J632" s="9">
        <v>1038.71</v>
      </c>
      <c r="K632" s="9">
        <v>361.29</v>
      </c>
      <c r="L632" s="9">
        <f t="shared" si="31"/>
        <v>3686.33</v>
      </c>
      <c r="M632" s="7"/>
      <c r="N632" s="159"/>
    </row>
    <row r="633" spans="1:14" x14ac:dyDescent="0.25">
      <c r="A633" s="7">
        <f t="shared" si="29"/>
        <v>623</v>
      </c>
      <c r="B633" s="8" t="s">
        <v>15</v>
      </c>
      <c r="C633" s="71" t="s">
        <v>644</v>
      </c>
      <c r="D633" s="7" t="s">
        <v>326</v>
      </c>
      <c r="E633" s="9">
        <v>73.59</v>
      </c>
      <c r="F633" s="7">
        <f t="shared" si="30"/>
        <v>28</v>
      </c>
      <c r="G633" s="9">
        <v>2060.52</v>
      </c>
      <c r="H633" s="9">
        <v>45.16</v>
      </c>
      <c r="I633" s="9">
        <v>225.81</v>
      </c>
      <c r="J633" s="9">
        <v>1038.71</v>
      </c>
      <c r="K633" s="9">
        <v>361.29</v>
      </c>
      <c r="L633" s="9">
        <f t="shared" si="31"/>
        <v>3731.49</v>
      </c>
      <c r="M633" s="7"/>
      <c r="N633" s="159"/>
    </row>
    <row r="634" spans="1:14" x14ac:dyDescent="0.25">
      <c r="A634" s="7">
        <f t="shared" si="29"/>
        <v>624</v>
      </c>
      <c r="B634" s="8" t="s">
        <v>15</v>
      </c>
      <c r="C634" s="71" t="s">
        <v>645</v>
      </c>
      <c r="D634" s="7" t="s">
        <v>326</v>
      </c>
      <c r="E634" s="9">
        <v>73.59</v>
      </c>
      <c r="F634" s="7">
        <f t="shared" si="30"/>
        <v>28</v>
      </c>
      <c r="G634" s="9">
        <v>2060.52</v>
      </c>
      <c r="H634" s="9"/>
      <c r="I634" s="9">
        <v>225.81</v>
      </c>
      <c r="J634" s="9">
        <v>1038.71</v>
      </c>
      <c r="K634" s="9">
        <v>361.29</v>
      </c>
      <c r="L634" s="9">
        <f t="shared" si="31"/>
        <v>3686.33</v>
      </c>
      <c r="M634" s="7"/>
      <c r="N634" s="159"/>
    </row>
    <row r="635" spans="1:14" x14ac:dyDescent="0.25">
      <c r="A635" s="7">
        <f t="shared" si="29"/>
        <v>625</v>
      </c>
      <c r="B635" s="8" t="s">
        <v>15</v>
      </c>
      <c r="C635" s="71" t="s">
        <v>646</v>
      </c>
      <c r="D635" s="7" t="s">
        <v>326</v>
      </c>
      <c r="E635" s="9">
        <v>73.59</v>
      </c>
      <c r="F635" s="7">
        <f t="shared" si="30"/>
        <v>28</v>
      </c>
      <c r="G635" s="9">
        <v>2060.52</v>
      </c>
      <c r="H635" s="9"/>
      <c r="I635" s="9">
        <v>225.81</v>
      </c>
      <c r="J635" s="9">
        <v>1038.71</v>
      </c>
      <c r="K635" s="9">
        <v>361.29</v>
      </c>
      <c r="L635" s="9">
        <f t="shared" si="31"/>
        <v>3686.33</v>
      </c>
      <c r="M635" s="7"/>
      <c r="N635" s="159"/>
    </row>
    <row r="636" spans="1:14" x14ac:dyDescent="0.25">
      <c r="A636" s="7">
        <f t="shared" si="29"/>
        <v>626</v>
      </c>
      <c r="B636" s="8" t="s">
        <v>15</v>
      </c>
      <c r="C636" s="71" t="s">
        <v>647</v>
      </c>
      <c r="D636" s="7" t="s">
        <v>326</v>
      </c>
      <c r="E636" s="9">
        <v>73.59</v>
      </c>
      <c r="F636" s="7">
        <f t="shared" si="30"/>
        <v>28</v>
      </c>
      <c r="G636" s="9">
        <v>2060.52</v>
      </c>
      <c r="H636" s="9"/>
      <c r="I636" s="9">
        <v>225.81</v>
      </c>
      <c r="J636" s="9">
        <v>1038.71</v>
      </c>
      <c r="K636" s="9">
        <v>361.29</v>
      </c>
      <c r="L636" s="9">
        <f t="shared" si="31"/>
        <v>3686.33</v>
      </c>
      <c r="M636" s="7"/>
      <c r="N636" s="159"/>
    </row>
    <row r="637" spans="1:14" x14ac:dyDescent="0.25">
      <c r="A637" s="7">
        <f t="shared" si="29"/>
        <v>627</v>
      </c>
      <c r="B637" s="8" t="s">
        <v>15</v>
      </c>
      <c r="C637" s="71" t="s">
        <v>648</v>
      </c>
      <c r="D637" s="7" t="s">
        <v>326</v>
      </c>
      <c r="E637" s="9">
        <v>73.59</v>
      </c>
      <c r="F637" s="7">
        <f t="shared" si="30"/>
        <v>28</v>
      </c>
      <c r="G637" s="9">
        <v>2060.52</v>
      </c>
      <c r="H637" s="9"/>
      <c r="I637" s="9">
        <v>225.81</v>
      </c>
      <c r="J637" s="9">
        <v>1038.71</v>
      </c>
      <c r="K637" s="9">
        <v>361.29</v>
      </c>
      <c r="L637" s="9">
        <f t="shared" si="31"/>
        <v>3686.33</v>
      </c>
      <c r="M637" s="7"/>
      <c r="N637" s="159"/>
    </row>
    <row r="638" spans="1:14" x14ac:dyDescent="0.25">
      <c r="A638" s="7">
        <f t="shared" si="29"/>
        <v>628</v>
      </c>
      <c r="B638" s="8" t="s">
        <v>15</v>
      </c>
      <c r="C638" s="71" t="s">
        <v>649</v>
      </c>
      <c r="D638" s="7" t="s">
        <v>326</v>
      </c>
      <c r="E638" s="9">
        <v>73.59</v>
      </c>
      <c r="F638" s="7">
        <f t="shared" si="30"/>
        <v>28</v>
      </c>
      <c r="G638" s="9">
        <v>2060.52</v>
      </c>
      <c r="H638" s="9"/>
      <c r="I638" s="9">
        <v>225.81</v>
      </c>
      <c r="J638" s="9">
        <v>1038.71</v>
      </c>
      <c r="K638" s="9">
        <v>361.29</v>
      </c>
      <c r="L638" s="9">
        <f t="shared" si="31"/>
        <v>3686.33</v>
      </c>
      <c r="M638" s="7"/>
      <c r="N638" s="159"/>
    </row>
    <row r="639" spans="1:14" x14ac:dyDescent="0.25">
      <c r="A639" s="7">
        <f t="shared" si="29"/>
        <v>629</v>
      </c>
      <c r="B639" s="8" t="s">
        <v>15</v>
      </c>
      <c r="C639" s="71" t="s">
        <v>650</v>
      </c>
      <c r="D639" s="7" t="s">
        <v>326</v>
      </c>
      <c r="E639" s="9">
        <v>73.59</v>
      </c>
      <c r="F639" s="7">
        <f t="shared" si="30"/>
        <v>28</v>
      </c>
      <c r="G639" s="9">
        <v>2060.52</v>
      </c>
      <c r="H639" s="9"/>
      <c r="I639" s="9">
        <v>225.81</v>
      </c>
      <c r="J639" s="9">
        <v>1038.71</v>
      </c>
      <c r="K639" s="9">
        <v>361.29</v>
      </c>
      <c r="L639" s="9">
        <f t="shared" si="31"/>
        <v>3686.33</v>
      </c>
      <c r="M639" s="7"/>
      <c r="N639" s="159"/>
    </row>
    <row r="640" spans="1:14" x14ac:dyDescent="0.25">
      <c r="A640" s="7">
        <f t="shared" si="29"/>
        <v>630</v>
      </c>
      <c r="B640" s="8" t="s">
        <v>15</v>
      </c>
      <c r="C640" s="71" t="s">
        <v>651</v>
      </c>
      <c r="D640" s="7" t="s">
        <v>326</v>
      </c>
      <c r="E640" s="9">
        <v>73.59</v>
      </c>
      <c r="F640" s="7">
        <f t="shared" si="30"/>
        <v>28</v>
      </c>
      <c r="G640" s="9">
        <v>2060.52</v>
      </c>
      <c r="H640" s="9"/>
      <c r="I640" s="9">
        <v>225.81</v>
      </c>
      <c r="J640" s="9">
        <v>1038.71</v>
      </c>
      <c r="K640" s="9">
        <v>361.29</v>
      </c>
      <c r="L640" s="9">
        <f t="shared" si="31"/>
        <v>3686.33</v>
      </c>
      <c r="M640" s="7"/>
      <c r="N640" s="159"/>
    </row>
    <row r="641" spans="1:14" x14ac:dyDescent="0.25">
      <c r="A641" s="7">
        <f t="shared" si="29"/>
        <v>631</v>
      </c>
      <c r="B641" s="8" t="s">
        <v>15</v>
      </c>
      <c r="C641" s="71" t="s">
        <v>652</v>
      </c>
      <c r="D641" s="7" t="s">
        <v>326</v>
      </c>
      <c r="E641" s="9">
        <v>73.59</v>
      </c>
      <c r="F641" s="7">
        <f t="shared" si="30"/>
        <v>28</v>
      </c>
      <c r="G641" s="9">
        <v>2060.52</v>
      </c>
      <c r="H641" s="9"/>
      <c r="I641" s="9">
        <v>225.81</v>
      </c>
      <c r="J641" s="9">
        <v>1038.71</v>
      </c>
      <c r="K641" s="9">
        <v>361.29</v>
      </c>
      <c r="L641" s="9">
        <f t="shared" si="31"/>
        <v>3686.33</v>
      </c>
      <c r="M641" s="7"/>
      <c r="N641" s="159"/>
    </row>
    <row r="642" spans="1:14" x14ac:dyDescent="0.25">
      <c r="A642" s="7">
        <f t="shared" si="29"/>
        <v>632</v>
      </c>
      <c r="B642" s="8" t="s">
        <v>15</v>
      </c>
      <c r="C642" s="71" t="s">
        <v>653</v>
      </c>
      <c r="D642" s="7" t="s">
        <v>326</v>
      </c>
      <c r="E642" s="9">
        <v>73.59</v>
      </c>
      <c r="F642" s="7">
        <f t="shared" si="30"/>
        <v>28</v>
      </c>
      <c r="G642" s="9">
        <v>2060.52</v>
      </c>
      <c r="H642" s="9"/>
      <c r="I642" s="9">
        <v>225.81</v>
      </c>
      <c r="J642" s="9">
        <v>1038.71</v>
      </c>
      <c r="K642" s="9">
        <v>361.29</v>
      </c>
      <c r="L642" s="9">
        <f t="shared" si="31"/>
        <v>3686.33</v>
      </c>
      <c r="M642" s="7"/>
      <c r="N642" s="159"/>
    </row>
    <row r="643" spans="1:14" x14ac:dyDescent="0.25">
      <c r="A643" s="7">
        <f t="shared" si="29"/>
        <v>633</v>
      </c>
      <c r="B643" s="8" t="s">
        <v>15</v>
      </c>
      <c r="C643" s="71" t="s">
        <v>654</v>
      </c>
      <c r="D643" s="7" t="s">
        <v>326</v>
      </c>
      <c r="E643" s="9">
        <v>73.59</v>
      </c>
      <c r="F643" s="7">
        <f t="shared" si="30"/>
        <v>28</v>
      </c>
      <c r="G643" s="9">
        <v>2060.52</v>
      </c>
      <c r="H643" s="9"/>
      <c r="I643" s="9">
        <v>225.81</v>
      </c>
      <c r="J643" s="9">
        <v>1038.71</v>
      </c>
      <c r="K643" s="9">
        <v>361.29</v>
      </c>
      <c r="L643" s="9">
        <f t="shared" si="31"/>
        <v>3686.33</v>
      </c>
      <c r="M643" s="7"/>
      <c r="N643" s="159"/>
    </row>
    <row r="644" spans="1:14" x14ac:dyDescent="0.25">
      <c r="A644" s="7">
        <f t="shared" si="29"/>
        <v>634</v>
      </c>
      <c r="B644" s="8" t="s">
        <v>15</v>
      </c>
      <c r="C644" s="71" t="s">
        <v>655</v>
      </c>
      <c r="D644" s="7" t="s">
        <v>326</v>
      </c>
      <c r="E644" s="9">
        <v>73.59</v>
      </c>
      <c r="F644" s="7">
        <f t="shared" si="30"/>
        <v>28</v>
      </c>
      <c r="G644" s="9">
        <v>2060.52</v>
      </c>
      <c r="H644" s="9"/>
      <c r="I644" s="9">
        <v>225.81</v>
      </c>
      <c r="J644" s="9">
        <v>1038.71</v>
      </c>
      <c r="K644" s="9">
        <v>361.29</v>
      </c>
      <c r="L644" s="9">
        <f t="shared" si="31"/>
        <v>3686.33</v>
      </c>
      <c r="M644" s="7"/>
      <c r="N644" s="159"/>
    </row>
    <row r="645" spans="1:14" x14ac:dyDescent="0.25">
      <c r="A645" s="7">
        <f t="shared" si="29"/>
        <v>635</v>
      </c>
      <c r="B645" s="8" t="s">
        <v>15</v>
      </c>
      <c r="C645" s="71" t="s">
        <v>656</v>
      </c>
      <c r="D645" s="7" t="s">
        <v>326</v>
      </c>
      <c r="E645" s="9">
        <v>73.59</v>
      </c>
      <c r="F645" s="7">
        <f t="shared" si="30"/>
        <v>28</v>
      </c>
      <c r="G645" s="9">
        <v>2060.52</v>
      </c>
      <c r="H645" s="9"/>
      <c r="I645" s="9">
        <v>225.81</v>
      </c>
      <c r="J645" s="9">
        <v>1038.71</v>
      </c>
      <c r="K645" s="9">
        <v>361.29</v>
      </c>
      <c r="L645" s="9">
        <f t="shared" si="31"/>
        <v>3686.33</v>
      </c>
      <c r="M645" s="7"/>
      <c r="N645" s="159"/>
    </row>
    <row r="646" spans="1:14" x14ac:dyDescent="0.25">
      <c r="A646" s="7">
        <f t="shared" si="29"/>
        <v>636</v>
      </c>
      <c r="B646" s="8" t="s">
        <v>15</v>
      </c>
      <c r="C646" s="71" t="s">
        <v>657</v>
      </c>
      <c r="D646" s="7" t="s">
        <v>326</v>
      </c>
      <c r="E646" s="9">
        <v>73.59</v>
      </c>
      <c r="F646" s="7">
        <f t="shared" si="30"/>
        <v>28</v>
      </c>
      <c r="G646" s="9">
        <v>2060.52</v>
      </c>
      <c r="H646" s="9"/>
      <c r="I646" s="9">
        <v>225.81</v>
      </c>
      <c r="J646" s="9">
        <v>1038.71</v>
      </c>
      <c r="K646" s="9">
        <v>361.29</v>
      </c>
      <c r="L646" s="9">
        <f t="shared" si="31"/>
        <v>3686.33</v>
      </c>
      <c r="M646" s="7"/>
      <c r="N646" s="159"/>
    </row>
    <row r="647" spans="1:14" x14ac:dyDescent="0.25">
      <c r="A647" s="7">
        <f t="shared" si="29"/>
        <v>637</v>
      </c>
      <c r="B647" s="8" t="s">
        <v>15</v>
      </c>
      <c r="C647" s="71" t="s">
        <v>658</v>
      </c>
      <c r="D647" s="7" t="s">
        <v>326</v>
      </c>
      <c r="E647" s="9">
        <v>73.59</v>
      </c>
      <c r="F647" s="7">
        <f t="shared" si="30"/>
        <v>28</v>
      </c>
      <c r="G647" s="9">
        <v>2060.52</v>
      </c>
      <c r="H647" s="9"/>
      <c r="I647" s="9">
        <v>225.81</v>
      </c>
      <c r="J647" s="9">
        <v>1038.71</v>
      </c>
      <c r="K647" s="9">
        <v>361.29</v>
      </c>
      <c r="L647" s="9">
        <f t="shared" si="31"/>
        <v>3686.33</v>
      </c>
      <c r="M647" s="7"/>
      <c r="N647" s="159"/>
    </row>
    <row r="648" spans="1:14" x14ac:dyDescent="0.25">
      <c r="A648" s="7">
        <f t="shared" si="29"/>
        <v>638</v>
      </c>
      <c r="B648" s="8" t="s">
        <v>15</v>
      </c>
      <c r="C648" s="71" t="s">
        <v>659</v>
      </c>
      <c r="D648" s="7" t="s">
        <v>326</v>
      </c>
      <c r="E648" s="9">
        <v>73.59</v>
      </c>
      <c r="F648" s="7">
        <f t="shared" si="30"/>
        <v>28</v>
      </c>
      <c r="G648" s="9">
        <v>2060.52</v>
      </c>
      <c r="H648" s="9"/>
      <c r="I648" s="9">
        <v>225.81</v>
      </c>
      <c r="J648" s="9">
        <v>1038.71</v>
      </c>
      <c r="K648" s="9">
        <v>361.29</v>
      </c>
      <c r="L648" s="9">
        <f t="shared" si="31"/>
        <v>3686.33</v>
      </c>
      <c r="M648" s="7"/>
      <c r="N648" s="159"/>
    </row>
    <row r="649" spans="1:14" x14ac:dyDescent="0.25">
      <c r="A649" s="7">
        <f t="shared" si="29"/>
        <v>639</v>
      </c>
      <c r="B649" s="8" t="s">
        <v>15</v>
      </c>
      <c r="C649" s="71" t="s">
        <v>660</v>
      </c>
      <c r="D649" s="7" t="s">
        <v>326</v>
      </c>
      <c r="E649" s="9">
        <v>73.59</v>
      </c>
      <c r="F649" s="7">
        <f t="shared" si="30"/>
        <v>28</v>
      </c>
      <c r="G649" s="9">
        <v>2060.52</v>
      </c>
      <c r="H649" s="9"/>
      <c r="I649" s="9">
        <v>225.81</v>
      </c>
      <c r="J649" s="9">
        <v>1038.71</v>
      </c>
      <c r="K649" s="9">
        <v>361.29</v>
      </c>
      <c r="L649" s="9">
        <f t="shared" si="31"/>
        <v>3686.33</v>
      </c>
      <c r="M649" s="7"/>
      <c r="N649" s="159"/>
    </row>
    <row r="650" spans="1:14" x14ac:dyDescent="0.25">
      <c r="A650" s="7">
        <f t="shared" si="29"/>
        <v>640</v>
      </c>
      <c r="B650" s="8" t="s">
        <v>15</v>
      </c>
      <c r="C650" s="71" t="s">
        <v>661</v>
      </c>
      <c r="D650" s="7" t="s">
        <v>326</v>
      </c>
      <c r="E650" s="9">
        <v>73.59</v>
      </c>
      <c r="F650" s="7">
        <f t="shared" si="30"/>
        <v>28</v>
      </c>
      <c r="G650" s="9">
        <v>2060.52</v>
      </c>
      <c r="H650" s="9"/>
      <c r="I650" s="9">
        <v>225.81</v>
      </c>
      <c r="J650" s="9">
        <v>1038.71</v>
      </c>
      <c r="K650" s="9">
        <v>361.29</v>
      </c>
      <c r="L650" s="9">
        <f t="shared" si="31"/>
        <v>3686.33</v>
      </c>
      <c r="M650" s="7"/>
      <c r="N650" s="159"/>
    </row>
    <row r="651" spans="1:14" x14ac:dyDescent="0.25">
      <c r="A651" s="7">
        <f t="shared" si="29"/>
        <v>641</v>
      </c>
      <c r="B651" s="8" t="s">
        <v>15</v>
      </c>
      <c r="C651" s="71" t="s">
        <v>662</v>
      </c>
      <c r="D651" s="7" t="s">
        <v>326</v>
      </c>
      <c r="E651" s="9">
        <v>73.59</v>
      </c>
      <c r="F651" s="7">
        <f t="shared" si="30"/>
        <v>28</v>
      </c>
      <c r="G651" s="9">
        <v>2060.52</v>
      </c>
      <c r="H651" s="9"/>
      <c r="I651" s="9">
        <v>225.81</v>
      </c>
      <c r="J651" s="9">
        <v>1038.71</v>
      </c>
      <c r="K651" s="9">
        <v>361.29</v>
      </c>
      <c r="L651" s="9">
        <f t="shared" si="31"/>
        <v>3686.33</v>
      </c>
      <c r="M651" s="7"/>
      <c r="N651" s="159"/>
    </row>
    <row r="652" spans="1:14" x14ac:dyDescent="0.25">
      <c r="A652" s="7">
        <f t="shared" ref="A652:A715" si="32">A651+1</f>
        <v>642</v>
      </c>
      <c r="B652" s="8" t="s">
        <v>15</v>
      </c>
      <c r="C652" s="71" t="s">
        <v>663</v>
      </c>
      <c r="D652" s="7" t="s">
        <v>326</v>
      </c>
      <c r="E652" s="9">
        <v>73.59</v>
      </c>
      <c r="F652" s="7">
        <f t="shared" si="30"/>
        <v>28</v>
      </c>
      <c r="G652" s="9">
        <v>2060.52</v>
      </c>
      <c r="H652" s="9"/>
      <c r="I652" s="9">
        <v>225.81</v>
      </c>
      <c r="J652" s="9">
        <v>1038.71</v>
      </c>
      <c r="K652" s="9">
        <v>361.29</v>
      </c>
      <c r="L652" s="9">
        <f t="shared" si="31"/>
        <v>3686.33</v>
      </c>
      <c r="M652" s="7"/>
      <c r="N652" s="159"/>
    </row>
    <row r="653" spans="1:14" x14ac:dyDescent="0.25">
      <c r="A653" s="7">
        <f t="shared" si="32"/>
        <v>643</v>
      </c>
      <c r="B653" s="8" t="s">
        <v>15</v>
      </c>
      <c r="C653" s="71" t="s">
        <v>664</v>
      </c>
      <c r="D653" s="7" t="s">
        <v>326</v>
      </c>
      <c r="E653" s="9">
        <v>73.59</v>
      </c>
      <c r="F653" s="7">
        <f t="shared" si="30"/>
        <v>28</v>
      </c>
      <c r="G653" s="9">
        <v>2060.52</v>
      </c>
      <c r="H653" s="9"/>
      <c r="I653" s="9">
        <v>225.81</v>
      </c>
      <c r="J653" s="9">
        <v>1038.71</v>
      </c>
      <c r="K653" s="9">
        <v>361.29</v>
      </c>
      <c r="L653" s="9">
        <f t="shared" si="31"/>
        <v>3686.33</v>
      </c>
      <c r="M653" s="7"/>
      <c r="N653" s="159"/>
    </row>
    <row r="654" spans="1:14" x14ac:dyDescent="0.25">
      <c r="A654" s="7">
        <f t="shared" si="32"/>
        <v>644</v>
      </c>
      <c r="B654" s="8" t="s">
        <v>15</v>
      </c>
      <c r="C654" s="71" t="s">
        <v>665</v>
      </c>
      <c r="D654" s="7" t="s">
        <v>326</v>
      </c>
      <c r="E654" s="9">
        <v>73.59</v>
      </c>
      <c r="F654" s="7">
        <f t="shared" si="30"/>
        <v>28</v>
      </c>
      <c r="G654" s="9">
        <v>2060.52</v>
      </c>
      <c r="H654" s="9"/>
      <c r="I654" s="9">
        <v>225.81</v>
      </c>
      <c r="J654" s="9">
        <v>1038.71</v>
      </c>
      <c r="K654" s="9">
        <v>361.29</v>
      </c>
      <c r="L654" s="9">
        <f t="shared" si="31"/>
        <v>3686.33</v>
      </c>
      <c r="M654" s="7"/>
      <c r="N654" s="159"/>
    </row>
    <row r="655" spans="1:14" x14ac:dyDescent="0.25">
      <c r="A655" s="7">
        <f t="shared" si="32"/>
        <v>645</v>
      </c>
      <c r="B655" s="8" t="s">
        <v>15</v>
      </c>
      <c r="C655" s="71" t="s">
        <v>666</v>
      </c>
      <c r="D655" s="7" t="s">
        <v>326</v>
      </c>
      <c r="E655" s="9">
        <v>73.59</v>
      </c>
      <c r="F655" s="7">
        <f t="shared" si="30"/>
        <v>28</v>
      </c>
      <c r="G655" s="9">
        <v>2060.52</v>
      </c>
      <c r="H655" s="9"/>
      <c r="I655" s="9">
        <v>225.81</v>
      </c>
      <c r="J655" s="9">
        <v>1038.71</v>
      </c>
      <c r="K655" s="9">
        <v>361.29</v>
      </c>
      <c r="L655" s="9">
        <f t="shared" si="31"/>
        <v>3686.33</v>
      </c>
      <c r="M655" s="7"/>
      <c r="N655" s="159"/>
    </row>
    <row r="656" spans="1:14" x14ac:dyDescent="0.25">
      <c r="A656" s="7">
        <f t="shared" si="32"/>
        <v>646</v>
      </c>
      <c r="B656" s="8" t="s">
        <v>15</v>
      </c>
      <c r="C656" s="71" t="s">
        <v>667</v>
      </c>
      <c r="D656" s="7" t="s">
        <v>326</v>
      </c>
      <c r="E656" s="9">
        <v>73.59</v>
      </c>
      <c r="F656" s="7">
        <f t="shared" si="30"/>
        <v>28</v>
      </c>
      <c r="G656" s="9">
        <v>2060.52</v>
      </c>
      <c r="H656" s="9"/>
      <c r="I656" s="9">
        <v>225.81</v>
      </c>
      <c r="J656" s="9">
        <v>1038.71</v>
      </c>
      <c r="K656" s="9">
        <v>361.29</v>
      </c>
      <c r="L656" s="9">
        <f t="shared" si="31"/>
        <v>3686.33</v>
      </c>
      <c r="M656" s="7"/>
      <c r="N656" s="159"/>
    </row>
    <row r="657" spans="1:14" x14ac:dyDescent="0.25">
      <c r="A657" s="7">
        <f t="shared" si="32"/>
        <v>647</v>
      </c>
      <c r="B657" s="8" t="s">
        <v>15</v>
      </c>
      <c r="C657" s="71" t="s">
        <v>668</v>
      </c>
      <c r="D657" s="7" t="s">
        <v>326</v>
      </c>
      <c r="E657" s="9">
        <v>73.59</v>
      </c>
      <c r="F657" s="7">
        <f t="shared" si="30"/>
        <v>28</v>
      </c>
      <c r="G657" s="9">
        <v>2060.52</v>
      </c>
      <c r="H657" s="9"/>
      <c r="I657" s="9">
        <v>225.81</v>
      </c>
      <c r="J657" s="9">
        <v>1038.71</v>
      </c>
      <c r="K657" s="9">
        <v>361.29</v>
      </c>
      <c r="L657" s="9">
        <f t="shared" si="31"/>
        <v>3686.33</v>
      </c>
      <c r="M657" s="7"/>
      <c r="N657" s="159"/>
    </row>
    <row r="658" spans="1:14" x14ac:dyDescent="0.25">
      <c r="A658" s="7">
        <f t="shared" si="32"/>
        <v>648</v>
      </c>
      <c r="B658" s="8" t="s">
        <v>15</v>
      </c>
      <c r="C658" s="71" t="s">
        <v>669</v>
      </c>
      <c r="D658" s="7" t="s">
        <v>326</v>
      </c>
      <c r="E658" s="9">
        <v>73.59</v>
      </c>
      <c r="F658" s="7">
        <f t="shared" si="30"/>
        <v>28</v>
      </c>
      <c r="G658" s="9">
        <v>2060.52</v>
      </c>
      <c r="H658" s="9"/>
      <c r="I658" s="9">
        <v>225.81</v>
      </c>
      <c r="J658" s="9">
        <v>1038.71</v>
      </c>
      <c r="K658" s="9">
        <v>361.29</v>
      </c>
      <c r="L658" s="9">
        <f t="shared" si="31"/>
        <v>3686.33</v>
      </c>
      <c r="M658" s="7"/>
      <c r="N658" s="159"/>
    </row>
    <row r="659" spans="1:14" x14ac:dyDescent="0.25">
      <c r="A659" s="7">
        <f t="shared" si="32"/>
        <v>649</v>
      </c>
      <c r="B659" s="8" t="s">
        <v>15</v>
      </c>
      <c r="C659" s="71" t="s">
        <v>670</v>
      </c>
      <c r="D659" s="7" t="s">
        <v>326</v>
      </c>
      <c r="E659" s="9">
        <v>73.59</v>
      </c>
      <c r="F659" s="7">
        <f t="shared" si="30"/>
        <v>28</v>
      </c>
      <c r="G659" s="9">
        <v>2060.52</v>
      </c>
      <c r="H659" s="9"/>
      <c r="I659" s="9">
        <v>225.81</v>
      </c>
      <c r="J659" s="9">
        <v>1038.71</v>
      </c>
      <c r="K659" s="9">
        <v>361.29</v>
      </c>
      <c r="L659" s="9">
        <f t="shared" si="31"/>
        <v>3686.33</v>
      </c>
      <c r="M659" s="7"/>
      <c r="N659" s="159"/>
    </row>
    <row r="660" spans="1:14" x14ac:dyDescent="0.25">
      <c r="A660" s="7">
        <f t="shared" si="32"/>
        <v>650</v>
      </c>
      <c r="B660" s="8" t="s">
        <v>15</v>
      </c>
      <c r="C660" s="71" t="s">
        <v>671</v>
      </c>
      <c r="D660" s="7" t="s">
        <v>326</v>
      </c>
      <c r="E660" s="9">
        <v>73.59</v>
      </c>
      <c r="F660" s="7">
        <f t="shared" si="30"/>
        <v>28</v>
      </c>
      <c r="G660" s="9">
        <v>2060.52</v>
      </c>
      <c r="H660" s="9"/>
      <c r="I660" s="9">
        <v>225.81</v>
      </c>
      <c r="J660" s="9">
        <v>1038.71</v>
      </c>
      <c r="K660" s="9">
        <v>361.29</v>
      </c>
      <c r="L660" s="9">
        <f t="shared" si="31"/>
        <v>3686.33</v>
      </c>
      <c r="M660" s="7"/>
      <c r="N660" s="159"/>
    </row>
    <row r="661" spans="1:14" x14ac:dyDescent="0.25">
      <c r="A661" s="7">
        <f t="shared" si="32"/>
        <v>651</v>
      </c>
      <c r="B661" s="8" t="s">
        <v>15</v>
      </c>
      <c r="C661" s="71" t="s">
        <v>672</v>
      </c>
      <c r="D661" s="7" t="s">
        <v>326</v>
      </c>
      <c r="E661" s="9">
        <v>73.59</v>
      </c>
      <c r="F661" s="7">
        <f t="shared" si="30"/>
        <v>28</v>
      </c>
      <c r="G661" s="9">
        <v>2060.52</v>
      </c>
      <c r="H661" s="9"/>
      <c r="I661" s="9">
        <v>225.81</v>
      </c>
      <c r="J661" s="9">
        <v>1038.71</v>
      </c>
      <c r="K661" s="9">
        <v>361.29</v>
      </c>
      <c r="L661" s="9">
        <f t="shared" si="31"/>
        <v>3686.33</v>
      </c>
      <c r="M661" s="7"/>
      <c r="N661" s="159"/>
    </row>
    <row r="662" spans="1:14" x14ac:dyDescent="0.25">
      <c r="A662" s="7">
        <f t="shared" si="32"/>
        <v>652</v>
      </c>
      <c r="B662" s="8" t="s">
        <v>15</v>
      </c>
      <c r="C662" s="71" t="s">
        <v>673</v>
      </c>
      <c r="D662" s="7" t="s">
        <v>326</v>
      </c>
      <c r="E662" s="9">
        <v>73.59</v>
      </c>
      <c r="F662" s="7">
        <f t="shared" si="30"/>
        <v>28</v>
      </c>
      <c r="G662" s="9">
        <v>2060.52</v>
      </c>
      <c r="H662" s="9"/>
      <c r="I662" s="9">
        <v>225.81</v>
      </c>
      <c r="J662" s="9">
        <v>1038.71</v>
      </c>
      <c r="K662" s="9">
        <v>361.29</v>
      </c>
      <c r="L662" s="9">
        <f t="shared" si="31"/>
        <v>3686.33</v>
      </c>
      <c r="M662" s="7"/>
      <c r="N662" s="159"/>
    </row>
    <row r="663" spans="1:14" x14ac:dyDescent="0.25">
      <c r="A663" s="7">
        <f t="shared" si="32"/>
        <v>653</v>
      </c>
      <c r="B663" s="8" t="s">
        <v>15</v>
      </c>
      <c r="C663" s="71" t="s">
        <v>674</v>
      </c>
      <c r="D663" s="7" t="s">
        <v>326</v>
      </c>
      <c r="E663" s="9">
        <v>73.59</v>
      </c>
      <c r="F663" s="7">
        <f t="shared" si="30"/>
        <v>28</v>
      </c>
      <c r="G663" s="9">
        <v>2060.52</v>
      </c>
      <c r="H663" s="9"/>
      <c r="I663" s="9">
        <v>225.81</v>
      </c>
      <c r="J663" s="9">
        <v>1038.71</v>
      </c>
      <c r="K663" s="9">
        <v>361.29</v>
      </c>
      <c r="L663" s="9">
        <f t="shared" si="31"/>
        <v>3686.33</v>
      </c>
      <c r="M663" s="7"/>
      <c r="N663" s="159"/>
    </row>
    <row r="664" spans="1:14" x14ac:dyDescent="0.25">
      <c r="A664" s="7">
        <f t="shared" si="32"/>
        <v>654</v>
      </c>
      <c r="B664" s="8" t="s">
        <v>15</v>
      </c>
      <c r="C664" s="71" t="s">
        <v>675</v>
      </c>
      <c r="D664" s="7" t="s">
        <v>326</v>
      </c>
      <c r="E664" s="9">
        <v>73.59</v>
      </c>
      <c r="F664" s="7">
        <f t="shared" si="30"/>
        <v>28</v>
      </c>
      <c r="G664" s="9">
        <v>2060.52</v>
      </c>
      <c r="H664" s="9"/>
      <c r="I664" s="9">
        <v>225.81</v>
      </c>
      <c r="J664" s="9">
        <v>1038.71</v>
      </c>
      <c r="K664" s="9">
        <v>361.29</v>
      </c>
      <c r="L664" s="9">
        <f t="shared" si="31"/>
        <v>3686.33</v>
      </c>
      <c r="M664" s="7"/>
      <c r="N664" s="159"/>
    </row>
    <row r="665" spans="1:14" x14ac:dyDescent="0.25">
      <c r="A665" s="7">
        <f t="shared" si="32"/>
        <v>655</v>
      </c>
      <c r="B665" s="8" t="s">
        <v>15</v>
      </c>
      <c r="C665" s="71" t="s">
        <v>676</v>
      </c>
      <c r="D665" s="7" t="s">
        <v>17</v>
      </c>
      <c r="E665" s="9">
        <v>71.400000000000006</v>
      </c>
      <c r="F665" s="7">
        <f t="shared" si="30"/>
        <v>28</v>
      </c>
      <c r="G665" s="9">
        <v>1999.2</v>
      </c>
      <c r="H665" s="9">
        <v>31.61</v>
      </c>
      <c r="I665" s="9">
        <v>225.81</v>
      </c>
      <c r="J665" s="9">
        <v>1246.45</v>
      </c>
      <c r="K665" s="9">
        <v>361.29</v>
      </c>
      <c r="L665" s="9">
        <f t="shared" si="31"/>
        <v>3864.3599999999997</v>
      </c>
      <c r="M665" s="10"/>
      <c r="N665" s="159"/>
    </row>
    <row r="666" spans="1:14" ht="30" x14ac:dyDescent="0.25">
      <c r="A666" s="7">
        <f t="shared" si="32"/>
        <v>656</v>
      </c>
      <c r="B666" s="8" t="s">
        <v>15</v>
      </c>
      <c r="C666" s="71" t="s">
        <v>677</v>
      </c>
      <c r="D666" s="7" t="s">
        <v>17</v>
      </c>
      <c r="E666" s="9">
        <v>71.400000000000006</v>
      </c>
      <c r="F666" s="7">
        <f t="shared" si="30"/>
        <v>28</v>
      </c>
      <c r="G666" s="9">
        <v>1999.2</v>
      </c>
      <c r="H666" s="9">
        <v>31.61</v>
      </c>
      <c r="I666" s="9">
        <v>225.81</v>
      </c>
      <c r="J666" s="9">
        <v>1246.45</v>
      </c>
      <c r="K666" s="9">
        <v>361.29</v>
      </c>
      <c r="L666" s="9">
        <f t="shared" si="31"/>
        <v>3864.3599999999997</v>
      </c>
      <c r="M666" s="10"/>
      <c r="N666" s="159"/>
    </row>
    <row r="667" spans="1:14" x14ac:dyDescent="0.25">
      <c r="A667" s="7">
        <f t="shared" si="32"/>
        <v>657</v>
      </c>
      <c r="B667" s="8" t="s">
        <v>15</v>
      </c>
      <c r="C667" s="71" t="s">
        <v>678</v>
      </c>
      <c r="D667" s="7" t="s">
        <v>17</v>
      </c>
      <c r="E667" s="9">
        <v>71.400000000000006</v>
      </c>
      <c r="F667" s="7">
        <f t="shared" si="30"/>
        <v>28</v>
      </c>
      <c r="G667" s="9">
        <v>1999.2</v>
      </c>
      <c r="H667" s="9">
        <v>31.61</v>
      </c>
      <c r="I667" s="9">
        <v>225.81</v>
      </c>
      <c r="J667" s="9">
        <v>1246.45</v>
      </c>
      <c r="K667" s="9">
        <v>361.29</v>
      </c>
      <c r="L667" s="9">
        <f t="shared" si="31"/>
        <v>3864.3599999999997</v>
      </c>
      <c r="M667" s="10"/>
      <c r="N667" s="159"/>
    </row>
    <row r="668" spans="1:14" x14ac:dyDescent="0.25">
      <c r="A668" s="7">
        <f t="shared" si="32"/>
        <v>658</v>
      </c>
      <c r="B668" s="8" t="s">
        <v>15</v>
      </c>
      <c r="C668" s="71" t="s">
        <v>679</v>
      </c>
      <c r="D668" s="7" t="s">
        <v>17</v>
      </c>
      <c r="E668" s="9">
        <v>71.400000000000006</v>
      </c>
      <c r="F668" s="7">
        <f t="shared" si="30"/>
        <v>28</v>
      </c>
      <c r="G668" s="9">
        <v>1999.2</v>
      </c>
      <c r="H668" s="9"/>
      <c r="I668" s="9">
        <v>225.81</v>
      </c>
      <c r="J668" s="9">
        <v>1246.45</v>
      </c>
      <c r="K668" s="9">
        <v>361.29</v>
      </c>
      <c r="L668" s="9">
        <f t="shared" si="31"/>
        <v>3832.75</v>
      </c>
      <c r="M668" s="10"/>
      <c r="N668" s="159"/>
    </row>
    <row r="669" spans="1:14" x14ac:dyDescent="0.25">
      <c r="A669" s="7">
        <f t="shared" si="32"/>
        <v>659</v>
      </c>
      <c r="B669" s="8" t="s">
        <v>15</v>
      </c>
      <c r="C669" s="71" t="s">
        <v>680</v>
      </c>
      <c r="D669" s="7" t="s">
        <v>326</v>
      </c>
      <c r="E669" s="9">
        <v>73.59</v>
      </c>
      <c r="F669" s="7">
        <f t="shared" ref="F669:F732" si="33">G669/E669</f>
        <v>28</v>
      </c>
      <c r="G669" s="9">
        <v>2060.52</v>
      </c>
      <c r="H669" s="9">
        <v>31.61</v>
      </c>
      <c r="I669" s="9">
        <v>225.81</v>
      </c>
      <c r="J669" s="9">
        <v>1246.45</v>
      </c>
      <c r="K669" s="9">
        <v>361.29</v>
      </c>
      <c r="L669" s="9">
        <f t="shared" ref="L669:L732" si="34">SUM(G669:K669)</f>
        <v>3925.6800000000003</v>
      </c>
      <c r="M669" s="10"/>
      <c r="N669" s="159"/>
    </row>
    <row r="670" spans="1:14" x14ac:dyDescent="0.25">
      <c r="A670" s="7">
        <f t="shared" si="32"/>
        <v>660</v>
      </c>
      <c r="B670" s="8" t="s">
        <v>15</v>
      </c>
      <c r="C670" s="71" t="s">
        <v>681</v>
      </c>
      <c r="D670" s="7" t="s">
        <v>326</v>
      </c>
      <c r="E670" s="9">
        <v>73.59</v>
      </c>
      <c r="F670" s="7">
        <f t="shared" si="33"/>
        <v>28</v>
      </c>
      <c r="G670" s="9">
        <v>2060.52</v>
      </c>
      <c r="H670" s="9"/>
      <c r="I670" s="9">
        <v>225.81</v>
      </c>
      <c r="J670" s="9">
        <v>1246.45</v>
      </c>
      <c r="K670" s="9">
        <v>361.29</v>
      </c>
      <c r="L670" s="9">
        <f t="shared" si="34"/>
        <v>3894.0699999999997</v>
      </c>
      <c r="M670" s="10"/>
      <c r="N670" s="159"/>
    </row>
    <row r="671" spans="1:14" x14ac:dyDescent="0.25">
      <c r="A671" s="7">
        <f t="shared" si="32"/>
        <v>661</v>
      </c>
      <c r="B671" s="8" t="s">
        <v>15</v>
      </c>
      <c r="C671" s="71" t="s">
        <v>682</v>
      </c>
      <c r="D671" s="7" t="s">
        <v>326</v>
      </c>
      <c r="E671" s="9">
        <v>73.59</v>
      </c>
      <c r="F671" s="7">
        <f t="shared" si="33"/>
        <v>28</v>
      </c>
      <c r="G671" s="9">
        <v>2060.52</v>
      </c>
      <c r="H671" s="9"/>
      <c r="I671" s="9">
        <v>225.81</v>
      </c>
      <c r="J671" s="9">
        <v>1246.45</v>
      </c>
      <c r="K671" s="9">
        <v>361.29</v>
      </c>
      <c r="L671" s="9">
        <f t="shared" si="34"/>
        <v>3894.0699999999997</v>
      </c>
      <c r="M671" s="10"/>
      <c r="N671" s="159"/>
    </row>
    <row r="672" spans="1:14" x14ac:dyDescent="0.25">
      <c r="A672" s="7">
        <f t="shared" si="32"/>
        <v>662</v>
      </c>
      <c r="B672" s="8" t="s">
        <v>15</v>
      </c>
      <c r="C672" s="71" t="s">
        <v>683</v>
      </c>
      <c r="D672" s="7" t="s">
        <v>326</v>
      </c>
      <c r="E672" s="9">
        <v>73.59</v>
      </c>
      <c r="F672" s="7">
        <f t="shared" si="33"/>
        <v>28</v>
      </c>
      <c r="G672" s="9">
        <v>2060.52</v>
      </c>
      <c r="H672" s="9">
        <v>31.61</v>
      </c>
      <c r="I672" s="9">
        <v>225.81</v>
      </c>
      <c r="J672" s="9">
        <v>1246.45</v>
      </c>
      <c r="K672" s="9">
        <v>361.29</v>
      </c>
      <c r="L672" s="9">
        <f t="shared" si="34"/>
        <v>3925.6800000000003</v>
      </c>
      <c r="M672" s="10"/>
      <c r="N672" s="159"/>
    </row>
    <row r="673" spans="1:14" x14ac:dyDescent="0.25">
      <c r="A673" s="7">
        <f t="shared" si="32"/>
        <v>663</v>
      </c>
      <c r="B673" s="8" t="s">
        <v>15</v>
      </c>
      <c r="C673" s="71" t="s">
        <v>684</v>
      </c>
      <c r="D673" s="7" t="s">
        <v>326</v>
      </c>
      <c r="E673" s="9">
        <v>73.59</v>
      </c>
      <c r="F673" s="7">
        <f t="shared" si="33"/>
        <v>28</v>
      </c>
      <c r="G673" s="9">
        <v>2060.52</v>
      </c>
      <c r="H673" s="9"/>
      <c r="I673" s="9">
        <v>225.81</v>
      </c>
      <c r="J673" s="9">
        <v>1246.45</v>
      </c>
      <c r="K673" s="9">
        <v>361.29</v>
      </c>
      <c r="L673" s="9">
        <f t="shared" si="34"/>
        <v>3894.0699999999997</v>
      </c>
      <c r="M673" s="10"/>
      <c r="N673" s="159"/>
    </row>
    <row r="674" spans="1:14" x14ac:dyDescent="0.25">
      <c r="A674" s="7">
        <f t="shared" si="32"/>
        <v>664</v>
      </c>
      <c r="B674" s="8" t="s">
        <v>15</v>
      </c>
      <c r="C674" s="71" t="s">
        <v>685</v>
      </c>
      <c r="D674" s="7" t="s">
        <v>326</v>
      </c>
      <c r="E674" s="9">
        <v>73.59</v>
      </c>
      <c r="F674" s="7">
        <f t="shared" si="33"/>
        <v>28</v>
      </c>
      <c r="G674" s="9">
        <v>2060.52</v>
      </c>
      <c r="H674" s="9"/>
      <c r="I674" s="9">
        <v>225.81</v>
      </c>
      <c r="J674" s="9">
        <v>1246.45</v>
      </c>
      <c r="K674" s="9">
        <v>361.29</v>
      </c>
      <c r="L674" s="9">
        <f t="shared" si="34"/>
        <v>3894.0699999999997</v>
      </c>
      <c r="M674" s="10"/>
      <c r="N674" s="159"/>
    </row>
    <row r="675" spans="1:14" x14ac:dyDescent="0.25">
      <c r="A675" s="7">
        <f t="shared" si="32"/>
        <v>665</v>
      </c>
      <c r="B675" s="8" t="s">
        <v>15</v>
      </c>
      <c r="C675" s="71" t="s">
        <v>686</v>
      </c>
      <c r="D675" s="7" t="s">
        <v>326</v>
      </c>
      <c r="E675" s="9">
        <v>73.59</v>
      </c>
      <c r="F675" s="7">
        <f t="shared" si="33"/>
        <v>28</v>
      </c>
      <c r="G675" s="9">
        <v>2060.52</v>
      </c>
      <c r="H675" s="9"/>
      <c r="I675" s="9">
        <v>225.81</v>
      </c>
      <c r="J675" s="9">
        <v>1038.71</v>
      </c>
      <c r="K675" s="9">
        <v>361.29</v>
      </c>
      <c r="L675" s="9">
        <f t="shared" si="34"/>
        <v>3686.33</v>
      </c>
      <c r="M675" s="10"/>
      <c r="N675" s="159"/>
    </row>
    <row r="676" spans="1:14" x14ac:dyDescent="0.25">
      <c r="A676" s="7">
        <f t="shared" si="32"/>
        <v>666</v>
      </c>
      <c r="B676" s="8" t="s">
        <v>15</v>
      </c>
      <c r="C676" s="71" t="s">
        <v>687</v>
      </c>
      <c r="D676" s="7" t="s">
        <v>326</v>
      </c>
      <c r="E676" s="9">
        <v>73.59</v>
      </c>
      <c r="F676" s="7">
        <f t="shared" si="33"/>
        <v>28</v>
      </c>
      <c r="G676" s="9">
        <v>2060.52</v>
      </c>
      <c r="H676" s="9"/>
      <c r="I676" s="9">
        <v>225.81</v>
      </c>
      <c r="J676" s="9">
        <v>1246.45</v>
      </c>
      <c r="K676" s="9">
        <v>361.29</v>
      </c>
      <c r="L676" s="9">
        <f t="shared" si="34"/>
        <v>3894.0699999999997</v>
      </c>
      <c r="M676" s="10"/>
      <c r="N676" s="159"/>
    </row>
    <row r="677" spans="1:14" x14ac:dyDescent="0.25">
      <c r="A677" s="7">
        <f t="shared" si="32"/>
        <v>667</v>
      </c>
      <c r="B677" s="8" t="s">
        <v>15</v>
      </c>
      <c r="C677" s="71" t="s">
        <v>688</v>
      </c>
      <c r="D677" s="7" t="s">
        <v>326</v>
      </c>
      <c r="E677" s="9">
        <v>73.59</v>
      </c>
      <c r="F677" s="7">
        <f t="shared" si="33"/>
        <v>28</v>
      </c>
      <c r="G677" s="9">
        <v>2060.52</v>
      </c>
      <c r="H677" s="9"/>
      <c r="I677" s="9">
        <v>225.81</v>
      </c>
      <c r="J677" s="9">
        <v>1246.45</v>
      </c>
      <c r="K677" s="9">
        <v>361.29</v>
      </c>
      <c r="L677" s="9">
        <f t="shared" si="34"/>
        <v>3894.0699999999997</v>
      </c>
      <c r="M677" s="10"/>
      <c r="N677" s="159"/>
    </row>
    <row r="678" spans="1:14" x14ac:dyDescent="0.25">
      <c r="A678" s="7">
        <f t="shared" si="32"/>
        <v>668</v>
      </c>
      <c r="B678" s="8" t="s">
        <v>15</v>
      </c>
      <c r="C678" s="71" t="s">
        <v>689</v>
      </c>
      <c r="D678" s="7" t="s">
        <v>326</v>
      </c>
      <c r="E678" s="9">
        <v>73.59</v>
      </c>
      <c r="F678" s="7">
        <f t="shared" si="33"/>
        <v>28</v>
      </c>
      <c r="G678" s="9">
        <v>2060.52</v>
      </c>
      <c r="H678" s="9">
        <v>31.61</v>
      </c>
      <c r="I678" s="9">
        <v>225.81</v>
      </c>
      <c r="J678" s="9">
        <v>1246.45</v>
      </c>
      <c r="K678" s="9">
        <v>361.29</v>
      </c>
      <c r="L678" s="9">
        <f t="shared" si="34"/>
        <v>3925.6800000000003</v>
      </c>
      <c r="M678" s="10"/>
      <c r="N678" s="159"/>
    </row>
    <row r="679" spans="1:14" x14ac:dyDescent="0.25">
      <c r="A679" s="7">
        <f t="shared" si="32"/>
        <v>669</v>
      </c>
      <c r="B679" s="8" t="s">
        <v>15</v>
      </c>
      <c r="C679" s="71" t="s">
        <v>690</v>
      </c>
      <c r="D679" s="7" t="s">
        <v>326</v>
      </c>
      <c r="E679" s="9">
        <v>73.59</v>
      </c>
      <c r="F679" s="7">
        <f t="shared" si="33"/>
        <v>28</v>
      </c>
      <c r="G679" s="9">
        <v>2060.52</v>
      </c>
      <c r="H679" s="9"/>
      <c r="I679" s="9">
        <v>225.81</v>
      </c>
      <c r="J679" s="9">
        <v>1246.45</v>
      </c>
      <c r="K679" s="9">
        <v>361.29</v>
      </c>
      <c r="L679" s="9">
        <f t="shared" si="34"/>
        <v>3894.0699999999997</v>
      </c>
      <c r="M679" s="10"/>
      <c r="N679" s="159"/>
    </row>
    <row r="680" spans="1:14" x14ac:dyDescent="0.25">
      <c r="A680" s="7">
        <f t="shared" si="32"/>
        <v>670</v>
      </c>
      <c r="B680" s="8" t="s">
        <v>15</v>
      </c>
      <c r="C680" s="71" t="s">
        <v>691</v>
      </c>
      <c r="D680" s="7" t="s">
        <v>326</v>
      </c>
      <c r="E680" s="9">
        <v>73.59</v>
      </c>
      <c r="F680" s="7">
        <f t="shared" si="33"/>
        <v>28</v>
      </c>
      <c r="G680" s="9">
        <v>2060.52</v>
      </c>
      <c r="H680" s="9"/>
      <c r="I680" s="9">
        <v>225.81</v>
      </c>
      <c r="J680" s="9">
        <v>1246.45</v>
      </c>
      <c r="K680" s="9">
        <v>361.29</v>
      </c>
      <c r="L680" s="9">
        <f t="shared" si="34"/>
        <v>3894.0699999999997</v>
      </c>
      <c r="M680" s="10"/>
      <c r="N680" s="159"/>
    </row>
    <row r="681" spans="1:14" x14ac:dyDescent="0.25">
      <c r="A681" s="7">
        <f t="shared" si="32"/>
        <v>671</v>
      </c>
      <c r="B681" s="8" t="s">
        <v>15</v>
      </c>
      <c r="C681" s="71" t="s">
        <v>692</v>
      </c>
      <c r="D681" s="7" t="s">
        <v>326</v>
      </c>
      <c r="E681" s="9">
        <v>73.59</v>
      </c>
      <c r="F681" s="7">
        <f t="shared" si="33"/>
        <v>28</v>
      </c>
      <c r="G681" s="9">
        <v>2060.52</v>
      </c>
      <c r="H681" s="9"/>
      <c r="I681" s="9">
        <v>225.81</v>
      </c>
      <c r="J681" s="9">
        <v>1246.45</v>
      </c>
      <c r="K681" s="9">
        <v>361.29</v>
      </c>
      <c r="L681" s="9">
        <f t="shared" si="34"/>
        <v>3894.0699999999997</v>
      </c>
      <c r="M681" s="10"/>
      <c r="N681" s="159"/>
    </row>
    <row r="682" spans="1:14" x14ac:dyDescent="0.25">
      <c r="A682" s="7">
        <f t="shared" si="32"/>
        <v>672</v>
      </c>
      <c r="B682" s="8" t="s">
        <v>15</v>
      </c>
      <c r="C682" s="71" t="s">
        <v>693</v>
      </c>
      <c r="D682" s="7" t="s">
        <v>326</v>
      </c>
      <c r="E682" s="9">
        <v>73.59</v>
      </c>
      <c r="F682" s="7">
        <f t="shared" si="33"/>
        <v>28</v>
      </c>
      <c r="G682" s="9">
        <v>2060.52</v>
      </c>
      <c r="H682" s="9"/>
      <c r="I682" s="9">
        <v>225.81</v>
      </c>
      <c r="J682" s="9">
        <v>1246.45</v>
      </c>
      <c r="K682" s="9">
        <v>361.29</v>
      </c>
      <c r="L682" s="9">
        <f t="shared" si="34"/>
        <v>3894.0699999999997</v>
      </c>
      <c r="M682" s="10"/>
      <c r="N682" s="159"/>
    </row>
    <row r="683" spans="1:14" x14ac:dyDescent="0.25">
      <c r="A683" s="7">
        <f t="shared" si="32"/>
        <v>673</v>
      </c>
      <c r="B683" s="8" t="s">
        <v>15</v>
      </c>
      <c r="C683" s="71" t="s">
        <v>694</v>
      </c>
      <c r="D683" s="7" t="s">
        <v>326</v>
      </c>
      <c r="E683" s="9">
        <v>73.59</v>
      </c>
      <c r="F683" s="7">
        <f t="shared" si="33"/>
        <v>28</v>
      </c>
      <c r="G683" s="9">
        <v>2060.52</v>
      </c>
      <c r="H683" s="9"/>
      <c r="I683" s="9">
        <v>225.81</v>
      </c>
      <c r="J683" s="9">
        <v>1038.71</v>
      </c>
      <c r="K683" s="9">
        <v>361.29</v>
      </c>
      <c r="L683" s="9">
        <f t="shared" si="34"/>
        <v>3686.33</v>
      </c>
      <c r="M683" s="7"/>
      <c r="N683" s="159"/>
    </row>
    <row r="684" spans="1:14" x14ac:dyDescent="0.25">
      <c r="A684" s="7">
        <f t="shared" si="32"/>
        <v>674</v>
      </c>
      <c r="B684" s="8" t="s">
        <v>15</v>
      </c>
      <c r="C684" s="71" t="s">
        <v>695</v>
      </c>
      <c r="D684" s="7" t="s">
        <v>326</v>
      </c>
      <c r="E684" s="9">
        <v>73.59</v>
      </c>
      <c r="F684" s="7">
        <f t="shared" si="33"/>
        <v>28</v>
      </c>
      <c r="G684" s="9">
        <v>2060.52</v>
      </c>
      <c r="H684" s="9"/>
      <c r="I684" s="9">
        <v>225.81</v>
      </c>
      <c r="J684" s="9">
        <v>1038.71</v>
      </c>
      <c r="K684" s="9">
        <v>361.29</v>
      </c>
      <c r="L684" s="9">
        <f t="shared" si="34"/>
        <v>3686.33</v>
      </c>
      <c r="M684" s="7"/>
      <c r="N684" s="159"/>
    </row>
    <row r="685" spans="1:14" x14ac:dyDescent="0.25">
      <c r="A685" s="7">
        <f t="shared" si="32"/>
        <v>675</v>
      </c>
      <c r="B685" s="8" t="s">
        <v>15</v>
      </c>
      <c r="C685" s="71" t="s">
        <v>696</v>
      </c>
      <c r="D685" s="7" t="s">
        <v>326</v>
      </c>
      <c r="E685" s="9">
        <v>73.59</v>
      </c>
      <c r="F685" s="7">
        <f t="shared" si="33"/>
        <v>28</v>
      </c>
      <c r="G685" s="9">
        <v>2060.52</v>
      </c>
      <c r="H685" s="9"/>
      <c r="I685" s="9">
        <v>225.81</v>
      </c>
      <c r="J685" s="9">
        <v>1038.71</v>
      </c>
      <c r="K685" s="9">
        <v>361.29</v>
      </c>
      <c r="L685" s="9">
        <f t="shared" si="34"/>
        <v>3686.33</v>
      </c>
      <c r="M685" s="7"/>
      <c r="N685" s="159"/>
    </row>
    <row r="686" spans="1:14" x14ac:dyDescent="0.25">
      <c r="A686" s="7">
        <f t="shared" si="32"/>
        <v>676</v>
      </c>
      <c r="B686" s="8" t="s">
        <v>15</v>
      </c>
      <c r="C686" s="71" t="s">
        <v>697</v>
      </c>
      <c r="D686" s="7" t="s">
        <v>326</v>
      </c>
      <c r="E686" s="9">
        <v>73.59</v>
      </c>
      <c r="F686" s="7">
        <f t="shared" si="33"/>
        <v>28</v>
      </c>
      <c r="G686" s="9">
        <v>2060.52</v>
      </c>
      <c r="H686" s="9"/>
      <c r="I686" s="9">
        <v>225.81</v>
      </c>
      <c r="J686" s="9">
        <v>1038.71</v>
      </c>
      <c r="K686" s="9">
        <v>361.29</v>
      </c>
      <c r="L686" s="9">
        <f t="shared" si="34"/>
        <v>3686.33</v>
      </c>
      <c r="M686" s="7"/>
      <c r="N686" s="159"/>
    </row>
    <row r="687" spans="1:14" x14ac:dyDescent="0.25">
      <c r="A687" s="7">
        <f t="shared" si="32"/>
        <v>677</v>
      </c>
      <c r="B687" s="8" t="s">
        <v>15</v>
      </c>
      <c r="C687" s="71" t="s">
        <v>698</v>
      </c>
      <c r="D687" s="7" t="s">
        <v>326</v>
      </c>
      <c r="E687" s="9">
        <v>73.59</v>
      </c>
      <c r="F687" s="7">
        <f t="shared" si="33"/>
        <v>28</v>
      </c>
      <c r="G687" s="9">
        <v>2060.52</v>
      </c>
      <c r="H687" s="9"/>
      <c r="I687" s="9">
        <v>225.81</v>
      </c>
      <c r="J687" s="9">
        <v>1038.71</v>
      </c>
      <c r="K687" s="9">
        <v>361.29</v>
      </c>
      <c r="L687" s="9">
        <f t="shared" si="34"/>
        <v>3686.33</v>
      </c>
      <c r="M687" s="7"/>
      <c r="N687" s="159"/>
    </row>
    <row r="688" spans="1:14" x14ac:dyDescent="0.25">
      <c r="A688" s="7">
        <f t="shared" si="32"/>
        <v>678</v>
      </c>
      <c r="B688" s="8" t="s">
        <v>15</v>
      </c>
      <c r="C688" s="71" t="s">
        <v>699</v>
      </c>
      <c r="D688" s="7" t="s">
        <v>326</v>
      </c>
      <c r="E688" s="9">
        <v>73.59</v>
      </c>
      <c r="F688" s="7">
        <f t="shared" si="33"/>
        <v>28</v>
      </c>
      <c r="G688" s="9">
        <v>2060.52</v>
      </c>
      <c r="H688" s="9"/>
      <c r="I688" s="9">
        <v>225.81</v>
      </c>
      <c r="J688" s="9">
        <v>1038.71</v>
      </c>
      <c r="K688" s="9">
        <v>361.29</v>
      </c>
      <c r="L688" s="9">
        <f t="shared" si="34"/>
        <v>3686.33</v>
      </c>
      <c r="M688" s="7"/>
      <c r="N688" s="159"/>
    </row>
    <row r="689" spans="1:14" x14ac:dyDescent="0.25">
      <c r="A689" s="7">
        <f t="shared" si="32"/>
        <v>679</v>
      </c>
      <c r="B689" s="8" t="s">
        <v>15</v>
      </c>
      <c r="C689" s="71" t="s">
        <v>700</v>
      </c>
      <c r="D689" s="7" t="s">
        <v>326</v>
      </c>
      <c r="E689" s="9">
        <v>73.59</v>
      </c>
      <c r="F689" s="7">
        <f t="shared" si="33"/>
        <v>28</v>
      </c>
      <c r="G689" s="9">
        <v>2060.52</v>
      </c>
      <c r="H689" s="9"/>
      <c r="I689" s="9">
        <v>225.81</v>
      </c>
      <c r="J689" s="9">
        <v>1038.71</v>
      </c>
      <c r="K689" s="9">
        <v>361.29</v>
      </c>
      <c r="L689" s="9">
        <f t="shared" si="34"/>
        <v>3686.33</v>
      </c>
      <c r="M689" s="7"/>
      <c r="N689" s="159"/>
    </row>
    <row r="690" spans="1:14" x14ac:dyDescent="0.25">
      <c r="A690" s="7">
        <f t="shared" si="32"/>
        <v>680</v>
      </c>
      <c r="B690" s="8" t="s">
        <v>15</v>
      </c>
      <c r="C690" s="71" t="s">
        <v>701</v>
      </c>
      <c r="D690" s="7" t="s">
        <v>326</v>
      </c>
      <c r="E690" s="9">
        <v>73.59</v>
      </c>
      <c r="F690" s="7">
        <f t="shared" si="33"/>
        <v>28</v>
      </c>
      <c r="G690" s="9">
        <v>2060.52</v>
      </c>
      <c r="H690" s="9">
        <v>31.61</v>
      </c>
      <c r="I690" s="9">
        <v>225.81</v>
      </c>
      <c r="J690" s="9">
        <v>1038.71</v>
      </c>
      <c r="K690" s="9">
        <v>361.29</v>
      </c>
      <c r="L690" s="9">
        <f t="shared" si="34"/>
        <v>3717.94</v>
      </c>
      <c r="M690" s="7"/>
      <c r="N690" s="159"/>
    </row>
    <row r="691" spans="1:14" x14ac:dyDescent="0.25">
      <c r="A691" s="7">
        <f t="shared" si="32"/>
        <v>681</v>
      </c>
      <c r="B691" s="8" t="s">
        <v>15</v>
      </c>
      <c r="C691" s="71" t="s">
        <v>702</v>
      </c>
      <c r="D691" s="7" t="s">
        <v>326</v>
      </c>
      <c r="E691" s="9">
        <v>73.59</v>
      </c>
      <c r="F691" s="7">
        <f t="shared" si="33"/>
        <v>28</v>
      </c>
      <c r="G691" s="9">
        <v>2060.52</v>
      </c>
      <c r="H691" s="9"/>
      <c r="I691" s="9">
        <v>225.81</v>
      </c>
      <c r="J691" s="9">
        <v>1038.71</v>
      </c>
      <c r="K691" s="9">
        <v>361.29</v>
      </c>
      <c r="L691" s="9">
        <f t="shared" si="34"/>
        <v>3686.33</v>
      </c>
      <c r="M691" s="7"/>
      <c r="N691" s="159"/>
    </row>
    <row r="692" spans="1:14" x14ac:dyDescent="0.25">
      <c r="A692" s="7">
        <f t="shared" si="32"/>
        <v>682</v>
      </c>
      <c r="B692" s="8" t="s">
        <v>15</v>
      </c>
      <c r="C692" s="71" t="s">
        <v>703</v>
      </c>
      <c r="D692" s="7" t="s">
        <v>326</v>
      </c>
      <c r="E692" s="9">
        <v>73.59</v>
      </c>
      <c r="F692" s="7">
        <f t="shared" si="33"/>
        <v>28</v>
      </c>
      <c r="G692" s="9">
        <v>2060.52</v>
      </c>
      <c r="H692" s="9">
        <v>31.61</v>
      </c>
      <c r="I692" s="9">
        <v>225.81</v>
      </c>
      <c r="J692" s="9">
        <v>1038.71</v>
      </c>
      <c r="K692" s="9">
        <v>361.29</v>
      </c>
      <c r="L692" s="9">
        <f t="shared" si="34"/>
        <v>3717.94</v>
      </c>
      <c r="M692" s="7"/>
      <c r="N692" s="159"/>
    </row>
    <row r="693" spans="1:14" x14ac:dyDescent="0.25">
      <c r="A693" s="7">
        <f t="shared" si="32"/>
        <v>683</v>
      </c>
      <c r="B693" s="8" t="s">
        <v>15</v>
      </c>
      <c r="C693" s="71" t="s">
        <v>704</v>
      </c>
      <c r="D693" s="7" t="s">
        <v>326</v>
      </c>
      <c r="E693" s="9">
        <v>73.59</v>
      </c>
      <c r="F693" s="7">
        <f t="shared" si="33"/>
        <v>28</v>
      </c>
      <c r="G693" s="9">
        <v>2060.52</v>
      </c>
      <c r="H693" s="9">
        <v>31.61</v>
      </c>
      <c r="I693" s="9">
        <v>225.81</v>
      </c>
      <c r="J693" s="9">
        <v>1038.71</v>
      </c>
      <c r="K693" s="9">
        <v>361.29</v>
      </c>
      <c r="L693" s="9">
        <f t="shared" si="34"/>
        <v>3717.94</v>
      </c>
      <c r="M693" s="7"/>
      <c r="N693" s="159"/>
    </row>
    <row r="694" spans="1:14" x14ac:dyDescent="0.25">
      <c r="A694" s="7">
        <f t="shared" si="32"/>
        <v>684</v>
      </c>
      <c r="B694" s="8" t="s">
        <v>15</v>
      </c>
      <c r="C694" s="71" t="s">
        <v>705</v>
      </c>
      <c r="D694" s="7" t="s">
        <v>326</v>
      </c>
      <c r="E694" s="9">
        <v>73.59</v>
      </c>
      <c r="F694" s="7">
        <f t="shared" si="33"/>
        <v>28</v>
      </c>
      <c r="G694" s="9">
        <v>2060.52</v>
      </c>
      <c r="H694" s="9"/>
      <c r="I694" s="9">
        <v>225.81</v>
      </c>
      <c r="J694" s="9">
        <v>1038.71</v>
      </c>
      <c r="K694" s="9">
        <v>361.29</v>
      </c>
      <c r="L694" s="9">
        <f t="shared" si="34"/>
        <v>3686.33</v>
      </c>
      <c r="M694" s="7"/>
      <c r="N694" s="159"/>
    </row>
    <row r="695" spans="1:14" x14ac:dyDescent="0.25">
      <c r="A695" s="7">
        <f t="shared" si="32"/>
        <v>685</v>
      </c>
      <c r="B695" s="8" t="s">
        <v>15</v>
      </c>
      <c r="C695" s="71" t="s">
        <v>706</v>
      </c>
      <c r="D695" s="7" t="s">
        <v>326</v>
      </c>
      <c r="E695" s="9">
        <v>73.59</v>
      </c>
      <c r="F695" s="7">
        <f t="shared" si="33"/>
        <v>28</v>
      </c>
      <c r="G695" s="9">
        <v>2060.52</v>
      </c>
      <c r="H695" s="9"/>
      <c r="I695" s="9">
        <v>225.81</v>
      </c>
      <c r="J695" s="9">
        <v>1038.71</v>
      </c>
      <c r="K695" s="9">
        <v>361.29</v>
      </c>
      <c r="L695" s="9">
        <f t="shared" si="34"/>
        <v>3686.33</v>
      </c>
      <c r="M695" s="10"/>
      <c r="N695" s="159"/>
    </row>
    <row r="696" spans="1:14" x14ac:dyDescent="0.25">
      <c r="A696" s="7">
        <f t="shared" si="32"/>
        <v>686</v>
      </c>
      <c r="B696" s="8" t="s">
        <v>15</v>
      </c>
      <c r="C696" s="71" t="s">
        <v>707</v>
      </c>
      <c r="D696" s="7" t="s">
        <v>326</v>
      </c>
      <c r="E696" s="9">
        <v>73.59</v>
      </c>
      <c r="F696" s="7">
        <f t="shared" si="33"/>
        <v>28</v>
      </c>
      <c r="G696" s="9">
        <v>2060.52</v>
      </c>
      <c r="H696" s="9"/>
      <c r="I696" s="9">
        <v>225.81</v>
      </c>
      <c r="J696" s="9">
        <v>1038.71</v>
      </c>
      <c r="K696" s="9">
        <v>361.29</v>
      </c>
      <c r="L696" s="9">
        <f t="shared" si="34"/>
        <v>3686.33</v>
      </c>
      <c r="M696" s="7"/>
      <c r="N696" s="159"/>
    </row>
    <row r="697" spans="1:14" x14ac:dyDescent="0.25">
      <c r="A697" s="7">
        <f t="shared" si="32"/>
        <v>687</v>
      </c>
      <c r="B697" s="8" t="s">
        <v>15</v>
      </c>
      <c r="C697" s="71" t="s">
        <v>708</v>
      </c>
      <c r="D697" s="7" t="s">
        <v>326</v>
      </c>
      <c r="E697" s="9">
        <v>73.59</v>
      </c>
      <c r="F697" s="7">
        <f t="shared" si="33"/>
        <v>28</v>
      </c>
      <c r="G697" s="9">
        <v>2060.52</v>
      </c>
      <c r="H697" s="9"/>
      <c r="I697" s="9">
        <v>225.81</v>
      </c>
      <c r="J697" s="9">
        <v>1038.71</v>
      </c>
      <c r="K697" s="9">
        <v>361.29</v>
      </c>
      <c r="L697" s="9">
        <f t="shared" si="34"/>
        <v>3686.33</v>
      </c>
      <c r="M697" s="7"/>
      <c r="N697" s="159"/>
    </row>
    <row r="698" spans="1:14" x14ac:dyDescent="0.25">
      <c r="A698" s="7">
        <f t="shared" si="32"/>
        <v>688</v>
      </c>
      <c r="B698" s="8" t="s">
        <v>15</v>
      </c>
      <c r="C698" s="71" t="s">
        <v>709</v>
      </c>
      <c r="D698" s="7" t="s">
        <v>326</v>
      </c>
      <c r="E698" s="9">
        <v>73.59</v>
      </c>
      <c r="F698" s="7">
        <f t="shared" si="33"/>
        <v>28</v>
      </c>
      <c r="G698" s="9">
        <v>2060.52</v>
      </c>
      <c r="H698" s="9"/>
      <c r="I698" s="9">
        <v>225.81</v>
      </c>
      <c r="J698" s="9">
        <v>1038.71</v>
      </c>
      <c r="K698" s="9">
        <v>361.29</v>
      </c>
      <c r="L698" s="9">
        <f t="shared" si="34"/>
        <v>3686.33</v>
      </c>
      <c r="M698" s="7"/>
      <c r="N698" s="159"/>
    </row>
    <row r="699" spans="1:14" x14ac:dyDescent="0.25">
      <c r="A699" s="7">
        <f t="shared" si="32"/>
        <v>689</v>
      </c>
      <c r="B699" s="8" t="s">
        <v>15</v>
      </c>
      <c r="C699" s="71" t="s">
        <v>710</v>
      </c>
      <c r="D699" s="7" t="s">
        <v>326</v>
      </c>
      <c r="E699" s="9">
        <v>73.59</v>
      </c>
      <c r="F699" s="7">
        <f t="shared" si="33"/>
        <v>28</v>
      </c>
      <c r="G699" s="9">
        <v>2060.52</v>
      </c>
      <c r="H699" s="9"/>
      <c r="I699" s="9">
        <v>225.81</v>
      </c>
      <c r="J699" s="9">
        <v>1038.71</v>
      </c>
      <c r="K699" s="9">
        <v>361.29</v>
      </c>
      <c r="L699" s="9">
        <f t="shared" si="34"/>
        <v>3686.33</v>
      </c>
      <c r="M699" s="7"/>
      <c r="N699" s="159"/>
    </row>
    <row r="700" spans="1:14" x14ac:dyDescent="0.25">
      <c r="A700" s="7">
        <f t="shared" si="32"/>
        <v>690</v>
      </c>
      <c r="B700" s="8" t="s">
        <v>15</v>
      </c>
      <c r="C700" s="71" t="s">
        <v>711</v>
      </c>
      <c r="D700" s="7" t="s">
        <v>326</v>
      </c>
      <c r="E700" s="9">
        <v>73.59</v>
      </c>
      <c r="F700" s="7">
        <f t="shared" si="33"/>
        <v>28</v>
      </c>
      <c r="G700" s="9">
        <v>2060.52</v>
      </c>
      <c r="H700" s="9"/>
      <c r="I700" s="9">
        <v>225.81</v>
      </c>
      <c r="J700" s="9">
        <v>1038.71</v>
      </c>
      <c r="K700" s="9">
        <v>361.29</v>
      </c>
      <c r="L700" s="9">
        <f t="shared" si="34"/>
        <v>3686.33</v>
      </c>
      <c r="M700" s="7"/>
      <c r="N700" s="159"/>
    </row>
    <row r="701" spans="1:14" x14ac:dyDescent="0.25">
      <c r="A701" s="7">
        <f t="shared" si="32"/>
        <v>691</v>
      </c>
      <c r="B701" s="8" t="s">
        <v>15</v>
      </c>
      <c r="C701" s="71" t="s">
        <v>712</v>
      </c>
      <c r="D701" s="7" t="s">
        <v>326</v>
      </c>
      <c r="E701" s="9">
        <v>73.59</v>
      </c>
      <c r="F701" s="7">
        <f t="shared" si="33"/>
        <v>28</v>
      </c>
      <c r="G701" s="9">
        <v>2060.52</v>
      </c>
      <c r="H701" s="9"/>
      <c r="I701" s="9">
        <v>225.81</v>
      </c>
      <c r="J701" s="9">
        <v>1038.71</v>
      </c>
      <c r="K701" s="9">
        <v>361.29</v>
      </c>
      <c r="L701" s="9">
        <f t="shared" si="34"/>
        <v>3686.33</v>
      </c>
      <c r="M701" s="7"/>
      <c r="N701" s="159"/>
    </row>
    <row r="702" spans="1:14" x14ac:dyDescent="0.25">
      <c r="A702" s="7">
        <f t="shared" si="32"/>
        <v>692</v>
      </c>
      <c r="B702" s="8" t="s">
        <v>15</v>
      </c>
      <c r="C702" s="71" t="s">
        <v>713</v>
      </c>
      <c r="D702" s="7" t="s">
        <v>326</v>
      </c>
      <c r="E702" s="9">
        <v>73.59</v>
      </c>
      <c r="F702" s="7">
        <f t="shared" si="33"/>
        <v>28</v>
      </c>
      <c r="G702" s="9">
        <v>2060.52</v>
      </c>
      <c r="H702" s="9"/>
      <c r="I702" s="9">
        <v>225.81</v>
      </c>
      <c r="J702" s="9">
        <v>1038.71</v>
      </c>
      <c r="K702" s="9">
        <v>361.29</v>
      </c>
      <c r="L702" s="9">
        <f t="shared" si="34"/>
        <v>3686.33</v>
      </c>
      <c r="M702" s="7"/>
      <c r="N702" s="159"/>
    </row>
    <row r="703" spans="1:14" x14ac:dyDescent="0.25">
      <c r="A703" s="7">
        <f t="shared" si="32"/>
        <v>693</v>
      </c>
      <c r="B703" s="8" t="s">
        <v>15</v>
      </c>
      <c r="C703" s="71" t="s">
        <v>714</v>
      </c>
      <c r="D703" s="7" t="s">
        <v>326</v>
      </c>
      <c r="E703" s="9">
        <v>73.59</v>
      </c>
      <c r="F703" s="7">
        <f t="shared" si="33"/>
        <v>28</v>
      </c>
      <c r="G703" s="9">
        <v>2060.52</v>
      </c>
      <c r="H703" s="9"/>
      <c r="I703" s="9">
        <v>225.81</v>
      </c>
      <c r="J703" s="9">
        <v>1038.71</v>
      </c>
      <c r="K703" s="9">
        <v>361.29</v>
      </c>
      <c r="L703" s="9">
        <f t="shared" si="34"/>
        <v>3686.33</v>
      </c>
      <c r="M703" s="7"/>
      <c r="N703" s="159"/>
    </row>
    <row r="704" spans="1:14" x14ac:dyDescent="0.25">
      <c r="A704" s="7">
        <f t="shared" si="32"/>
        <v>694</v>
      </c>
      <c r="B704" s="8" t="s">
        <v>15</v>
      </c>
      <c r="C704" s="71" t="s">
        <v>715</v>
      </c>
      <c r="D704" s="7" t="s">
        <v>326</v>
      </c>
      <c r="E704" s="9">
        <v>73.59</v>
      </c>
      <c r="F704" s="7">
        <f t="shared" si="33"/>
        <v>28</v>
      </c>
      <c r="G704" s="9">
        <v>2060.52</v>
      </c>
      <c r="H704" s="9"/>
      <c r="I704" s="9">
        <v>225.81</v>
      </c>
      <c r="J704" s="9">
        <v>1038.71</v>
      </c>
      <c r="K704" s="9">
        <v>361.29</v>
      </c>
      <c r="L704" s="9">
        <f t="shared" si="34"/>
        <v>3686.33</v>
      </c>
      <c r="M704" s="7"/>
      <c r="N704" s="159"/>
    </row>
    <row r="705" spans="1:14" x14ac:dyDescent="0.25">
      <c r="A705" s="7">
        <f t="shared" si="32"/>
        <v>695</v>
      </c>
      <c r="B705" s="8" t="s">
        <v>15</v>
      </c>
      <c r="C705" s="71" t="s">
        <v>716</v>
      </c>
      <c r="D705" s="7" t="s">
        <v>326</v>
      </c>
      <c r="E705" s="9">
        <v>73.59</v>
      </c>
      <c r="F705" s="7">
        <f t="shared" si="33"/>
        <v>28</v>
      </c>
      <c r="G705" s="9">
        <v>2060.52</v>
      </c>
      <c r="H705" s="9"/>
      <c r="I705" s="9">
        <v>225.81</v>
      </c>
      <c r="J705" s="9">
        <v>1038.71</v>
      </c>
      <c r="K705" s="9">
        <v>361.29</v>
      </c>
      <c r="L705" s="9">
        <f t="shared" si="34"/>
        <v>3686.33</v>
      </c>
      <c r="M705" s="7"/>
      <c r="N705" s="159"/>
    </row>
    <row r="706" spans="1:14" x14ac:dyDescent="0.25">
      <c r="A706" s="7">
        <f t="shared" si="32"/>
        <v>696</v>
      </c>
      <c r="B706" s="8" t="s">
        <v>15</v>
      </c>
      <c r="C706" s="71" t="s">
        <v>717</v>
      </c>
      <c r="D706" s="7" t="s">
        <v>326</v>
      </c>
      <c r="E706" s="9">
        <v>73.59</v>
      </c>
      <c r="F706" s="7">
        <f t="shared" si="33"/>
        <v>28</v>
      </c>
      <c r="G706" s="9">
        <v>2060.52</v>
      </c>
      <c r="H706" s="9">
        <v>31.61</v>
      </c>
      <c r="I706" s="9">
        <v>225.81</v>
      </c>
      <c r="J706" s="9">
        <v>1038.71</v>
      </c>
      <c r="K706" s="9">
        <v>361.29</v>
      </c>
      <c r="L706" s="9">
        <f t="shared" si="34"/>
        <v>3717.94</v>
      </c>
      <c r="M706" s="7"/>
      <c r="N706" s="159"/>
    </row>
    <row r="707" spans="1:14" x14ac:dyDescent="0.25">
      <c r="A707" s="7">
        <f t="shared" si="32"/>
        <v>697</v>
      </c>
      <c r="B707" s="8" t="s">
        <v>15</v>
      </c>
      <c r="C707" s="71" t="s">
        <v>718</v>
      </c>
      <c r="D707" s="7" t="s">
        <v>326</v>
      </c>
      <c r="E707" s="9">
        <v>73.59</v>
      </c>
      <c r="F707" s="7">
        <f t="shared" si="33"/>
        <v>28</v>
      </c>
      <c r="G707" s="9">
        <v>2060.52</v>
      </c>
      <c r="H707" s="9"/>
      <c r="I707" s="9">
        <v>225.81</v>
      </c>
      <c r="J707" s="9">
        <v>1246.45</v>
      </c>
      <c r="K707" s="9">
        <v>361.29</v>
      </c>
      <c r="L707" s="9">
        <f t="shared" si="34"/>
        <v>3894.0699999999997</v>
      </c>
      <c r="M707" s="7"/>
      <c r="N707" s="159"/>
    </row>
    <row r="708" spans="1:14" x14ac:dyDescent="0.25">
      <c r="A708" s="7">
        <f t="shared" si="32"/>
        <v>698</v>
      </c>
      <c r="B708" s="8" t="s">
        <v>15</v>
      </c>
      <c r="C708" s="71" t="s">
        <v>719</v>
      </c>
      <c r="D708" s="7" t="s">
        <v>326</v>
      </c>
      <c r="E708" s="9">
        <v>73.59</v>
      </c>
      <c r="F708" s="7">
        <f t="shared" si="33"/>
        <v>28</v>
      </c>
      <c r="G708" s="9">
        <v>2060.52</v>
      </c>
      <c r="H708" s="9"/>
      <c r="I708" s="9">
        <v>225.81</v>
      </c>
      <c r="J708" s="9">
        <v>1246.45</v>
      </c>
      <c r="K708" s="9">
        <v>361.29</v>
      </c>
      <c r="L708" s="9">
        <f t="shared" si="34"/>
        <v>3894.0699999999997</v>
      </c>
      <c r="M708" s="7"/>
      <c r="N708" s="159"/>
    </row>
    <row r="709" spans="1:14" ht="30" x14ac:dyDescent="0.25">
      <c r="A709" s="7">
        <f t="shared" si="32"/>
        <v>699</v>
      </c>
      <c r="B709" s="8" t="s">
        <v>15</v>
      </c>
      <c r="C709" s="71" t="s">
        <v>720</v>
      </c>
      <c r="D709" s="7" t="s">
        <v>326</v>
      </c>
      <c r="E709" s="9">
        <v>73.59</v>
      </c>
      <c r="F709" s="7">
        <f t="shared" si="33"/>
        <v>28</v>
      </c>
      <c r="G709" s="9">
        <v>2060.52</v>
      </c>
      <c r="H709" s="9"/>
      <c r="I709" s="9">
        <v>225.81</v>
      </c>
      <c r="J709" s="9">
        <v>1246.45</v>
      </c>
      <c r="K709" s="9">
        <v>361.29</v>
      </c>
      <c r="L709" s="9">
        <f t="shared" si="34"/>
        <v>3894.0699999999997</v>
      </c>
      <c r="M709" s="7"/>
      <c r="N709" s="159"/>
    </row>
    <row r="710" spans="1:14" x14ac:dyDescent="0.25">
      <c r="A710" s="7">
        <f t="shared" si="32"/>
        <v>700</v>
      </c>
      <c r="B710" s="8" t="s">
        <v>15</v>
      </c>
      <c r="C710" s="71" t="s">
        <v>721</v>
      </c>
      <c r="D710" s="7" t="s">
        <v>326</v>
      </c>
      <c r="E710" s="9">
        <v>73.59</v>
      </c>
      <c r="F710" s="7">
        <f t="shared" si="33"/>
        <v>28</v>
      </c>
      <c r="G710" s="9">
        <v>2060.52</v>
      </c>
      <c r="H710" s="9"/>
      <c r="I710" s="9">
        <v>225.81</v>
      </c>
      <c r="J710" s="9">
        <v>1246.45</v>
      </c>
      <c r="K710" s="9">
        <v>361.29</v>
      </c>
      <c r="L710" s="9">
        <f t="shared" si="34"/>
        <v>3894.0699999999997</v>
      </c>
      <c r="M710" s="7"/>
      <c r="N710" s="159"/>
    </row>
    <row r="711" spans="1:14" x14ac:dyDescent="0.25">
      <c r="A711" s="7">
        <f t="shared" si="32"/>
        <v>701</v>
      </c>
      <c r="B711" s="8" t="s">
        <v>15</v>
      </c>
      <c r="C711" s="71" t="s">
        <v>722</v>
      </c>
      <c r="D711" s="7" t="s">
        <v>326</v>
      </c>
      <c r="E711" s="9">
        <v>73.59</v>
      </c>
      <c r="F711" s="7">
        <f t="shared" si="33"/>
        <v>28</v>
      </c>
      <c r="G711" s="9">
        <v>2060.52</v>
      </c>
      <c r="H711" s="9"/>
      <c r="I711" s="9">
        <v>225.81</v>
      </c>
      <c r="J711" s="9">
        <v>1246.45</v>
      </c>
      <c r="K711" s="9">
        <v>361.29</v>
      </c>
      <c r="L711" s="9">
        <f t="shared" si="34"/>
        <v>3894.0699999999997</v>
      </c>
      <c r="M711" s="7"/>
      <c r="N711" s="159"/>
    </row>
    <row r="712" spans="1:14" ht="30" x14ac:dyDescent="0.25">
      <c r="A712" s="7">
        <f t="shared" si="32"/>
        <v>702</v>
      </c>
      <c r="B712" s="8" t="s">
        <v>15</v>
      </c>
      <c r="C712" s="71" t="s">
        <v>723</v>
      </c>
      <c r="D712" s="7" t="s">
        <v>326</v>
      </c>
      <c r="E712" s="9">
        <v>73.59</v>
      </c>
      <c r="F712" s="7">
        <f t="shared" si="33"/>
        <v>28</v>
      </c>
      <c r="G712" s="9">
        <v>2060.52</v>
      </c>
      <c r="H712" s="9">
        <v>31.61</v>
      </c>
      <c r="I712" s="9">
        <v>225.81</v>
      </c>
      <c r="J712" s="9">
        <v>1038.71</v>
      </c>
      <c r="K712" s="9">
        <v>361.29</v>
      </c>
      <c r="L712" s="9">
        <f t="shared" si="34"/>
        <v>3717.94</v>
      </c>
      <c r="M712" s="7"/>
      <c r="N712" s="159"/>
    </row>
    <row r="713" spans="1:14" x14ac:dyDescent="0.25">
      <c r="A713" s="7">
        <f t="shared" si="32"/>
        <v>703</v>
      </c>
      <c r="B713" s="8" t="s">
        <v>15</v>
      </c>
      <c r="C713" s="71" t="s">
        <v>724</v>
      </c>
      <c r="D713" s="7" t="s">
        <v>326</v>
      </c>
      <c r="E713" s="9">
        <v>73.59</v>
      </c>
      <c r="F713" s="7">
        <f t="shared" si="33"/>
        <v>28</v>
      </c>
      <c r="G713" s="9">
        <v>2060.52</v>
      </c>
      <c r="H713" s="9">
        <v>45.16</v>
      </c>
      <c r="I713" s="9">
        <v>225.81</v>
      </c>
      <c r="J713" s="9">
        <v>1038.71</v>
      </c>
      <c r="K713" s="9">
        <v>361.29</v>
      </c>
      <c r="L713" s="9">
        <f t="shared" si="34"/>
        <v>3731.49</v>
      </c>
      <c r="M713" s="7"/>
      <c r="N713" s="159"/>
    </row>
    <row r="714" spans="1:14" x14ac:dyDescent="0.25">
      <c r="A714" s="7">
        <f t="shared" si="32"/>
        <v>704</v>
      </c>
      <c r="B714" s="8" t="s">
        <v>15</v>
      </c>
      <c r="C714" s="71" t="s">
        <v>725</v>
      </c>
      <c r="D714" s="7" t="s">
        <v>326</v>
      </c>
      <c r="E714" s="9">
        <v>73.59</v>
      </c>
      <c r="F714" s="7">
        <f t="shared" si="33"/>
        <v>28</v>
      </c>
      <c r="G714" s="9">
        <v>2060.52</v>
      </c>
      <c r="H714" s="9"/>
      <c r="I714" s="9">
        <v>225.81</v>
      </c>
      <c r="J714" s="9">
        <v>1038.71</v>
      </c>
      <c r="K714" s="9">
        <v>361.29</v>
      </c>
      <c r="L714" s="9">
        <f t="shared" si="34"/>
        <v>3686.33</v>
      </c>
      <c r="M714" s="7"/>
      <c r="N714" s="159"/>
    </row>
    <row r="715" spans="1:14" x14ac:dyDescent="0.25">
      <c r="A715" s="7">
        <f t="shared" si="32"/>
        <v>705</v>
      </c>
      <c r="B715" s="8" t="s">
        <v>15</v>
      </c>
      <c r="C715" s="71" t="s">
        <v>726</v>
      </c>
      <c r="D715" s="7" t="s">
        <v>326</v>
      </c>
      <c r="E715" s="9">
        <v>73.59</v>
      </c>
      <c r="F715" s="7">
        <f t="shared" si="33"/>
        <v>28</v>
      </c>
      <c r="G715" s="9">
        <v>2060.52</v>
      </c>
      <c r="H715" s="9"/>
      <c r="I715" s="9">
        <v>225.81</v>
      </c>
      <c r="J715" s="9">
        <v>1038.71</v>
      </c>
      <c r="K715" s="9">
        <v>361.29</v>
      </c>
      <c r="L715" s="9">
        <f t="shared" si="34"/>
        <v>3686.33</v>
      </c>
      <c r="M715" s="7"/>
      <c r="N715" s="159"/>
    </row>
    <row r="716" spans="1:14" x14ac:dyDescent="0.25">
      <c r="A716" s="7">
        <f t="shared" ref="A716:A779" si="35">A715+1</f>
        <v>706</v>
      </c>
      <c r="B716" s="8" t="s">
        <v>15</v>
      </c>
      <c r="C716" s="71" t="s">
        <v>727</v>
      </c>
      <c r="D716" s="7" t="s">
        <v>326</v>
      </c>
      <c r="E716" s="9">
        <v>73.59</v>
      </c>
      <c r="F716" s="7">
        <f t="shared" si="33"/>
        <v>28</v>
      </c>
      <c r="G716" s="9">
        <v>2060.52</v>
      </c>
      <c r="H716" s="9"/>
      <c r="I716" s="9">
        <v>225.81</v>
      </c>
      <c r="J716" s="9">
        <v>1038.71</v>
      </c>
      <c r="K716" s="9">
        <v>361.29</v>
      </c>
      <c r="L716" s="9">
        <f t="shared" si="34"/>
        <v>3686.33</v>
      </c>
      <c r="M716" s="7"/>
      <c r="N716" s="159"/>
    </row>
    <row r="717" spans="1:14" x14ac:dyDescent="0.25">
      <c r="A717" s="7">
        <f t="shared" si="35"/>
        <v>707</v>
      </c>
      <c r="B717" s="8" t="s">
        <v>15</v>
      </c>
      <c r="C717" s="71" t="s">
        <v>728</v>
      </c>
      <c r="D717" s="7" t="s">
        <v>326</v>
      </c>
      <c r="E717" s="9">
        <v>73.59</v>
      </c>
      <c r="F717" s="7">
        <f t="shared" si="33"/>
        <v>28</v>
      </c>
      <c r="G717" s="9">
        <v>2060.52</v>
      </c>
      <c r="H717" s="9"/>
      <c r="I717" s="9">
        <v>225.81</v>
      </c>
      <c r="J717" s="9">
        <v>1038.71</v>
      </c>
      <c r="K717" s="9">
        <v>361.29</v>
      </c>
      <c r="L717" s="9">
        <f t="shared" si="34"/>
        <v>3686.33</v>
      </c>
      <c r="M717" s="7"/>
      <c r="N717" s="159"/>
    </row>
    <row r="718" spans="1:14" x14ac:dyDescent="0.25">
      <c r="A718" s="7">
        <f t="shared" si="35"/>
        <v>708</v>
      </c>
      <c r="B718" s="8" t="s">
        <v>15</v>
      </c>
      <c r="C718" s="71" t="s">
        <v>729</v>
      </c>
      <c r="D718" s="7" t="s">
        <v>17</v>
      </c>
      <c r="E718" s="9">
        <v>71.400000000000006</v>
      </c>
      <c r="F718" s="7">
        <f t="shared" si="33"/>
        <v>28</v>
      </c>
      <c r="G718" s="9">
        <v>1999.2</v>
      </c>
      <c r="H718" s="9"/>
      <c r="I718" s="9">
        <v>225.81</v>
      </c>
      <c r="J718" s="9">
        <v>1246.45</v>
      </c>
      <c r="K718" s="9">
        <v>361.29</v>
      </c>
      <c r="L718" s="9">
        <f t="shared" si="34"/>
        <v>3832.75</v>
      </c>
      <c r="M718" s="10"/>
      <c r="N718" s="159"/>
    </row>
    <row r="719" spans="1:14" x14ac:dyDescent="0.25">
      <c r="A719" s="7">
        <f t="shared" si="35"/>
        <v>709</v>
      </c>
      <c r="B719" s="8" t="s">
        <v>15</v>
      </c>
      <c r="C719" s="71" t="s">
        <v>730</v>
      </c>
      <c r="D719" s="7" t="s">
        <v>326</v>
      </c>
      <c r="E719" s="9">
        <v>73.59</v>
      </c>
      <c r="F719" s="7">
        <f t="shared" si="33"/>
        <v>28</v>
      </c>
      <c r="G719" s="9">
        <v>2060.52</v>
      </c>
      <c r="H719" s="9"/>
      <c r="I719" s="9">
        <v>225.81</v>
      </c>
      <c r="J719" s="9">
        <v>1038.71</v>
      </c>
      <c r="K719" s="9">
        <v>361.29</v>
      </c>
      <c r="L719" s="9">
        <f t="shared" si="34"/>
        <v>3686.33</v>
      </c>
      <c r="M719" s="7"/>
      <c r="N719" s="159"/>
    </row>
    <row r="720" spans="1:14" x14ac:dyDescent="0.25">
      <c r="A720" s="7">
        <f t="shared" si="35"/>
        <v>710</v>
      </c>
      <c r="B720" s="8" t="s">
        <v>15</v>
      </c>
      <c r="C720" s="71" t="s">
        <v>731</v>
      </c>
      <c r="D720" s="7" t="s">
        <v>326</v>
      </c>
      <c r="E720" s="9">
        <v>73.59</v>
      </c>
      <c r="F720" s="7">
        <f t="shared" si="33"/>
        <v>28</v>
      </c>
      <c r="G720" s="9">
        <v>2060.52</v>
      </c>
      <c r="H720" s="9"/>
      <c r="I720" s="9">
        <v>225.81</v>
      </c>
      <c r="J720" s="9">
        <v>1246.45</v>
      </c>
      <c r="K720" s="9">
        <v>361.29</v>
      </c>
      <c r="L720" s="9">
        <f t="shared" si="34"/>
        <v>3894.0699999999997</v>
      </c>
      <c r="M720" s="7"/>
      <c r="N720" s="159"/>
    </row>
    <row r="721" spans="1:14" x14ac:dyDescent="0.25">
      <c r="A721" s="7">
        <f t="shared" si="35"/>
        <v>711</v>
      </c>
      <c r="B721" s="8" t="s">
        <v>15</v>
      </c>
      <c r="C721" s="71" t="s">
        <v>732</v>
      </c>
      <c r="D721" s="7" t="s">
        <v>326</v>
      </c>
      <c r="E721" s="9">
        <v>73.59</v>
      </c>
      <c r="F721" s="7">
        <f t="shared" si="33"/>
        <v>28</v>
      </c>
      <c r="G721" s="9">
        <v>2060.52</v>
      </c>
      <c r="H721" s="9"/>
      <c r="I721" s="9">
        <v>225.81</v>
      </c>
      <c r="J721" s="9">
        <v>1246.45</v>
      </c>
      <c r="K721" s="9">
        <v>361.29</v>
      </c>
      <c r="L721" s="9">
        <f t="shared" si="34"/>
        <v>3894.0699999999997</v>
      </c>
      <c r="M721" s="7"/>
      <c r="N721" s="159"/>
    </row>
    <row r="722" spans="1:14" x14ac:dyDescent="0.25">
      <c r="A722" s="7">
        <f t="shared" si="35"/>
        <v>712</v>
      </c>
      <c r="B722" s="8" t="s">
        <v>15</v>
      </c>
      <c r="C722" s="71" t="s">
        <v>733</v>
      </c>
      <c r="D722" s="7" t="s">
        <v>326</v>
      </c>
      <c r="E722" s="9">
        <v>73.59</v>
      </c>
      <c r="F722" s="7">
        <f t="shared" si="33"/>
        <v>28</v>
      </c>
      <c r="G722" s="9">
        <v>2060.52</v>
      </c>
      <c r="H722" s="9"/>
      <c r="I722" s="9">
        <v>225.81</v>
      </c>
      <c r="J722" s="9">
        <v>1246.45</v>
      </c>
      <c r="K722" s="9">
        <v>361.29</v>
      </c>
      <c r="L722" s="9">
        <f t="shared" si="34"/>
        <v>3894.0699999999997</v>
      </c>
      <c r="M722" s="7"/>
      <c r="N722" s="159"/>
    </row>
    <row r="723" spans="1:14" x14ac:dyDescent="0.25">
      <c r="A723" s="7">
        <f t="shared" si="35"/>
        <v>713</v>
      </c>
      <c r="B723" s="8" t="s">
        <v>15</v>
      </c>
      <c r="C723" s="71" t="s">
        <v>734</v>
      </c>
      <c r="D723" s="7" t="s">
        <v>326</v>
      </c>
      <c r="E723" s="9">
        <v>73.59</v>
      </c>
      <c r="F723" s="7">
        <f t="shared" si="33"/>
        <v>28</v>
      </c>
      <c r="G723" s="9">
        <v>2060.52</v>
      </c>
      <c r="H723" s="9"/>
      <c r="I723" s="9">
        <v>225.81</v>
      </c>
      <c r="J723" s="9">
        <v>1246.45</v>
      </c>
      <c r="K723" s="9">
        <v>361.29</v>
      </c>
      <c r="L723" s="9">
        <f t="shared" si="34"/>
        <v>3894.0699999999997</v>
      </c>
      <c r="M723" s="7"/>
      <c r="N723" s="159"/>
    </row>
    <row r="724" spans="1:14" x14ac:dyDescent="0.25">
      <c r="A724" s="7">
        <f t="shared" si="35"/>
        <v>714</v>
      </c>
      <c r="B724" s="8" t="s">
        <v>15</v>
      </c>
      <c r="C724" s="71" t="s">
        <v>735</v>
      </c>
      <c r="D724" s="7" t="s">
        <v>326</v>
      </c>
      <c r="E724" s="9">
        <v>73.59</v>
      </c>
      <c r="F724" s="7">
        <f t="shared" si="33"/>
        <v>28</v>
      </c>
      <c r="G724" s="9">
        <v>2060.52</v>
      </c>
      <c r="H724" s="9"/>
      <c r="I724" s="9">
        <v>225.81</v>
      </c>
      <c r="J724" s="9">
        <v>1246.45</v>
      </c>
      <c r="K724" s="9">
        <v>361.29</v>
      </c>
      <c r="L724" s="9">
        <f t="shared" si="34"/>
        <v>3894.0699999999997</v>
      </c>
      <c r="M724" s="7"/>
      <c r="N724" s="159"/>
    </row>
    <row r="725" spans="1:14" x14ac:dyDescent="0.25">
      <c r="A725" s="7">
        <f t="shared" si="35"/>
        <v>715</v>
      </c>
      <c r="B725" s="8" t="s">
        <v>15</v>
      </c>
      <c r="C725" s="71" t="s">
        <v>736</v>
      </c>
      <c r="D725" s="7" t="s">
        <v>326</v>
      </c>
      <c r="E725" s="9">
        <v>73.59</v>
      </c>
      <c r="F725" s="7">
        <f t="shared" si="33"/>
        <v>28</v>
      </c>
      <c r="G725" s="9">
        <v>2060.52</v>
      </c>
      <c r="H725" s="9"/>
      <c r="I725" s="9">
        <v>225.81</v>
      </c>
      <c r="J725" s="9">
        <v>1246.45</v>
      </c>
      <c r="K725" s="9">
        <v>361.29</v>
      </c>
      <c r="L725" s="9">
        <f t="shared" si="34"/>
        <v>3894.0699999999997</v>
      </c>
      <c r="M725" s="7"/>
      <c r="N725" s="159"/>
    </row>
    <row r="726" spans="1:14" x14ac:dyDescent="0.25">
      <c r="A726" s="7">
        <f t="shared" si="35"/>
        <v>716</v>
      </c>
      <c r="B726" s="8" t="s">
        <v>15</v>
      </c>
      <c r="C726" s="71" t="s">
        <v>737</v>
      </c>
      <c r="D726" s="7" t="s">
        <v>326</v>
      </c>
      <c r="E726" s="9">
        <v>73.59</v>
      </c>
      <c r="F726" s="7">
        <f t="shared" si="33"/>
        <v>28</v>
      </c>
      <c r="G726" s="9">
        <v>2060.52</v>
      </c>
      <c r="H726" s="9"/>
      <c r="I726" s="9">
        <v>225.81</v>
      </c>
      <c r="J726" s="9">
        <v>1246.45</v>
      </c>
      <c r="K726" s="9">
        <v>361.29</v>
      </c>
      <c r="L726" s="9">
        <f t="shared" si="34"/>
        <v>3894.0699999999997</v>
      </c>
      <c r="M726" s="7"/>
      <c r="N726" s="159"/>
    </row>
    <row r="727" spans="1:14" x14ac:dyDescent="0.25">
      <c r="A727" s="7">
        <f t="shared" si="35"/>
        <v>717</v>
      </c>
      <c r="B727" s="8" t="s">
        <v>15</v>
      </c>
      <c r="C727" s="71" t="s">
        <v>738</v>
      </c>
      <c r="D727" s="7" t="s">
        <v>326</v>
      </c>
      <c r="E727" s="9">
        <v>73.59</v>
      </c>
      <c r="F727" s="7">
        <f t="shared" si="33"/>
        <v>28</v>
      </c>
      <c r="G727" s="9">
        <v>2060.52</v>
      </c>
      <c r="H727" s="9"/>
      <c r="I727" s="9">
        <v>225.81</v>
      </c>
      <c r="J727" s="9">
        <v>1246.45</v>
      </c>
      <c r="K727" s="9">
        <v>361.29</v>
      </c>
      <c r="L727" s="9">
        <f t="shared" si="34"/>
        <v>3894.0699999999997</v>
      </c>
      <c r="M727" s="7"/>
      <c r="N727" s="159"/>
    </row>
    <row r="728" spans="1:14" x14ac:dyDescent="0.25">
      <c r="A728" s="7">
        <f t="shared" si="35"/>
        <v>718</v>
      </c>
      <c r="B728" s="8" t="s">
        <v>15</v>
      </c>
      <c r="C728" s="71" t="s">
        <v>739</v>
      </c>
      <c r="D728" s="7" t="s">
        <v>326</v>
      </c>
      <c r="E728" s="9">
        <v>73.59</v>
      </c>
      <c r="F728" s="7">
        <f t="shared" si="33"/>
        <v>28</v>
      </c>
      <c r="G728" s="9">
        <v>2060.52</v>
      </c>
      <c r="H728" s="9"/>
      <c r="I728" s="9">
        <v>225.81</v>
      </c>
      <c r="J728" s="9">
        <v>1246.45</v>
      </c>
      <c r="K728" s="9">
        <v>361.29</v>
      </c>
      <c r="L728" s="9">
        <f t="shared" si="34"/>
        <v>3894.0699999999997</v>
      </c>
      <c r="M728" s="7"/>
      <c r="N728" s="159"/>
    </row>
    <row r="729" spans="1:14" x14ac:dyDescent="0.25">
      <c r="A729" s="7">
        <f t="shared" si="35"/>
        <v>719</v>
      </c>
      <c r="B729" s="8" t="s">
        <v>15</v>
      </c>
      <c r="C729" s="71" t="s">
        <v>740</v>
      </c>
      <c r="D729" s="7" t="s">
        <v>326</v>
      </c>
      <c r="E729" s="9">
        <v>73.59</v>
      </c>
      <c r="F729" s="7">
        <f t="shared" si="33"/>
        <v>28</v>
      </c>
      <c r="G729" s="9">
        <v>2060.52</v>
      </c>
      <c r="H729" s="9"/>
      <c r="I729" s="9">
        <v>225.81</v>
      </c>
      <c r="J729" s="9">
        <v>1246.45</v>
      </c>
      <c r="K729" s="9">
        <v>361.29</v>
      </c>
      <c r="L729" s="9">
        <f t="shared" si="34"/>
        <v>3894.0699999999997</v>
      </c>
      <c r="M729" s="7"/>
      <c r="N729" s="159"/>
    </row>
    <row r="730" spans="1:14" x14ac:dyDescent="0.25">
      <c r="A730" s="7">
        <f t="shared" si="35"/>
        <v>720</v>
      </c>
      <c r="B730" s="8" t="s">
        <v>15</v>
      </c>
      <c r="C730" s="71" t="s">
        <v>741</v>
      </c>
      <c r="D730" s="7" t="s">
        <v>326</v>
      </c>
      <c r="E730" s="9">
        <v>73.59</v>
      </c>
      <c r="F730" s="7">
        <f t="shared" si="33"/>
        <v>28</v>
      </c>
      <c r="G730" s="9">
        <v>2060.52</v>
      </c>
      <c r="H730" s="9"/>
      <c r="I730" s="9">
        <v>225.81</v>
      </c>
      <c r="J730" s="9">
        <v>1246.45</v>
      </c>
      <c r="K730" s="9">
        <v>361.29</v>
      </c>
      <c r="L730" s="9">
        <f t="shared" si="34"/>
        <v>3894.0699999999997</v>
      </c>
      <c r="M730" s="7"/>
      <c r="N730" s="159"/>
    </row>
    <row r="731" spans="1:14" x14ac:dyDescent="0.25">
      <c r="A731" s="7">
        <f t="shared" si="35"/>
        <v>721</v>
      </c>
      <c r="B731" s="8" t="s">
        <v>15</v>
      </c>
      <c r="C731" s="71" t="s">
        <v>742</v>
      </c>
      <c r="D731" s="7" t="s">
        <v>326</v>
      </c>
      <c r="E731" s="9">
        <v>73.59</v>
      </c>
      <c r="F731" s="7">
        <f t="shared" si="33"/>
        <v>28</v>
      </c>
      <c r="G731" s="9">
        <v>2060.52</v>
      </c>
      <c r="H731" s="9"/>
      <c r="I731" s="9">
        <v>225.81</v>
      </c>
      <c r="J731" s="9">
        <v>1246.45</v>
      </c>
      <c r="K731" s="9">
        <v>361.29</v>
      </c>
      <c r="L731" s="9">
        <f t="shared" si="34"/>
        <v>3894.0699999999997</v>
      </c>
      <c r="M731" s="7"/>
      <c r="N731" s="159"/>
    </row>
    <row r="732" spans="1:14" x14ac:dyDescent="0.25">
      <c r="A732" s="7">
        <f t="shared" si="35"/>
        <v>722</v>
      </c>
      <c r="B732" s="8" t="s">
        <v>15</v>
      </c>
      <c r="C732" s="71" t="s">
        <v>743</v>
      </c>
      <c r="D732" s="7" t="s">
        <v>326</v>
      </c>
      <c r="E732" s="9">
        <v>73.59</v>
      </c>
      <c r="F732" s="7">
        <f t="shared" si="33"/>
        <v>28</v>
      </c>
      <c r="G732" s="9">
        <v>2060.52</v>
      </c>
      <c r="H732" s="9"/>
      <c r="I732" s="9">
        <v>225.81</v>
      </c>
      <c r="J732" s="9">
        <v>1246.45</v>
      </c>
      <c r="K732" s="9">
        <v>361.29</v>
      </c>
      <c r="L732" s="9">
        <f t="shared" si="34"/>
        <v>3894.0699999999997</v>
      </c>
      <c r="M732" s="7"/>
      <c r="N732" s="159"/>
    </row>
    <row r="733" spans="1:14" x14ac:dyDescent="0.25">
      <c r="A733" s="7">
        <f t="shared" si="35"/>
        <v>723</v>
      </c>
      <c r="B733" s="8" t="s">
        <v>15</v>
      </c>
      <c r="C733" s="71" t="s">
        <v>744</v>
      </c>
      <c r="D733" s="7" t="s">
        <v>326</v>
      </c>
      <c r="E733" s="9">
        <v>73.59</v>
      </c>
      <c r="F733" s="7">
        <f t="shared" ref="F733:F745" si="36">G733/E733</f>
        <v>28</v>
      </c>
      <c r="G733" s="9">
        <v>2060.52</v>
      </c>
      <c r="H733" s="9"/>
      <c r="I733" s="9">
        <v>225.81</v>
      </c>
      <c r="J733" s="9">
        <v>1246.45</v>
      </c>
      <c r="K733" s="9">
        <v>361.29</v>
      </c>
      <c r="L733" s="9">
        <f t="shared" ref="L733:L801" si="37">SUM(G733:K733)</f>
        <v>3894.0699999999997</v>
      </c>
      <c r="M733" s="7"/>
      <c r="N733" s="159"/>
    </row>
    <row r="734" spans="1:14" x14ac:dyDescent="0.25">
      <c r="A734" s="7">
        <f t="shared" si="35"/>
        <v>724</v>
      </c>
      <c r="B734" s="8" t="s">
        <v>15</v>
      </c>
      <c r="C734" s="71" t="s">
        <v>745</v>
      </c>
      <c r="D734" s="7" t="s">
        <v>326</v>
      </c>
      <c r="E734" s="9">
        <v>73.59</v>
      </c>
      <c r="F734" s="7">
        <f t="shared" si="36"/>
        <v>28</v>
      </c>
      <c r="G734" s="9">
        <v>2060.52</v>
      </c>
      <c r="H734" s="9"/>
      <c r="I734" s="9">
        <v>225.81</v>
      </c>
      <c r="J734" s="9">
        <v>1246.45</v>
      </c>
      <c r="K734" s="9">
        <v>361.29</v>
      </c>
      <c r="L734" s="9">
        <f t="shared" si="37"/>
        <v>3894.0699999999997</v>
      </c>
      <c r="M734" s="7"/>
      <c r="N734" s="159"/>
    </row>
    <row r="735" spans="1:14" x14ac:dyDescent="0.25">
      <c r="A735" s="7">
        <f t="shared" si="35"/>
        <v>725</v>
      </c>
      <c r="B735" s="8" t="s">
        <v>15</v>
      </c>
      <c r="C735" s="71" t="s">
        <v>746</v>
      </c>
      <c r="D735" s="7" t="s">
        <v>326</v>
      </c>
      <c r="E735" s="9">
        <v>73.59</v>
      </c>
      <c r="F735" s="7">
        <f t="shared" si="36"/>
        <v>28</v>
      </c>
      <c r="G735" s="9">
        <v>2060.52</v>
      </c>
      <c r="H735" s="9"/>
      <c r="I735" s="9">
        <v>225.81</v>
      </c>
      <c r="J735" s="9">
        <v>1246.45</v>
      </c>
      <c r="K735" s="9">
        <v>361.29</v>
      </c>
      <c r="L735" s="9">
        <f t="shared" si="37"/>
        <v>3894.0699999999997</v>
      </c>
      <c r="M735" s="7"/>
      <c r="N735" s="159"/>
    </row>
    <row r="736" spans="1:14" x14ac:dyDescent="0.25">
      <c r="A736" s="7">
        <f t="shared" si="35"/>
        <v>726</v>
      </c>
      <c r="B736" s="8" t="s">
        <v>15</v>
      </c>
      <c r="C736" s="71" t="s">
        <v>747</v>
      </c>
      <c r="D736" s="7" t="s">
        <v>326</v>
      </c>
      <c r="E736" s="9">
        <v>73.59</v>
      </c>
      <c r="F736" s="7">
        <f t="shared" si="36"/>
        <v>28</v>
      </c>
      <c r="G736" s="9">
        <v>2060.52</v>
      </c>
      <c r="H736" s="9"/>
      <c r="I736" s="9">
        <v>225.81</v>
      </c>
      <c r="J736" s="9">
        <v>1246.45</v>
      </c>
      <c r="K736" s="9">
        <v>361.29</v>
      </c>
      <c r="L736" s="9">
        <f t="shared" si="37"/>
        <v>3894.0699999999997</v>
      </c>
      <c r="M736" s="7"/>
      <c r="N736" s="159"/>
    </row>
    <row r="737" spans="1:14" x14ac:dyDescent="0.25">
      <c r="A737" s="7">
        <f t="shared" si="35"/>
        <v>727</v>
      </c>
      <c r="B737" s="8" t="s">
        <v>15</v>
      </c>
      <c r="C737" s="71" t="s">
        <v>748</v>
      </c>
      <c r="D737" s="7" t="s">
        <v>326</v>
      </c>
      <c r="E737" s="9">
        <v>73.59</v>
      </c>
      <c r="F737" s="7">
        <f t="shared" si="36"/>
        <v>28</v>
      </c>
      <c r="G737" s="9">
        <v>2060.52</v>
      </c>
      <c r="H737" s="9"/>
      <c r="I737" s="9">
        <v>225.81</v>
      </c>
      <c r="J737" s="9">
        <v>1246.45</v>
      </c>
      <c r="K737" s="9">
        <v>361.29</v>
      </c>
      <c r="L737" s="9">
        <f t="shared" si="37"/>
        <v>3894.0699999999997</v>
      </c>
      <c r="M737" s="7"/>
      <c r="N737" s="159"/>
    </row>
    <row r="738" spans="1:14" x14ac:dyDescent="0.25">
      <c r="A738" s="7">
        <f t="shared" si="35"/>
        <v>728</v>
      </c>
      <c r="B738" s="8" t="s">
        <v>15</v>
      </c>
      <c r="C738" s="71" t="s">
        <v>749</v>
      </c>
      <c r="D738" s="7" t="s">
        <v>326</v>
      </c>
      <c r="E738" s="9">
        <v>73.59</v>
      </c>
      <c r="F738" s="7">
        <f t="shared" si="36"/>
        <v>28</v>
      </c>
      <c r="G738" s="9">
        <v>2060.52</v>
      </c>
      <c r="H738" s="9"/>
      <c r="I738" s="9">
        <v>225.81</v>
      </c>
      <c r="J738" s="9">
        <v>1246.45</v>
      </c>
      <c r="K738" s="9">
        <v>361.29</v>
      </c>
      <c r="L738" s="9">
        <f t="shared" si="37"/>
        <v>3894.0699999999997</v>
      </c>
      <c r="M738" s="7"/>
      <c r="N738" s="159"/>
    </row>
    <row r="739" spans="1:14" x14ac:dyDescent="0.25">
      <c r="A739" s="7">
        <f t="shared" si="35"/>
        <v>729</v>
      </c>
      <c r="B739" s="8" t="s">
        <v>15</v>
      </c>
      <c r="C739" s="71" t="s">
        <v>750</v>
      </c>
      <c r="D739" s="7" t="s">
        <v>326</v>
      </c>
      <c r="E739" s="9">
        <v>73.59</v>
      </c>
      <c r="F739" s="7">
        <f t="shared" si="36"/>
        <v>28</v>
      </c>
      <c r="G739" s="9">
        <v>2060.52</v>
      </c>
      <c r="H739" s="9"/>
      <c r="I739" s="9">
        <v>225.81</v>
      </c>
      <c r="J739" s="9">
        <v>1246.45</v>
      </c>
      <c r="K739" s="9">
        <v>361.29</v>
      </c>
      <c r="L739" s="9">
        <f t="shared" si="37"/>
        <v>3894.0699999999997</v>
      </c>
      <c r="M739" s="7"/>
      <c r="N739" s="159"/>
    </row>
    <row r="740" spans="1:14" x14ac:dyDescent="0.25">
      <c r="A740" s="7">
        <f t="shared" si="35"/>
        <v>730</v>
      </c>
      <c r="B740" s="8" t="s">
        <v>15</v>
      </c>
      <c r="C740" s="71" t="s">
        <v>751</v>
      </c>
      <c r="D740" s="7" t="s">
        <v>326</v>
      </c>
      <c r="E740" s="9">
        <v>73.59</v>
      </c>
      <c r="F740" s="7">
        <f t="shared" si="36"/>
        <v>28</v>
      </c>
      <c r="G740" s="9">
        <v>2060.52</v>
      </c>
      <c r="H740" s="9"/>
      <c r="I740" s="9">
        <v>225.81</v>
      </c>
      <c r="J740" s="9">
        <v>1246.45</v>
      </c>
      <c r="K740" s="9">
        <v>361.29</v>
      </c>
      <c r="L740" s="9">
        <f t="shared" si="37"/>
        <v>3894.0699999999997</v>
      </c>
      <c r="M740" s="7"/>
      <c r="N740" s="159"/>
    </row>
    <row r="741" spans="1:14" x14ac:dyDescent="0.25">
      <c r="A741" s="7">
        <f t="shared" si="35"/>
        <v>731</v>
      </c>
      <c r="B741" s="8" t="s">
        <v>15</v>
      </c>
      <c r="C741" s="71" t="s">
        <v>752</v>
      </c>
      <c r="D741" s="7" t="s">
        <v>326</v>
      </c>
      <c r="E741" s="9">
        <v>73.59</v>
      </c>
      <c r="F741" s="7">
        <f t="shared" si="36"/>
        <v>28</v>
      </c>
      <c r="G741" s="9">
        <v>2060.52</v>
      </c>
      <c r="H741" s="9"/>
      <c r="I741" s="9">
        <v>225.81</v>
      </c>
      <c r="J741" s="9">
        <v>1246.45</v>
      </c>
      <c r="K741" s="9">
        <v>361.29</v>
      </c>
      <c r="L741" s="9">
        <f t="shared" si="37"/>
        <v>3894.0699999999997</v>
      </c>
      <c r="M741" s="7"/>
      <c r="N741" s="159"/>
    </row>
    <row r="742" spans="1:14" x14ac:dyDescent="0.25">
      <c r="A742" s="7">
        <f t="shared" si="35"/>
        <v>732</v>
      </c>
      <c r="B742" s="8" t="s">
        <v>15</v>
      </c>
      <c r="C742" s="71" t="s">
        <v>753</v>
      </c>
      <c r="D742" s="7" t="s">
        <v>326</v>
      </c>
      <c r="E742" s="9">
        <v>73.59</v>
      </c>
      <c r="F742" s="7">
        <f t="shared" si="36"/>
        <v>28</v>
      </c>
      <c r="G742" s="9">
        <v>2060.52</v>
      </c>
      <c r="H742" s="9"/>
      <c r="I742" s="9">
        <v>225.81</v>
      </c>
      <c r="J742" s="9">
        <v>1246.45</v>
      </c>
      <c r="K742" s="9">
        <v>361.29</v>
      </c>
      <c r="L742" s="9">
        <f t="shared" si="37"/>
        <v>3894.0699999999997</v>
      </c>
      <c r="M742" s="7"/>
      <c r="N742" s="159"/>
    </row>
    <row r="743" spans="1:14" x14ac:dyDescent="0.25">
      <c r="A743" s="7">
        <f t="shared" si="35"/>
        <v>733</v>
      </c>
      <c r="B743" s="8" t="s">
        <v>15</v>
      </c>
      <c r="C743" s="71" t="s">
        <v>754</v>
      </c>
      <c r="D743" s="7" t="s">
        <v>326</v>
      </c>
      <c r="E743" s="9">
        <v>73.59</v>
      </c>
      <c r="F743" s="7">
        <f t="shared" si="36"/>
        <v>28</v>
      </c>
      <c r="G743" s="9">
        <v>2060.52</v>
      </c>
      <c r="H743" s="9"/>
      <c r="I743" s="9">
        <v>225.81</v>
      </c>
      <c r="J743" s="9">
        <v>1246.45</v>
      </c>
      <c r="K743" s="9">
        <v>361.29</v>
      </c>
      <c r="L743" s="9">
        <f t="shared" si="37"/>
        <v>3894.0699999999997</v>
      </c>
      <c r="M743" s="7"/>
      <c r="N743" s="159"/>
    </row>
    <row r="744" spans="1:14" x14ac:dyDescent="0.25">
      <c r="A744" s="7">
        <f t="shared" si="35"/>
        <v>734</v>
      </c>
      <c r="B744" s="8" t="s">
        <v>15</v>
      </c>
      <c r="C744" s="71" t="s">
        <v>755</v>
      </c>
      <c r="D744" s="7" t="s">
        <v>324</v>
      </c>
      <c r="E744" s="9">
        <v>75.64</v>
      </c>
      <c r="F744" s="7">
        <f t="shared" si="36"/>
        <v>29.999999999999996</v>
      </c>
      <c r="G744" s="9">
        <v>2269.1999999999998</v>
      </c>
      <c r="H744" s="9">
        <v>45.16</v>
      </c>
      <c r="I744" s="9">
        <v>225.81</v>
      </c>
      <c r="J744" s="9">
        <v>1246.45</v>
      </c>
      <c r="K744" s="9">
        <v>361.29</v>
      </c>
      <c r="L744" s="9">
        <f t="shared" si="37"/>
        <v>4147.91</v>
      </c>
      <c r="M744" s="7"/>
      <c r="N744" s="159"/>
    </row>
    <row r="745" spans="1:14" x14ac:dyDescent="0.25">
      <c r="A745" s="7">
        <f t="shared" si="35"/>
        <v>735</v>
      </c>
      <c r="B745" s="8" t="s">
        <v>15</v>
      </c>
      <c r="C745" s="71" t="s">
        <v>756</v>
      </c>
      <c r="D745" s="7" t="s">
        <v>17</v>
      </c>
      <c r="E745" s="9">
        <v>71.400000000000006</v>
      </c>
      <c r="F745" s="7">
        <f t="shared" si="36"/>
        <v>28</v>
      </c>
      <c r="G745" s="9">
        <v>1999.2</v>
      </c>
      <c r="H745" s="9"/>
      <c r="I745" s="9">
        <v>225.81</v>
      </c>
      <c r="J745" s="9">
        <v>1246.45</v>
      </c>
      <c r="K745" s="9">
        <v>361.29</v>
      </c>
      <c r="L745" s="9">
        <f t="shared" si="37"/>
        <v>3832.75</v>
      </c>
      <c r="M745" s="10"/>
      <c r="N745" s="159"/>
    </row>
    <row r="746" spans="1:14" x14ac:dyDescent="0.25">
      <c r="A746" s="7">
        <f t="shared" si="35"/>
        <v>736</v>
      </c>
      <c r="B746" s="8" t="s">
        <v>15</v>
      </c>
      <c r="C746" s="71" t="s">
        <v>757</v>
      </c>
      <c r="D746" s="7" t="s">
        <v>17</v>
      </c>
      <c r="E746" s="9">
        <v>71.400000000000006</v>
      </c>
      <c r="F746" s="7">
        <v>31</v>
      </c>
      <c r="G746" s="9">
        <v>2213.4</v>
      </c>
      <c r="H746" s="9"/>
      <c r="I746" s="9">
        <v>250</v>
      </c>
      <c r="J746" s="9">
        <v>1380</v>
      </c>
      <c r="K746" s="9">
        <v>400</v>
      </c>
      <c r="L746" s="9">
        <f t="shared" si="37"/>
        <v>4243.3999999999996</v>
      </c>
      <c r="M746" s="7"/>
      <c r="N746" s="159"/>
    </row>
    <row r="747" spans="1:14" x14ac:dyDescent="0.25">
      <c r="A747" s="7">
        <f t="shared" si="35"/>
        <v>737</v>
      </c>
      <c r="B747" s="8" t="s">
        <v>15</v>
      </c>
      <c r="C747" s="71" t="s">
        <v>758</v>
      </c>
      <c r="D747" s="7" t="s">
        <v>326</v>
      </c>
      <c r="E747" s="9">
        <v>73.59</v>
      </c>
      <c r="F747" s="7">
        <f t="shared" ref="F747:F810" si="38">G747/E747</f>
        <v>28</v>
      </c>
      <c r="G747" s="9">
        <v>2060.52</v>
      </c>
      <c r="H747" s="9">
        <v>31.61</v>
      </c>
      <c r="I747" s="9">
        <v>225.81</v>
      </c>
      <c r="J747" s="9">
        <v>1246.45</v>
      </c>
      <c r="K747" s="9">
        <v>361.29</v>
      </c>
      <c r="L747" s="9">
        <f t="shared" si="37"/>
        <v>3925.6800000000003</v>
      </c>
      <c r="M747" s="7"/>
      <c r="N747" s="159"/>
    </row>
    <row r="748" spans="1:14" x14ac:dyDescent="0.25">
      <c r="A748" s="7">
        <f t="shared" si="35"/>
        <v>738</v>
      </c>
      <c r="B748" s="8" t="s">
        <v>15</v>
      </c>
      <c r="C748" s="71" t="s">
        <v>759</v>
      </c>
      <c r="D748" s="7" t="s">
        <v>326</v>
      </c>
      <c r="E748" s="9">
        <v>73.59</v>
      </c>
      <c r="F748" s="7">
        <f t="shared" si="38"/>
        <v>28</v>
      </c>
      <c r="G748" s="9">
        <v>2060.52</v>
      </c>
      <c r="H748" s="9"/>
      <c r="I748" s="9">
        <v>225.81</v>
      </c>
      <c r="J748" s="9">
        <v>1246.45</v>
      </c>
      <c r="K748" s="9">
        <v>361.29</v>
      </c>
      <c r="L748" s="9">
        <f t="shared" si="37"/>
        <v>3894.0699999999997</v>
      </c>
      <c r="M748" s="7"/>
      <c r="N748" s="159"/>
    </row>
    <row r="749" spans="1:14" x14ac:dyDescent="0.25">
      <c r="A749" s="7">
        <f t="shared" si="35"/>
        <v>739</v>
      </c>
      <c r="B749" s="8" t="s">
        <v>15</v>
      </c>
      <c r="C749" s="71" t="s">
        <v>760</v>
      </c>
      <c r="D749" s="7" t="s">
        <v>326</v>
      </c>
      <c r="E749" s="9">
        <v>73.59</v>
      </c>
      <c r="F749" s="7">
        <f t="shared" si="38"/>
        <v>28</v>
      </c>
      <c r="G749" s="9">
        <v>2060.52</v>
      </c>
      <c r="H749" s="9"/>
      <c r="I749" s="9">
        <v>225.81</v>
      </c>
      <c r="J749" s="9">
        <v>1246.45</v>
      </c>
      <c r="K749" s="9">
        <v>361.29</v>
      </c>
      <c r="L749" s="9">
        <f t="shared" si="37"/>
        <v>3894.0699999999997</v>
      </c>
      <c r="M749" s="7"/>
      <c r="N749" s="159"/>
    </row>
    <row r="750" spans="1:14" x14ac:dyDescent="0.25">
      <c r="A750" s="7">
        <f t="shared" si="35"/>
        <v>740</v>
      </c>
      <c r="B750" s="8" t="s">
        <v>15</v>
      </c>
      <c r="C750" s="71" t="s">
        <v>761</v>
      </c>
      <c r="D750" s="7" t="s">
        <v>326</v>
      </c>
      <c r="E750" s="9">
        <v>73.59</v>
      </c>
      <c r="F750" s="7">
        <f t="shared" si="38"/>
        <v>28</v>
      </c>
      <c r="G750" s="9">
        <v>2060.52</v>
      </c>
      <c r="H750" s="9"/>
      <c r="I750" s="9">
        <v>225.81</v>
      </c>
      <c r="J750" s="9">
        <v>1246.45</v>
      </c>
      <c r="K750" s="9">
        <v>361.29</v>
      </c>
      <c r="L750" s="9">
        <f t="shared" si="37"/>
        <v>3894.0699999999997</v>
      </c>
      <c r="M750" s="7"/>
      <c r="N750" s="159"/>
    </row>
    <row r="751" spans="1:14" x14ac:dyDescent="0.25">
      <c r="A751" s="7">
        <f t="shared" si="35"/>
        <v>741</v>
      </c>
      <c r="B751" s="8" t="s">
        <v>15</v>
      </c>
      <c r="C751" s="71" t="s">
        <v>762</v>
      </c>
      <c r="D751" s="7" t="s">
        <v>326</v>
      </c>
      <c r="E751" s="9">
        <v>73.59</v>
      </c>
      <c r="F751" s="7">
        <f t="shared" si="38"/>
        <v>28</v>
      </c>
      <c r="G751" s="9">
        <v>2060.52</v>
      </c>
      <c r="H751" s="9"/>
      <c r="I751" s="9">
        <v>225.81</v>
      </c>
      <c r="J751" s="9">
        <v>1246.45</v>
      </c>
      <c r="K751" s="9">
        <v>361.29</v>
      </c>
      <c r="L751" s="9">
        <f t="shared" si="37"/>
        <v>3894.0699999999997</v>
      </c>
      <c r="M751" s="7"/>
      <c r="N751" s="159"/>
    </row>
    <row r="752" spans="1:14" x14ac:dyDescent="0.25">
      <c r="A752" s="7">
        <f t="shared" si="35"/>
        <v>742</v>
      </c>
      <c r="B752" s="8" t="s">
        <v>15</v>
      </c>
      <c r="C752" s="71" t="s">
        <v>763</v>
      </c>
      <c r="D752" s="7" t="s">
        <v>326</v>
      </c>
      <c r="E752" s="9">
        <v>73.59</v>
      </c>
      <c r="F752" s="7">
        <f t="shared" si="38"/>
        <v>28</v>
      </c>
      <c r="G752" s="9">
        <v>2060.52</v>
      </c>
      <c r="H752" s="9"/>
      <c r="I752" s="9">
        <v>225.81</v>
      </c>
      <c r="J752" s="9">
        <v>1246.45</v>
      </c>
      <c r="K752" s="9">
        <v>361.29</v>
      </c>
      <c r="L752" s="9">
        <f t="shared" si="37"/>
        <v>3894.0699999999997</v>
      </c>
      <c r="M752" s="7"/>
      <c r="N752" s="159"/>
    </row>
    <row r="753" spans="1:14" x14ac:dyDescent="0.25">
      <c r="A753" s="7">
        <f t="shared" si="35"/>
        <v>743</v>
      </c>
      <c r="B753" s="8" t="s">
        <v>15</v>
      </c>
      <c r="C753" s="71" t="s">
        <v>764</v>
      </c>
      <c r="D753" s="7" t="s">
        <v>326</v>
      </c>
      <c r="E753" s="9">
        <v>73.59</v>
      </c>
      <c r="F753" s="7">
        <f t="shared" si="38"/>
        <v>28</v>
      </c>
      <c r="G753" s="9">
        <v>2060.52</v>
      </c>
      <c r="H753" s="9"/>
      <c r="I753" s="9">
        <v>225.81</v>
      </c>
      <c r="J753" s="9">
        <v>1246.45</v>
      </c>
      <c r="K753" s="9">
        <v>361.29</v>
      </c>
      <c r="L753" s="9">
        <f t="shared" si="37"/>
        <v>3894.0699999999997</v>
      </c>
      <c r="M753" s="7"/>
      <c r="N753" s="159"/>
    </row>
    <row r="754" spans="1:14" x14ac:dyDescent="0.25">
      <c r="A754" s="7">
        <f t="shared" si="35"/>
        <v>744</v>
      </c>
      <c r="B754" s="8" t="s">
        <v>15</v>
      </c>
      <c r="C754" s="71" t="s">
        <v>765</v>
      </c>
      <c r="D754" s="7" t="s">
        <v>326</v>
      </c>
      <c r="E754" s="9">
        <v>73.59</v>
      </c>
      <c r="F754" s="7">
        <f t="shared" si="38"/>
        <v>28</v>
      </c>
      <c r="G754" s="9">
        <v>2060.52</v>
      </c>
      <c r="H754" s="9"/>
      <c r="I754" s="9">
        <v>225.81</v>
      </c>
      <c r="J754" s="9">
        <v>1246.45</v>
      </c>
      <c r="K754" s="9">
        <v>361.29</v>
      </c>
      <c r="L754" s="9">
        <f t="shared" si="37"/>
        <v>3894.0699999999997</v>
      </c>
      <c r="M754" s="7"/>
      <c r="N754" s="159"/>
    </row>
    <row r="755" spans="1:14" x14ac:dyDescent="0.25">
      <c r="A755" s="7">
        <f t="shared" si="35"/>
        <v>745</v>
      </c>
      <c r="B755" s="8" t="s">
        <v>15</v>
      </c>
      <c r="C755" s="71" t="s">
        <v>766</v>
      </c>
      <c r="D755" s="7" t="s">
        <v>326</v>
      </c>
      <c r="E755" s="9">
        <v>73.59</v>
      </c>
      <c r="F755" s="7">
        <f t="shared" si="38"/>
        <v>28</v>
      </c>
      <c r="G755" s="9">
        <v>2060.52</v>
      </c>
      <c r="H755" s="9"/>
      <c r="I755" s="9">
        <v>225.81</v>
      </c>
      <c r="J755" s="9">
        <v>1246.45</v>
      </c>
      <c r="K755" s="9">
        <v>361.29</v>
      </c>
      <c r="L755" s="9">
        <f t="shared" si="37"/>
        <v>3894.0699999999997</v>
      </c>
      <c r="M755" s="7"/>
      <c r="N755" s="159"/>
    </row>
    <row r="756" spans="1:14" x14ac:dyDescent="0.25">
      <c r="A756" s="7">
        <f t="shared" si="35"/>
        <v>746</v>
      </c>
      <c r="B756" s="8" t="s">
        <v>15</v>
      </c>
      <c r="C756" s="71" t="s">
        <v>767</v>
      </c>
      <c r="D756" s="7" t="s">
        <v>326</v>
      </c>
      <c r="E756" s="9">
        <v>73.59</v>
      </c>
      <c r="F756" s="7">
        <f t="shared" si="38"/>
        <v>28</v>
      </c>
      <c r="G756" s="9">
        <v>2060.52</v>
      </c>
      <c r="H756" s="9"/>
      <c r="I756" s="9">
        <v>225.81</v>
      </c>
      <c r="J756" s="9">
        <v>1246.45</v>
      </c>
      <c r="K756" s="9">
        <v>361.29</v>
      </c>
      <c r="L756" s="9">
        <f t="shared" si="37"/>
        <v>3894.0699999999997</v>
      </c>
      <c r="M756" s="7"/>
      <c r="N756" s="159"/>
    </row>
    <row r="757" spans="1:14" x14ac:dyDescent="0.25">
      <c r="A757" s="7">
        <f t="shared" si="35"/>
        <v>747</v>
      </c>
      <c r="B757" s="8" t="s">
        <v>15</v>
      </c>
      <c r="C757" s="71" t="s">
        <v>768</v>
      </c>
      <c r="D757" s="7" t="s">
        <v>326</v>
      </c>
      <c r="E757" s="9">
        <v>73.59</v>
      </c>
      <c r="F757" s="7">
        <f t="shared" si="38"/>
        <v>28</v>
      </c>
      <c r="G757" s="9">
        <v>2060.52</v>
      </c>
      <c r="H757" s="9"/>
      <c r="I757" s="9">
        <v>225.81</v>
      </c>
      <c r="J757" s="9">
        <v>1246.45</v>
      </c>
      <c r="K757" s="9">
        <v>361.29</v>
      </c>
      <c r="L757" s="9">
        <f t="shared" si="37"/>
        <v>3894.0699999999997</v>
      </c>
      <c r="M757" s="7"/>
      <c r="N757" s="159"/>
    </row>
    <row r="758" spans="1:14" x14ac:dyDescent="0.25">
      <c r="A758" s="7">
        <f t="shared" si="35"/>
        <v>748</v>
      </c>
      <c r="B758" s="8" t="s">
        <v>15</v>
      </c>
      <c r="C758" s="71" t="s">
        <v>769</v>
      </c>
      <c r="D758" s="7" t="s">
        <v>326</v>
      </c>
      <c r="E758" s="9">
        <v>73.59</v>
      </c>
      <c r="F758" s="7">
        <f t="shared" si="38"/>
        <v>28</v>
      </c>
      <c r="G758" s="9">
        <v>2060.52</v>
      </c>
      <c r="H758" s="9"/>
      <c r="I758" s="9">
        <v>225.81</v>
      </c>
      <c r="J758" s="9">
        <v>1246.45</v>
      </c>
      <c r="K758" s="9">
        <v>361.29</v>
      </c>
      <c r="L758" s="9">
        <f t="shared" si="37"/>
        <v>3894.0699999999997</v>
      </c>
      <c r="M758" s="7"/>
      <c r="N758" s="159"/>
    </row>
    <row r="759" spans="1:14" x14ac:dyDescent="0.25">
      <c r="A759" s="7">
        <f t="shared" si="35"/>
        <v>749</v>
      </c>
      <c r="B759" s="8" t="s">
        <v>15</v>
      </c>
      <c r="C759" s="71" t="s">
        <v>770</v>
      </c>
      <c r="D759" s="7" t="s">
        <v>326</v>
      </c>
      <c r="E759" s="9">
        <v>73.59</v>
      </c>
      <c r="F759" s="7">
        <f t="shared" si="38"/>
        <v>28</v>
      </c>
      <c r="G759" s="9">
        <v>2060.52</v>
      </c>
      <c r="H759" s="9"/>
      <c r="I759" s="9">
        <v>225.81</v>
      </c>
      <c r="J759" s="9">
        <v>1246.45</v>
      </c>
      <c r="K759" s="9">
        <v>361.29</v>
      </c>
      <c r="L759" s="9">
        <f t="shared" si="37"/>
        <v>3894.0699999999997</v>
      </c>
      <c r="M759" s="7"/>
      <c r="N759" s="159"/>
    </row>
    <row r="760" spans="1:14" x14ac:dyDescent="0.25">
      <c r="A760" s="7">
        <f t="shared" si="35"/>
        <v>750</v>
      </c>
      <c r="B760" s="8" t="s">
        <v>15</v>
      </c>
      <c r="C760" s="71" t="s">
        <v>771</v>
      </c>
      <c r="D760" s="7" t="s">
        <v>326</v>
      </c>
      <c r="E760" s="9">
        <v>73.59</v>
      </c>
      <c r="F760" s="7">
        <f t="shared" si="38"/>
        <v>28</v>
      </c>
      <c r="G760" s="9">
        <v>2060.52</v>
      </c>
      <c r="H760" s="9"/>
      <c r="I760" s="9">
        <v>225.81</v>
      </c>
      <c r="J760" s="9">
        <v>1246.45</v>
      </c>
      <c r="K760" s="9">
        <v>361.29</v>
      </c>
      <c r="L760" s="9">
        <f t="shared" si="37"/>
        <v>3894.0699999999997</v>
      </c>
      <c r="M760" s="7"/>
      <c r="N760" s="159"/>
    </row>
    <row r="761" spans="1:14" x14ac:dyDescent="0.25">
      <c r="A761" s="7">
        <f t="shared" si="35"/>
        <v>751</v>
      </c>
      <c r="B761" s="8" t="s">
        <v>15</v>
      </c>
      <c r="C761" s="71" t="s">
        <v>772</v>
      </c>
      <c r="D761" s="7" t="s">
        <v>326</v>
      </c>
      <c r="E761" s="9">
        <v>73.59</v>
      </c>
      <c r="F761" s="7">
        <f t="shared" si="38"/>
        <v>28</v>
      </c>
      <c r="G761" s="9">
        <v>2060.52</v>
      </c>
      <c r="H761" s="9"/>
      <c r="I761" s="9">
        <v>225.81</v>
      </c>
      <c r="J761" s="9">
        <v>1246.45</v>
      </c>
      <c r="K761" s="9">
        <v>361.29</v>
      </c>
      <c r="L761" s="9">
        <f t="shared" si="37"/>
        <v>3894.0699999999997</v>
      </c>
      <c r="M761" s="7"/>
      <c r="N761" s="159"/>
    </row>
    <row r="762" spans="1:14" x14ac:dyDescent="0.25">
      <c r="A762" s="7">
        <f t="shared" si="35"/>
        <v>752</v>
      </c>
      <c r="B762" s="8" t="s">
        <v>15</v>
      </c>
      <c r="C762" s="71" t="s">
        <v>773</v>
      </c>
      <c r="D762" s="7" t="s">
        <v>326</v>
      </c>
      <c r="E762" s="9">
        <v>73.59</v>
      </c>
      <c r="F762" s="7">
        <f t="shared" si="38"/>
        <v>28</v>
      </c>
      <c r="G762" s="9">
        <v>2060.52</v>
      </c>
      <c r="H762" s="9"/>
      <c r="I762" s="9">
        <v>225.81</v>
      </c>
      <c r="J762" s="9">
        <v>1038.71</v>
      </c>
      <c r="K762" s="9">
        <v>361.29</v>
      </c>
      <c r="L762" s="9">
        <f t="shared" si="37"/>
        <v>3686.33</v>
      </c>
      <c r="M762" s="10"/>
      <c r="N762" s="159"/>
    </row>
    <row r="763" spans="1:14" x14ac:dyDescent="0.25">
      <c r="A763" s="7">
        <f t="shared" si="35"/>
        <v>753</v>
      </c>
      <c r="B763" s="8" t="s">
        <v>15</v>
      </c>
      <c r="C763" s="71" t="s">
        <v>774</v>
      </c>
      <c r="D763" s="7" t="s">
        <v>326</v>
      </c>
      <c r="E763" s="9">
        <v>73.59</v>
      </c>
      <c r="F763" s="7">
        <f t="shared" si="38"/>
        <v>28</v>
      </c>
      <c r="G763" s="9">
        <v>2060.52</v>
      </c>
      <c r="H763" s="9"/>
      <c r="I763" s="9">
        <v>225.81</v>
      </c>
      <c r="J763" s="9">
        <v>1038.71</v>
      </c>
      <c r="K763" s="9">
        <v>361.29</v>
      </c>
      <c r="L763" s="9">
        <f t="shared" si="37"/>
        <v>3686.33</v>
      </c>
      <c r="M763" s="7"/>
      <c r="N763" s="159"/>
    </row>
    <row r="764" spans="1:14" x14ac:dyDescent="0.25">
      <c r="A764" s="7">
        <f t="shared" si="35"/>
        <v>754</v>
      </c>
      <c r="B764" s="8" t="s">
        <v>15</v>
      </c>
      <c r="C764" s="71" t="s">
        <v>775</v>
      </c>
      <c r="D764" s="7" t="s">
        <v>326</v>
      </c>
      <c r="E764" s="9">
        <v>73.59</v>
      </c>
      <c r="F764" s="7">
        <f t="shared" si="38"/>
        <v>28</v>
      </c>
      <c r="G764" s="9">
        <v>2060.52</v>
      </c>
      <c r="H764" s="9"/>
      <c r="I764" s="9">
        <v>225.81</v>
      </c>
      <c r="J764" s="9">
        <v>1038.71</v>
      </c>
      <c r="K764" s="9">
        <v>361.29</v>
      </c>
      <c r="L764" s="9">
        <f t="shared" si="37"/>
        <v>3686.33</v>
      </c>
      <c r="M764" s="10"/>
      <c r="N764" s="159"/>
    </row>
    <row r="765" spans="1:14" x14ac:dyDescent="0.25">
      <c r="A765" s="7">
        <f t="shared" si="35"/>
        <v>755</v>
      </c>
      <c r="B765" s="8" t="s">
        <v>15</v>
      </c>
      <c r="C765" s="71" t="s">
        <v>776</v>
      </c>
      <c r="D765" s="7" t="s">
        <v>326</v>
      </c>
      <c r="E765" s="9">
        <v>73.59</v>
      </c>
      <c r="F765" s="7">
        <f t="shared" si="38"/>
        <v>28</v>
      </c>
      <c r="G765" s="9">
        <v>2060.52</v>
      </c>
      <c r="H765" s="9"/>
      <c r="I765" s="9">
        <v>225.81</v>
      </c>
      <c r="J765" s="9">
        <v>1246.45</v>
      </c>
      <c r="K765" s="9">
        <v>361.29</v>
      </c>
      <c r="L765" s="9">
        <f t="shared" si="37"/>
        <v>3894.0699999999997</v>
      </c>
      <c r="M765" s="10"/>
      <c r="N765" s="159"/>
    </row>
    <row r="766" spans="1:14" x14ac:dyDescent="0.25">
      <c r="A766" s="7">
        <f t="shared" si="35"/>
        <v>756</v>
      </c>
      <c r="B766" s="8" t="s">
        <v>15</v>
      </c>
      <c r="C766" s="71" t="s">
        <v>777</v>
      </c>
      <c r="D766" s="7" t="s">
        <v>326</v>
      </c>
      <c r="E766" s="9">
        <v>73.59</v>
      </c>
      <c r="F766" s="7">
        <f t="shared" si="38"/>
        <v>28</v>
      </c>
      <c r="G766" s="9">
        <v>2060.52</v>
      </c>
      <c r="H766" s="9"/>
      <c r="I766" s="9">
        <v>225.81</v>
      </c>
      <c r="J766" s="9">
        <v>1038.71</v>
      </c>
      <c r="K766" s="9">
        <v>361.29</v>
      </c>
      <c r="L766" s="9">
        <f t="shared" si="37"/>
        <v>3686.33</v>
      </c>
      <c r="M766" s="7"/>
      <c r="N766" s="159"/>
    </row>
    <row r="767" spans="1:14" x14ac:dyDescent="0.25">
      <c r="A767" s="7">
        <f t="shared" si="35"/>
        <v>757</v>
      </c>
      <c r="B767" s="8" t="s">
        <v>15</v>
      </c>
      <c r="C767" s="71" t="s">
        <v>778</v>
      </c>
      <c r="D767" s="7" t="s">
        <v>250</v>
      </c>
      <c r="E767" s="9">
        <v>74.63</v>
      </c>
      <c r="F767" s="7">
        <f t="shared" si="38"/>
        <v>30.000000000000004</v>
      </c>
      <c r="G767" s="9">
        <v>2238.9</v>
      </c>
      <c r="H767" s="9">
        <v>67.739999999999995</v>
      </c>
      <c r="I767" s="9">
        <v>225.81</v>
      </c>
      <c r="J767" s="9">
        <v>1246.45</v>
      </c>
      <c r="K767" s="9">
        <v>361.29</v>
      </c>
      <c r="L767" s="9">
        <f t="shared" si="37"/>
        <v>4140.1899999999996</v>
      </c>
      <c r="M767" s="7"/>
      <c r="N767" s="159"/>
    </row>
    <row r="768" spans="1:14" x14ac:dyDescent="0.25">
      <c r="A768" s="7">
        <f t="shared" si="35"/>
        <v>758</v>
      </c>
      <c r="B768" s="8" t="s">
        <v>15</v>
      </c>
      <c r="C768" s="71" t="s">
        <v>779</v>
      </c>
      <c r="D768" s="11" t="s">
        <v>71</v>
      </c>
      <c r="E768" s="12">
        <v>73.59</v>
      </c>
      <c r="F768" s="13">
        <f t="shared" si="38"/>
        <v>28</v>
      </c>
      <c r="G768" s="9">
        <v>2060.52</v>
      </c>
      <c r="H768" s="12"/>
      <c r="I768" s="9">
        <v>225.81</v>
      </c>
      <c r="J768" s="9">
        <v>1038.71</v>
      </c>
      <c r="K768" s="9">
        <v>361.29</v>
      </c>
      <c r="L768" s="14">
        <f t="shared" si="37"/>
        <v>3686.33</v>
      </c>
      <c r="M768" s="10"/>
      <c r="N768" s="159"/>
    </row>
    <row r="769" spans="1:14" x14ac:dyDescent="0.25">
      <c r="A769" s="7">
        <f t="shared" si="35"/>
        <v>759</v>
      </c>
      <c r="B769" s="8" t="s">
        <v>15</v>
      </c>
      <c r="C769" s="71" t="s">
        <v>780</v>
      </c>
      <c r="D769" s="11" t="s">
        <v>71</v>
      </c>
      <c r="E769" s="12">
        <v>73.59</v>
      </c>
      <c r="F769" s="13">
        <f t="shared" si="38"/>
        <v>28</v>
      </c>
      <c r="G769" s="9">
        <v>2060.52</v>
      </c>
      <c r="H769" s="12"/>
      <c r="I769" s="9">
        <v>225.81</v>
      </c>
      <c r="J769" s="9">
        <v>1038.71</v>
      </c>
      <c r="K769" s="9">
        <v>361.29</v>
      </c>
      <c r="L769" s="14">
        <f t="shared" si="37"/>
        <v>3686.33</v>
      </c>
      <c r="M769" s="10"/>
      <c r="N769" s="159"/>
    </row>
    <row r="770" spans="1:14" x14ac:dyDescent="0.25">
      <c r="A770" s="7">
        <f t="shared" si="35"/>
        <v>760</v>
      </c>
      <c r="B770" s="8" t="s">
        <v>15</v>
      </c>
      <c r="C770" s="71" t="s">
        <v>781</v>
      </c>
      <c r="D770" s="11" t="s">
        <v>71</v>
      </c>
      <c r="E770" s="12">
        <v>73.59</v>
      </c>
      <c r="F770" s="13">
        <f t="shared" si="38"/>
        <v>28</v>
      </c>
      <c r="G770" s="9">
        <v>2060.52</v>
      </c>
      <c r="H770" s="12"/>
      <c r="I770" s="9">
        <v>225.81</v>
      </c>
      <c r="J770" s="9">
        <v>1038.71</v>
      </c>
      <c r="K770" s="9">
        <v>361.29</v>
      </c>
      <c r="L770" s="14">
        <f t="shared" si="37"/>
        <v>3686.33</v>
      </c>
      <c r="M770" s="10"/>
      <c r="N770" s="159"/>
    </row>
    <row r="771" spans="1:14" x14ac:dyDescent="0.25">
      <c r="A771" s="7">
        <f t="shared" si="35"/>
        <v>761</v>
      </c>
      <c r="B771" s="8" t="s">
        <v>15</v>
      </c>
      <c r="C771" s="71" t="s">
        <v>782</v>
      </c>
      <c r="D771" s="11" t="s">
        <v>71</v>
      </c>
      <c r="E771" s="12">
        <v>73.59</v>
      </c>
      <c r="F771" s="13">
        <f t="shared" si="38"/>
        <v>28</v>
      </c>
      <c r="G771" s="9">
        <v>2060.52</v>
      </c>
      <c r="H771" s="12"/>
      <c r="I771" s="9">
        <v>225.81</v>
      </c>
      <c r="J771" s="9">
        <v>1038.71</v>
      </c>
      <c r="K771" s="9">
        <v>361.29</v>
      </c>
      <c r="L771" s="14">
        <f t="shared" si="37"/>
        <v>3686.33</v>
      </c>
      <c r="M771" s="10"/>
      <c r="N771" s="159"/>
    </row>
    <row r="772" spans="1:14" x14ac:dyDescent="0.25">
      <c r="A772" s="7">
        <f t="shared" si="35"/>
        <v>762</v>
      </c>
      <c r="B772" s="8" t="s">
        <v>15</v>
      </c>
      <c r="C772" s="71" t="s">
        <v>783</v>
      </c>
      <c r="D772" s="11" t="s">
        <v>71</v>
      </c>
      <c r="E772" s="12">
        <v>73.59</v>
      </c>
      <c r="F772" s="13">
        <f t="shared" si="38"/>
        <v>28</v>
      </c>
      <c r="G772" s="9">
        <v>2060.52</v>
      </c>
      <c r="H772" s="12"/>
      <c r="I772" s="9">
        <v>225.81</v>
      </c>
      <c r="J772" s="9">
        <v>1038.71</v>
      </c>
      <c r="K772" s="9">
        <v>361.29</v>
      </c>
      <c r="L772" s="14">
        <f t="shared" si="37"/>
        <v>3686.33</v>
      </c>
      <c r="M772" s="10"/>
      <c r="N772" s="159"/>
    </row>
    <row r="773" spans="1:14" x14ac:dyDescent="0.25">
      <c r="A773" s="7">
        <f t="shared" si="35"/>
        <v>763</v>
      </c>
      <c r="B773" s="8" t="s">
        <v>15</v>
      </c>
      <c r="C773" s="71" t="s">
        <v>784</v>
      </c>
      <c r="D773" s="11" t="s">
        <v>71</v>
      </c>
      <c r="E773" s="12">
        <v>73.59</v>
      </c>
      <c r="F773" s="13">
        <f t="shared" si="38"/>
        <v>28</v>
      </c>
      <c r="G773" s="9">
        <v>2060.52</v>
      </c>
      <c r="H773" s="12"/>
      <c r="I773" s="9">
        <v>225.81</v>
      </c>
      <c r="J773" s="9">
        <v>1038.71</v>
      </c>
      <c r="K773" s="9">
        <v>361.29</v>
      </c>
      <c r="L773" s="14">
        <f t="shared" si="37"/>
        <v>3686.33</v>
      </c>
      <c r="M773" s="10"/>
      <c r="N773" s="159"/>
    </row>
    <row r="774" spans="1:14" x14ac:dyDescent="0.25">
      <c r="A774" s="7">
        <f t="shared" si="35"/>
        <v>764</v>
      </c>
      <c r="B774" s="8" t="s">
        <v>15</v>
      </c>
      <c r="C774" s="71" t="s">
        <v>785</v>
      </c>
      <c r="D774" s="11" t="s">
        <v>71</v>
      </c>
      <c r="E774" s="12">
        <v>73.59</v>
      </c>
      <c r="F774" s="13">
        <f t="shared" si="38"/>
        <v>28</v>
      </c>
      <c r="G774" s="9">
        <v>2060.52</v>
      </c>
      <c r="H774" s="12"/>
      <c r="I774" s="9">
        <v>225.81</v>
      </c>
      <c r="J774" s="9">
        <v>1038.71</v>
      </c>
      <c r="K774" s="9">
        <v>361.29</v>
      </c>
      <c r="L774" s="14">
        <f t="shared" si="37"/>
        <v>3686.33</v>
      </c>
      <c r="M774" s="10"/>
      <c r="N774" s="159"/>
    </row>
    <row r="775" spans="1:14" x14ac:dyDescent="0.25">
      <c r="A775" s="7">
        <f t="shared" si="35"/>
        <v>765</v>
      </c>
      <c r="B775" s="8" t="s">
        <v>15</v>
      </c>
      <c r="C775" s="71" t="s">
        <v>786</v>
      </c>
      <c r="D775" s="11" t="s">
        <v>71</v>
      </c>
      <c r="E775" s="12">
        <v>73.59</v>
      </c>
      <c r="F775" s="13">
        <f t="shared" si="38"/>
        <v>28</v>
      </c>
      <c r="G775" s="9">
        <v>2060.52</v>
      </c>
      <c r="H775" s="12"/>
      <c r="I775" s="9">
        <v>225.81</v>
      </c>
      <c r="J775" s="9">
        <v>1038.71</v>
      </c>
      <c r="K775" s="9">
        <v>361.29</v>
      </c>
      <c r="L775" s="14">
        <f t="shared" si="37"/>
        <v>3686.33</v>
      </c>
      <c r="M775" s="10"/>
      <c r="N775" s="159"/>
    </row>
    <row r="776" spans="1:14" x14ac:dyDescent="0.25">
      <c r="A776" s="7">
        <f t="shared" si="35"/>
        <v>766</v>
      </c>
      <c r="B776" s="8" t="s">
        <v>15</v>
      </c>
      <c r="C776" s="71" t="s">
        <v>787</v>
      </c>
      <c r="D776" s="11" t="s">
        <v>71</v>
      </c>
      <c r="E776" s="12">
        <v>73.59</v>
      </c>
      <c r="F776" s="13">
        <f t="shared" si="38"/>
        <v>28</v>
      </c>
      <c r="G776" s="9">
        <v>2060.52</v>
      </c>
      <c r="H776" s="12"/>
      <c r="I776" s="9">
        <v>225.81</v>
      </c>
      <c r="J776" s="9">
        <v>1038.71</v>
      </c>
      <c r="K776" s="9">
        <v>361.29</v>
      </c>
      <c r="L776" s="14">
        <f t="shared" si="37"/>
        <v>3686.33</v>
      </c>
      <c r="M776" s="10"/>
      <c r="N776" s="159"/>
    </row>
    <row r="777" spans="1:14" x14ac:dyDescent="0.25">
      <c r="A777" s="7">
        <f t="shared" si="35"/>
        <v>767</v>
      </c>
      <c r="B777" s="8" t="s">
        <v>15</v>
      </c>
      <c r="C777" s="71" t="s">
        <v>788</v>
      </c>
      <c r="D777" s="11" t="s">
        <v>71</v>
      </c>
      <c r="E777" s="12">
        <v>73.59</v>
      </c>
      <c r="F777" s="13">
        <f t="shared" si="38"/>
        <v>28</v>
      </c>
      <c r="G777" s="9">
        <v>2060.52</v>
      </c>
      <c r="H777" s="12"/>
      <c r="I777" s="9">
        <v>225.81</v>
      </c>
      <c r="J777" s="9">
        <v>1038.71</v>
      </c>
      <c r="K777" s="9">
        <v>361.29</v>
      </c>
      <c r="L777" s="14">
        <f t="shared" si="37"/>
        <v>3686.33</v>
      </c>
      <c r="M777" s="10"/>
      <c r="N777" s="159"/>
    </row>
    <row r="778" spans="1:14" x14ac:dyDescent="0.25">
      <c r="A778" s="7">
        <f t="shared" si="35"/>
        <v>768</v>
      </c>
      <c r="B778" s="8" t="s">
        <v>15</v>
      </c>
      <c r="C778" s="71" t="s">
        <v>789</v>
      </c>
      <c r="D778" s="11" t="s">
        <v>71</v>
      </c>
      <c r="E778" s="12">
        <v>73.59</v>
      </c>
      <c r="F778" s="13">
        <f t="shared" si="38"/>
        <v>28</v>
      </c>
      <c r="G778" s="9">
        <v>2060.52</v>
      </c>
      <c r="H778" s="12"/>
      <c r="I778" s="9">
        <v>225.81</v>
      </c>
      <c r="J778" s="9">
        <v>1038.71</v>
      </c>
      <c r="K778" s="9">
        <v>361.29</v>
      </c>
      <c r="L778" s="14">
        <f t="shared" si="37"/>
        <v>3686.33</v>
      </c>
      <c r="M778" s="10"/>
      <c r="N778" s="159"/>
    </row>
    <row r="779" spans="1:14" x14ac:dyDescent="0.25">
      <c r="A779" s="7">
        <f t="shared" si="35"/>
        <v>769</v>
      </c>
      <c r="B779" s="8" t="s">
        <v>15</v>
      </c>
      <c r="C779" s="71" t="s">
        <v>790</v>
      </c>
      <c r="D779" s="11" t="s">
        <v>71</v>
      </c>
      <c r="E779" s="12">
        <v>73.59</v>
      </c>
      <c r="F779" s="13">
        <f t="shared" si="38"/>
        <v>28</v>
      </c>
      <c r="G779" s="9">
        <v>2060.52</v>
      </c>
      <c r="H779" s="12"/>
      <c r="I779" s="9">
        <v>225.81</v>
      </c>
      <c r="J779" s="9">
        <v>1038.71</v>
      </c>
      <c r="K779" s="9">
        <v>361.29</v>
      </c>
      <c r="L779" s="14">
        <f t="shared" si="37"/>
        <v>3686.33</v>
      </c>
      <c r="M779" s="10"/>
      <c r="N779" s="159"/>
    </row>
    <row r="780" spans="1:14" x14ac:dyDescent="0.25">
      <c r="A780" s="7">
        <f t="shared" ref="A780:A843" si="39">A779+1</f>
        <v>770</v>
      </c>
      <c r="B780" s="8" t="s">
        <v>15</v>
      </c>
      <c r="C780" s="71" t="s">
        <v>791</v>
      </c>
      <c r="D780" s="11" t="s">
        <v>71</v>
      </c>
      <c r="E780" s="12">
        <v>73.59</v>
      </c>
      <c r="F780" s="13">
        <f t="shared" si="38"/>
        <v>28</v>
      </c>
      <c r="G780" s="9">
        <v>2060.52</v>
      </c>
      <c r="H780" s="12"/>
      <c r="I780" s="9">
        <v>225.81</v>
      </c>
      <c r="J780" s="9">
        <v>1038.71</v>
      </c>
      <c r="K780" s="9">
        <v>361.29</v>
      </c>
      <c r="L780" s="14">
        <f t="shared" si="37"/>
        <v>3686.33</v>
      </c>
      <c r="M780" s="10"/>
      <c r="N780" s="159"/>
    </row>
    <row r="781" spans="1:14" x14ac:dyDescent="0.25">
      <c r="A781" s="7">
        <f t="shared" si="39"/>
        <v>771</v>
      </c>
      <c r="B781" s="8" t="s">
        <v>15</v>
      </c>
      <c r="C781" s="71" t="s">
        <v>792</v>
      </c>
      <c r="D781" s="11" t="s">
        <v>71</v>
      </c>
      <c r="E781" s="12">
        <v>73.59</v>
      </c>
      <c r="F781" s="13">
        <f t="shared" si="38"/>
        <v>28</v>
      </c>
      <c r="G781" s="9">
        <v>2060.52</v>
      </c>
      <c r="H781" s="12"/>
      <c r="I781" s="9">
        <v>225.81</v>
      </c>
      <c r="J781" s="9">
        <v>1038.71</v>
      </c>
      <c r="K781" s="9">
        <v>361.29</v>
      </c>
      <c r="L781" s="14">
        <f t="shared" si="37"/>
        <v>3686.33</v>
      </c>
      <c r="M781" s="10"/>
      <c r="N781" s="159"/>
    </row>
    <row r="782" spans="1:14" x14ac:dyDescent="0.25">
      <c r="A782" s="7">
        <f t="shared" si="39"/>
        <v>772</v>
      </c>
      <c r="B782" s="8" t="s">
        <v>15</v>
      </c>
      <c r="C782" s="71" t="s">
        <v>793</v>
      </c>
      <c r="D782" s="11" t="s">
        <v>794</v>
      </c>
      <c r="E782" s="12">
        <v>71.400000000000006</v>
      </c>
      <c r="F782" s="13">
        <f t="shared" si="38"/>
        <v>28</v>
      </c>
      <c r="G782" s="9">
        <v>1999.2</v>
      </c>
      <c r="H782" s="12"/>
      <c r="I782" s="9">
        <v>225.81</v>
      </c>
      <c r="J782" s="9">
        <v>1246.45</v>
      </c>
      <c r="K782" s="9">
        <v>361.29</v>
      </c>
      <c r="L782" s="14">
        <f t="shared" si="37"/>
        <v>3832.75</v>
      </c>
      <c r="M782" s="10"/>
      <c r="N782" s="159"/>
    </row>
    <row r="783" spans="1:14" x14ac:dyDescent="0.25">
      <c r="A783" s="7">
        <f t="shared" si="39"/>
        <v>773</v>
      </c>
      <c r="B783" s="8" t="s">
        <v>15</v>
      </c>
      <c r="C783" s="71" t="s">
        <v>795</v>
      </c>
      <c r="D783" s="11" t="s">
        <v>794</v>
      </c>
      <c r="E783" s="12">
        <v>71.400000000000006</v>
      </c>
      <c r="F783" s="13">
        <f t="shared" si="38"/>
        <v>28</v>
      </c>
      <c r="G783" s="9">
        <v>1999.2</v>
      </c>
      <c r="H783" s="9">
        <v>31.61</v>
      </c>
      <c r="I783" s="9">
        <v>225.81</v>
      </c>
      <c r="J783" s="9">
        <v>1246.45</v>
      </c>
      <c r="K783" s="9">
        <v>361.29</v>
      </c>
      <c r="L783" s="14">
        <f t="shared" si="37"/>
        <v>3864.3599999999997</v>
      </c>
      <c r="M783" s="10"/>
      <c r="N783" s="159"/>
    </row>
    <row r="784" spans="1:14" x14ac:dyDescent="0.25">
      <c r="A784" s="7">
        <f t="shared" si="39"/>
        <v>774</v>
      </c>
      <c r="B784" s="8" t="s">
        <v>15</v>
      </c>
      <c r="C784" s="71" t="s">
        <v>796</v>
      </c>
      <c r="D784" s="11" t="s">
        <v>71</v>
      </c>
      <c r="E784" s="12">
        <v>73.59</v>
      </c>
      <c r="F784" s="13">
        <f t="shared" si="38"/>
        <v>28</v>
      </c>
      <c r="G784" s="9">
        <v>2060.52</v>
      </c>
      <c r="H784" s="12"/>
      <c r="I784" s="9">
        <v>225.81</v>
      </c>
      <c r="J784" s="9">
        <v>1246.45</v>
      </c>
      <c r="K784" s="9">
        <v>361.29</v>
      </c>
      <c r="L784" s="14">
        <f t="shared" si="37"/>
        <v>3894.0699999999997</v>
      </c>
      <c r="M784" s="10"/>
      <c r="N784" s="159"/>
    </row>
    <row r="785" spans="1:14" x14ac:dyDescent="0.25">
      <c r="A785" s="7">
        <f t="shared" si="39"/>
        <v>775</v>
      </c>
      <c r="B785" s="8" t="s">
        <v>15</v>
      </c>
      <c r="C785" s="71" t="s">
        <v>797</v>
      </c>
      <c r="D785" s="11" t="s">
        <v>71</v>
      </c>
      <c r="E785" s="12">
        <v>73.59</v>
      </c>
      <c r="F785" s="13">
        <f t="shared" si="38"/>
        <v>28</v>
      </c>
      <c r="G785" s="9">
        <v>2060.52</v>
      </c>
      <c r="H785" s="12"/>
      <c r="I785" s="9">
        <v>225.81</v>
      </c>
      <c r="J785" s="9">
        <v>1246.45</v>
      </c>
      <c r="K785" s="9">
        <v>361.29</v>
      </c>
      <c r="L785" s="14">
        <f t="shared" si="37"/>
        <v>3894.0699999999997</v>
      </c>
      <c r="M785" s="10"/>
      <c r="N785" s="159"/>
    </row>
    <row r="786" spans="1:14" x14ac:dyDescent="0.25">
      <c r="A786" s="7">
        <f t="shared" si="39"/>
        <v>776</v>
      </c>
      <c r="B786" s="8" t="s">
        <v>15</v>
      </c>
      <c r="C786" s="71" t="s">
        <v>798</v>
      </c>
      <c r="D786" s="11" t="s">
        <v>71</v>
      </c>
      <c r="E786" s="12">
        <v>73.59</v>
      </c>
      <c r="F786" s="13">
        <f t="shared" si="38"/>
        <v>28</v>
      </c>
      <c r="G786" s="9">
        <v>2060.52</v>
      </c>
      <c r="H786" s="12"/>
      <c r="I786" s="9">
        <v>225.81</v>
      </c>
      <c r="J786" s="9">
        <v>1246.45</v>
      </c>
      <c r="K786" s="9">
        <v>361.29</v>
      </c>
      <c r="L786" s="14">
        <f t="shared" si="37"/>
        <v>3894.0699999999997</v>
      </c>
      <c r="M786" s="10"/>
      <c r="N786" s="159"/>
    </row>
    <row r="787" spans="1:14" x14ac:dyDescent="0.25">
      <c r="A787" s="7">
        <f t="shared" si="39"/>
        <v>777</v>
      </c>
      <c r="B787" s="8" t="s">
        <v>15</v>
      </c>
      <c r="C787" s="71" t="s">
        <v>799</v>
      </c>
      <c r="D787" s="11" t="s">
        <v>71</v>
      </c>
      <c r="E787" s="12">
        <v>73.59</v>
      </c>
      <c r="F787" s="13">
        <f t="shared" si="38"/>
        <v>28</v>
      </c>
      <c r="G787" s="9">
        <v>2060.52</v>
      </c>
      <c r="H787" s="12"/>
      <c r="I787" s="9">
        <v>225.81</v>
      </c>
      <c r="J787" s="9">
        <v>1246.45</v>
      </c>
      <c r="K787" s="9">
        <v>361.29</v>
      </c>
      <c r="L787" s="14">
        <f t="shared" si="37"/>
        <v>3894.0699999999997</v>
      </c>
      <c r="M787" s="10"/>
      <c r="N787" s="159"/>
    </row>
    <row r="788" spans="1:14" x14ac:dyDescent="0.25">
      <c r="A788" s="7">
        <f t="shared" si="39"/>
        <v>778</v>
      </c>
      <c r="B788" s="8" t="s">
        <v>15</v>
      </c>
      <c r="C788" s="71" t="s">
        <v>800</v>
      </c>
      <c r="D788" s="11" t="s">
        <v>71</v>
      </c>
      <c r="E788" s="12">
        <v>73.59</v>
      </c>
      <c r="F788" s="13">
        <f t="shared" si="38"/>
        <v>28</v>
      </c>
      <c r="G788" s="9">
        <v>2060.52</v>
      </c>
      <c r="H788" s="12"/>
      <c r="I788" s="9">
        <v>225.81</v>
      </c>
      <c r="J788" s="9">
        <v>1246.45</v>
      </c>
      <c r="K788" s="9">
        <v>361.29</v>
      </c>
      <c r="L788" s="14">
        <f t="shared" si="37"/>
        <v>3894.0699999999997</v>
      </c>
      <c r="M788" s="10"/>
      <c r="N788" s="159"/>
    </row>
    <row r="789" spans="1:14" x14ac:dyDescent="0.25">
      <c r="A789" s="7">
        <f t="shared" si="39"/>
        <v>779</v>
      </c>
      <c r="B789" s="8" t="s">
        <v>15</v>
      </c>
      <c r="C789" s="71" t="s">
        <v>801</v>
      </c>
      <c r="D789" s="11" t="s">
        <v>71</v>
      </c>
      <c r="E789" s="12">
        <v>73.59</v>
      </c>
      <c r="F789" s="13">
        <f t="shared" si="38"/>
        <v>28</v>
      </c>
      <c r="G789" s="9">
        <v>2060.52</v>
      </c>
      <c r="H789" s="12"/>
      <c r="I789" s="9">
        <v>225.81</v>
      </c>
      <c r="J789" s="9">
        <v>1246.45</v>
      </c>
      <c r="K789" s="9">
        <v>361.29</v>
      </c>
      <c r="L789" s="14">
        <f t="shared" si="37"/>
        <v>3894.0699999999997</v>
      </c>
      <c r="M789" s="10"/>
      <c r="N789" s="159"/>
    </row>
    <row r="790" spans="1:14" x14ac:dyDescent="0.25">
      <c r="A790" s="7">
        <f t="shared" si="39"/>
        <v>780</v>
      </c>
      <c r="B790" s="8" t="s">
        <v>15</v>
      </c>
      <c r="C790" s="71" t="s">
        <v>802</v>
      </c>
      <c r="D790" s="11" t="s">
        <v>71</v>
      </c>
      <c r="E790" s="12">
        <v>73.59</v>
      </c>
      <c r="F790" s="13">
        <f t="shared" si="38"/>
        <v>28</v>
      </c>
      <c r="G790" s="9">
        <v>2060.52</v>
      </c>
      <c r="H790" s="12"/>
      <c r="I790" s="9">
        <v>225.81</v>
      </c>
      <c r="J790" s="9">
        <v>1246.45</v>
      </c>
      <c r="K790" s="9">
        <v>361.29</v>
      </c>
      <c r="L790" s="14">
        <f t="shared" si="37"/>
        <v>3894.0699999999997</v>
      </c>
      <c r="M790" s="10"/>
      <c r="N790" s="159"/>
    </row>
    <row r="791" spans="1:14" x14ac:dyDescent="0.25">
      <c r="A791" s="7">
        <f t="shared" si="39"/>
        <v>781</v>
      </c>
      <c r="B791" s="8" t="s">
        <v>15</v>
      </c>
      <c r="C791" s="71" t="s">
        <v>803</v>
      </c>
      <c r="D791" s="11" t="s">
        <v>71</v>
      </c>
      <c r="E791" s="12">
        <v>73.59</v>
      </c>
      <c r="F791" s="13">
        <f t="shared" si="38"/>
        <v>28</v>
      </c>
      <c r="G791" s="9">
        <v>2060.52</v>
      </c>
      <c r="H791" s="12"/>
      <c r="I791" s="9">
        <v>225.81</v>
      </c>
      <c r="J791" s="9">
        <v>1246.45</v>
      </c>
      <c r="K791" s="9">
        <v>361.29</v>
      </c>
      <c r="L791" s="14">
        <f t="shared" si="37"/>
        <v>3894.0699999999997</v>
      </c>
      <c r="M791" s="10"/>
      <c r="N791" s="159"/>
    </row>
    <row r="792" spans="1:14" x14ac:dyDescent="0.25">
      <c r="A792" s="7">
        <f t="shared" si="39"/>
        <v>782</v>
      </c>
      <c r="B792" s="8" t="s">
        <v>15</v>
      </c>
      <c r="C792" s="71" t="s">
        <v>804</v>
      </c>
      <c r="D792" s="11" t="s">
        <v>71</v>
      </c>
      <c r="E792" s="12">
        <v>73.59</v>
      </c>
      <c r="F792" s="13">
        <f t="shared" si="38"/>
        <v>28</v>
      </c>
      <c r="G792" s="9">
        <v>2060.52</v>
      </c>
      <c r="H792" s="12"/>
      <c r="I792" s="9">
        <v>225.81</v>
      </c>
      <c r="J792" s="9">
        <v>1246.45</v>
      </c>
      <c r="K792" s="9">
        <v>361.29</v>
      </c>
      <c r="L792" s="14">
        <f t="shared" si="37"/>
        <v>3894.0699999999997</v>
      </c>
      <c r="M792" s="10"/>
      <c r="N792" s="159"/>
    </row>
    <row r="793" spans="1:14" x14ac:dyDescent="0.25">
      <c r="A793" s="7">
        <f t="shared" si="39"/>
        <v>783</v>
      </c>
      <c r="B793" s="8" t="s">
        <v>15</v>
      </c>
      <c r="C793" s="71" t="s">
        <v>805</v>
      </c>
      <c r="D793" s="11" t="s">
        <v>71</v>
      </c>
      <c r="E793" s="12">
        <v>73.59</v>
      </c>
      <c r="F793" s="13">
        <f t="shared" si="38"/>
        <v>28</v>
      </c>
      <c r="G793" s="9">
        <v>2060.52</v>
      </c>
      <c r="H793" s="12"/>
      <c r="I793" s="9">
        <v>225.81</v>
      </c>
      <c r="J793" s="9">
        <v>1246.45</v>
      </c>
      <c r="K793" s="9">
        <v>361.29</v>
      </c>
      <c r="L793" s="14">
        <f t="shared" si="37"/>
        <v>3894.0699999999997</v>
      </c>
      <c r="M793" s="10"/>
      <c r="N793" s="159"/>
    </row>
    <row r="794" spans="1:14" x14ac:dyDescent="0.25">
      <c r="A794" s="7">
        <f t="shared" si="39"/>
        <v>784</v>
      </c>
      <c r="B794" s="8" t="s">
        <v>15</v>
      </c>
      <c r="C794" s="71" t="s">
        <v>806</v>
      </c>
      <c r="D794" s="11" t="s">
        <v>71</v>
      </c>
      <c r="E794" s="12">
        <v>73.59</v>
      </c>
      <c r="F794" s="13">
        <f t="shared" si="38"/>
        <v>28</v>
      </c>
      <c r="G794" s="9">
        <v>2060.52</v>
      </c>
      <c r="H794" s="12"/>
      <c r="I794" s="9">
        <v>225.81</v>
      </c>
      <c r="J794" s="9">
        <v>1246.45</v>
      </c>
      <c r="K794" s="9">
        <v>361.29</v>
      </c>
      <c r="L794" s="14">
        <f t="shared" si="37"/>
        <v>3894.0699999999997</v>
      </c>
      <c r="M794" s="10"/>
      <c r="N794" s="159"/>
    </row>
    <row r="795" spans="1:14" x14ac:dyDescent="0.25">
      <c r="A795" s="7">
        <f t="shared" si="39"/>
        <v>785</v>
      </c>
      <c r="B795" s="8" t="s">
        <v>15</v>
      </c>
      <c r="C795" s="71" t="s">
        <v>807</v>
      </c>
      <c r="D795" s="11" t="s">
        <v>71</v>
      </c>
      <c r="E795" s="12">
        <v>73.59</v>
      </c>
      <c r="F795" s="13">
        <f t="shared" si="38"/>
        <v>28</v>
      </c>
      <c r="G795" s="9">
        <v>2060.52</v>
      </c>
      <c r="H795" s="12"/>
      <c r="I795" s="9">
        <v>225.81</v>
      </c>
      <c r="J795" s="9">
        <v>1246.45</v>
      </c>
      <c r="K795" s="9">
        <v>361.29</v>
      </c>
      <c r="L795" s="14">
        <f t="shared" si="37"/>
        <v>3894.0699999999997</v>
      </c>
      <c r="M795" s="10"/>
      <c r="N795" s="159"/>
    </row>
    <row r="796" spans="1:14" x14ac:dyDescent="0.25">
      <c r="A796" s="7">
        <f t="shared" si="39"/>
        <v>786</v>
      </c>
      <c r="B796" s="8" t="s">
        <v>15</v>
      </c>
      <c r="C796" s="71" t="s">
        <v>808</v>
      </c>
      <c r="D796" s="11" t="s">
        <v>71</v>
      </c>
      <c r="E796" s="12">
        <v>73.59</v>
      </c>
      <c r="F796" s="13">
        <f t="shared" si="38"/>
        <v>28</v>
      </c>
      <c r="G796" s="9">
        <v>2060.52</v>
      </c>
      <c r="H796" s="12"/>
      <c r="I796" s="9">
        <v>225.81</v>
      </c>
      <c r="J796" s="9">
        <v>1246.45</v>
      </c>
      <c r="K796" s="9">
        <v>361.29</v>
      </c>
      <c r="L796" s="14">
        <f t="shared" si="37"/>
        <v>3894.0699999999997</v>
      </c>
      <c r="M796" s="10"/>
      <c r="N796" s="159"/>
    </row>
    <row r="797" spans="1:14" x14ac:dyDescent="0.25">
      <c r="A797" s="7">
        <f t="shared" si="39"/>
        <v>787</v>
      </c>
      <c r="B797" s="8" t="s">
        <v>15</v>
      </c>
      <c r="C797" s="71" t="s">
        <v>809</v>
      </c>
      <c r="D797" s="11" t="s">
        <v>71</v>
      </c>
      <c r="E797" s="12">
        <v>73.59</v>
      </c>
      <c r="F797" s="13">
        <f t="shared" si="38"/>
        <v>28</v>
      </c>
      <c r="G797" s="9">
        <v>2060.52</v>
      </c>
      <c r="H797" s="12"/>
      <c r="I797" s="9">
        <v>225.81</v>
      </c>
      <c r="J797" s="9">
        <v>1246.45</v>
      </c>
      <c r="K797" s="9">
        <v>361.29</v>
      </c>
      <c r="L797" s="14">
        <f t="shared" si="37"/>
        <v>3894.0699999999997</v>
      </c>
      <c r="M797" s="10"/>
      <c r="N797" s="159"/>
    </row>
    <row r="798" spans="1:14" x14ac:dyDescent="0.25">
      <c r="A798" s="7">
        <f t="shared" si="39"/>
        <v>788</v>
      </c>
      <c r="B798" s="8" t="s">
        <v>15</v>
      </c>
      <c r="C798" s="71" t="s">
        <v>810</v>
      </c>
      <c r="D798" s="11" t="s">
        <v>71</v>
      </c>
      <c r="E798" s="12">
        <v>73.59</v>
      </c>
      <c r="F798" s="13">
        <f t="shared" si="38"/>
        <v>28</v>
      </c>
      <c r="G798" s="9">
        <v>2060.52</v>
      </c>
      <c r="H798" s="12"/>
      <c r="I798" s="9">
        <v>225.81</v>
      </c>
      <c r="J798" s="9">
        <v>1246.45</v>
      </c>
      <c r="K798" s="9">
        <v>361.29</v>
      </c>
      <c r="L798" s="14">
        <f t="shared" si="37"/>
        <v>3894.0699999999997</v>
      </c>
      <c r="M798" s="10"/>
      <c r="N798" s="159"/>
    </row>
    <row r="799" spans="1:14" x14ac:dyDescent="0.25">
      <c r="A799" s="7">
        <f t="shared" si="39"/>
        <v>789</v>
      </c>
      <c r="B799" s="8" t="s">
        <v>15</v>
      </c>
      <c r="C799" s="71" t="s">
        <v>811</v>
      </c>
      <c r="D799" s="11" t="s">
        <v>71</v>
      </c>
      <c r="E799" s="12">
        <v>73.59</v>
      </c>
      <c r="F799" s="13">
        <f t="shared" si="38"/>
        <v>28</v>
      </c>
      <c r="G799" s="9">
        <v>2060.52</v>
      </c>
      <c r="H799" s="12"/>
      <c r="I799" s="9">
        <v>225.81</v>
      </c>
      <c r="J799" s="9">
        <v>1246.45</v>
      </c>
      <c r="K799" s="9">
        <v>361.29</v>
      </c>
      <c r="L799" s="14">
        <f t="shared" si="37"/>
        <v>3894.0699999999997</v>
      </c>
      <c r="M799" s="10"/>
      <c r="N799" s="159"/>
    </row>
    <row r="800" spans="1:14" x14ac:dyDescent="0.25">
      <c r="A800" s="7">
        <f t="shared" si="39"/>
        <v>790</v>
      </c>
      <c r="B800" s="8" t="s">
        <v>15</v>
      </c>
      <c r="C800" s="71" t="s">
        <v>812</v>
      </c>
      <c r="D800" s="11" t="s">
        <v>71</v>
      </c>
      <c r="E800" s="12">
        <v>73.59</v>
      </c>
      <c r="F800" s="13">
        <f t="shared" si="38"/>
        <v>28</v>
      </c>
      <c r="G800" s="9">
        <v>2060.52</v>
      </c>
      <c r="H800" s="12"/>
      <c r="I800" s="9">
        <v>225.81</v>
      </c>
      <c r="J800" s="9">
        <v>1246.45</v>
      </c>
      <c r="K800" s="9">
        <v>361.29</v>
      </c>
      <c r="L800" s="14">
        <f t="shared" si="37"/>
        <v>3894.0699999999997</v>
      </c>
      <c r="M800" s="10"/>
      <c r="N800" s="159"/>
    </row>
    <row r="801" spans="1:14" x14ac:dyDescent="0.25">
      <c r="A801" s="7">
        <f t="shared" si="39"/>
        <v>791</v>
      </c>
      <c r="B801" s="8" t="s">
        <v>15</v>
      </c>
      <c r="C801" s="71" t="s">
        <v>813</v>
      </c>
      <c r="D801" s="11" t="s">
        <v>71</v>
      </c>
      <c r="E801" s="12">
        <v>73.59</v>
      </c>
      <c r="F801" s="13">
        <f t="shared" si="38"/>
        <v>28</v>
      </c>
      <c r="G801" s="9">
        <v>2060.52</v>
      </c>
      <c r="H801" s="12"/>
      <c r="I801" s="9">
        <v>225.81</v>
      </c>
      <c r="J801" s="9">
        <v>1246.45</v>
      </c>
      <c r="K801" s="9">
        <v>361.29</v>
      </c>
      <c r="L801" s="14">
        <f t="shared" si="37"/>
        <v>3894.0699999999997</v>
      </c>
      <c r="M801" s="10"/>
      <c r="N801" s="159"/>
    </row>
    <row r="802" spans="1:14" x14ac:dyDescent="0.25">
      <c r="A802" s="7">
        <f t="shared" si="39"/>
        <v>792</v>
      </c>
      <c r="B802" s="8" t="s">
        <v>15</v>
      </c>
      <c r="C802" s="71" t="s">
        <v>814</v>
      </c>
      <c r="D802" s="11" t="s">
        <v>71</v>
      </c>
      <c r="E802" s="12">
        <v>73.59</v>
      </c>
      <c r="F802" s="13">
        <f t="shared" si="38"/>
        <v>28</v>
      </c>
      <c r="G802" s="9">
        <v>2060.52</v>
      </c>
      <c r="H802" s="12"/>
      <c r="I802" s="9">
        <v>225.81</v>
      </c>
      <c r="J802" s="9">
        <v>1246.45</v>
      </c>
      <c r="K802" s="9">
        <v>361.29</v>
      </c>
      <c r="L802" s="14">
        <f t="shared" ref="L802:L871" si="40">SUM(G802:K802)</f>
        <v>3894.0699999999997</v>
      </c>
      <c r="M802" s="10"/>
      <c r="N802" s="159"/>
    </row>
    <row r="803" spans="1:14" x14ac:dyDescent="0.25">
      <c r="A803" s="7">
        <f t="shared" si="39"/>
        <v>793</v>
      </c>
      <c r="B803" s="8" t="s">
        <v>15</v>
      </c>
      <c r="C803" s="71" t="s">
        <v>815</v>
      </c>
      <c r="D803" s="11" t="s">
        <v>71</v>
      </c>
      <c r="E803" s="12">
        <v>73.59</v>
      </c>
      <c r="F803" s="13">
        <f t="shared" si="38"/>
        <v>28</v>
      </c>
      <c r="G803" s="9">
        <v>2060.52</v>
      </c>
      <c r="H803" s="12"/>
      <c r="I803" s="9">
        <v>225.81</v>
      </c>
      <c r="J803" s="9">
        <v>1246.45</v>
      </c>
      <c r="K803" s="9">
        <v>361.29</v>
      </c>
      <c r="L803" s="14">
        <f t="shared" si="40"/>
        <v>3894.0699999999997</v>
      </c>
      <c r="M803" s="10"/>
      <c r="N803" s="159"/>
    </row>
    <row r="804" spans="1:14" x14ac:dyDescent="0.25">
      <c r="A804" s="7">
        <f t="shared" si="39"/>
        <v>794</v>
      </c>
      <c r="B804" s="8" t="s">
        <v>15</v>
      </c>
      <c r="C804" s="71" t="s">
        <v>816</v>
      </c>
      <c r="D804" s="11" t="s">
        <v>71</v>
      </c>
      <c r="E804" s="12">
        <v>73.59</v>
      </c>
      <c r="F804" s="13">
        <f t="shared" si="38"/>
        <v>28</v>
      </c>
      <c r="G804" s="9">
        <v>2060.52</v>
      </c>
      <c r="H804" s="12"/>
      <c r="I804" s="9">
        <v>225.81</v>
      </c>
      <c r="J804" s="9">
        <v>1246.45</v>
      </c>
      <c r="K804" s="9">
        <v>361.29</v>
      </c>
      <c r="L804" s="14">
        <f t="shared" si="40"/>
        <v>3894.0699999999997</v>
      </c>
      <c r="M804" s="10"/>
      <c r="N804" s="159"/>
    </row>
    <row r="805" spans="1:14" x14ac:dyDescent="0.25">
      <c r="A805" s="7">
        <f t="shared" si="39"/>
        <v>795</v>
      </c>
      <c r="B805" s="8" t="s">
        <v>15</v>
      </c>
      <c r="C805" s="71" t="s">
        <v>817</v>
      </c>
      <c r="D805" s="11" t="s">
        <v>71</v>
      </c>
      <c r="E805" s="12">
        <v>73.59</v>
      </c>
      <c r="F805" s="13">
        <f t="shared" si="38"/>
        <v>28</v>
      </c>
      <c r="G805" s="9">
        <v>2060.52</v>
      </c>
      <c r="H805" s="12"/>
      <c r="I805" s="9">
        <v>225.81</v>
      </c>
      <c r="J805" s="9">
        <v>1246.45</v>
      </c>
      <c r="K805" s="9">
        <v>361.29</v>
      </c>
      <c r="L805" s="14">
        <f t="shared" si="40"/>
        <v>3894.0699999999997</v>
      </c>
      <c r="M805" s="10"/>
      <c r="N805" s="159"/>
    </row>
    <row r="806" spans="1:14" x14ac:dyDescent="0.25">
      <c r="A806" s="7">
        <f t="shared" si="39"/>
        <v>796</v>
      </c>
      <c r="B806" s="8" t="s">
        <v>15</v>
      </c>
      <c r="C806" s="71" t="s">
        <v>818</v>
      </c>
      <c r="D806" s="11" t="s">
        <v>71</v>
      </c>
      <c r="E806" s="12">
        <v>73.59</v>
      </c>
      <c r="F806" s="13">
        <f t="shared" si="38"/>
        <v>28</v>
      </c>
      <c r="G806" s="9">
        <v>2060.52</v>
      </c>
      <c r="H806" s="12"/>
      <c r="I806" s="9">
        <v>225.81</v>
      </c>
      <c r="J806" s="9">
        <v>1246.45</v>
      </c>
      <c r="K806" s="9">
        <v>361.29</v>
      </c>
      <c r="L806" s="14">
        <f t="shared" si="40"/>
        <v>3894.0699999999997</v>
      </c>
      <c r="M806" s="10"/>
      <c r="N806" s="159"/>
    </row>
    <row r="807" spans="1:14" x14ac:dyDescent="0.25">
      <c r="A807" s="7">
        <f t="shared" si="39"/>
        <v>797</v>
      </c>
      <c r="B807" s="8" t="s">
        <v>15</v>
      </c>
      <c r="C807" s="71" t="s">
        <v>819</v>
      </c>
      <c r="D807" s="11" t="s">
        <v>71</v>
      </c>
      <c r="E807" s="12">
        <v>73.59</v>
      </c>
      <c r="F807" s="13">
        <f t="shared" si="38"/>
        <v>28</v>
      </c>
      <c r="G807" s="9">
        <v>2060.52</v>
      </c>
      <c r="H807" s="12"/>
      <c r="I807" s="9">
        <v>225.81</v>
      </c>
      <c r="J807" s="9">
        <v>1246.45</v>
      </c>
      <c r="K807" s="9">
        <v>361.29</v>
      </c>
      <c r="L807" s="14">
        <f t="shared" si="40"/>
        <v>3894.0699999999997</v>
      </c>
      <c r="M807" s="10"/>
      <c r="N807" s="159"/>
    </row>
    <row r="808" spans="1:14" x14ac:dyDescent="0.25">
      <c r="A808" s="7">
        <f t="shared" si="39"/>
        <v>798</v>
      </c>
      <c r="B808" s="8" t="s">
        <v>15</v>
      </c>
      <c r="C808" s="71" t="s">
        <v>820</v>
      </c>
      <c r="D808" s="11" t="s">
        <v>71</v>
      </c>
      <c r="E808" s="12">
        <v>73.59</v>
      </c>
      <c r="F808" s="13">
        <f t="shared" si="38"/>
        <v>28</v>
      </c>
      <c r="G808" s="9">
        <v>2060.52</v>
      </c>
      <c r="H808" s="12"/>
      <c r="I808" s="9">
        <v>225.81</v>
      </c>
      <c r="J808" s="9">
        <v>1246.45</v>
      </c>
      <c r="K808" s="9">
        <v>361.29</v>
      </c>
      <c r="L808" s="14">
        <f t="shared" si="40"/>
        <v>3894.0699999999997</v>
      </c>
      <c r="M808" s="10"/>
      <c r="N808" s="159"/>
    </row>
    <row r="809" spans="1:14" x14ac:dyDescent="0.25">
      <c r="A809" s="7">
        <f t="shared" si="39"/>
        <v>799</v>
      </c>
      <c r="B809" s="8" t="s">
        <v>15</v>
      </c>
      <c r="C809" s="71" t="s">
        <v>821</v>
      </c>
      <c r="D809" s="11" t="s">
        <v>71</v>
      </c>
      <c r="E809" s="12">
        <v>73.59</v>
      </c>
      <c r="F809" s="13">
        <f t="shared" si="38"/>
        <v>28</v>
      </c>
      <c r="G809" s="9">
        <v>2060.52</v>
      </c>
      <c r="H809" s="12"/>
      <c r="I809" s="9">
        <v>225.81</v>
      </c>
      <c r="J809" s="9">
        <v>1246.45</v>
      </c>
      <c r="K809" s="9">
        <v>361.29</v>
      </c>
      <c r="L809" s="14">
        <f t="shared" si="40"/>
        <v>3894.0699999999997</v>
      </c>
      <c r="M809" s="10"/>
      <c r="N809" s="159"/>
    </row>
    <row r="810" spans="1:14" x14ac:dyDescent="0.25">
      <c r="A810" s="7">
        <f t="shared" si="39"/>
        <v>800</v>
      </c>
      <c r="B810" s="8" t="s">
        <v>15</v>
      </c>
      <c r="C810" s="71" t="s">
        <v>822</v>
      </c>
      <c r="D810" s="11" t="s">
        <v>71</v>
      </c>
      <c r="E810" s="12">
        <v>73.59</v>
      </c>
      <c r="F810" s="13">
        <f t="shared" si="38"/>
        <v>28</v>
      </c>
      <c r="G810" s="9">
        <v>2060.52</v>
      </c>
      <c r="H810" s="12"/>
      <c r="I810" s="9">
        <v>225.81</v>
      </c>
      <c r="J810" s="9">
        <v>1246.45</v>
      </c>
      <c r="K810" s="9">
        <v>361.29</v>
      </c>
      <c r="L810" s="14">
        <f t="shared" si="40"/>
        <v>3894.0699999999997</v>
      </c>
      <c r="M810" s="10"/>
      <c r="N810" s="159"/>
    </row>
    <row r="811" spans="1:14" x14ac:dyDescent="0.25">
      <c r="A811" s="7">
        <f t="shared" si="39"/>
        <v>801</v>
      </c>
      <c r="B811" s="8" t="s">
        <v>15</v>
      </c>
      <c r="C811" s="71" t="s">
        <v>823</v>
      </c>
      <c r="D811" s="11" t="s">
        <v>71</v>
      </c>
      <c r="E811" s="12">
        <v>73.59</v>
      </c>
      <c r="F811" s="13">
        <f t="shared" ref="F811:F874" si="41">G811/E811</f>
        <v>28</v>
      </c>
      <c r="G811" s="9">
        <v>2060.52</v>
      </c>
      <c r="H811" s="12"/>
      <c r="I811" s="9">
        <v>225.81</v>
      </c>
      <c r="J811" s="9">
        <v>1246.45</v>
      </c>
      <c r="K811" s="9">
        <v>361.29</v>
      </c>
      <c r="L811" s="14">
        <f t="shared" si="40"/>
        <v>3894.0699999999997</v>
      </c>
      <c r="M811" s="10"/>
      <c r="N811" s="159"/>
    </row>
    <row r="812" spans="1:14" x14ac:dyDescent="0.25">
      <c r="A812" s="7">
        <f t="shared" si="39"/>
        <v>802</v>
      </c>
      <c r="B812" s="8" t="s">
        <v>15</v>
      </c>
      <c r="C812" s="71" t="s">
        <v>824</v>
      </c>
      <c r="D812" s="11" t="s">
        <v>71</v>
      </c>
      <c r="E812" s="12">
        <v>73.59</v>
      </c>
      <c r="F812" s="13">
        <f t="shared" si="41"/>
        <v>28</v>
      </c>
      <c r="G812" s="9">
        <v>2060.52</v>
      </c>
      <c r="H812" s="12"/>
      <c r="I812" s="9">
        <v>225.81</v>
      </c>
      <c r="J812" s="9">
        <v>1246.45</v>
      </c>
      <c r="K812" s="9">
        <v>361.29</v>
      </c>
      <c r="L812" s="14">
        <f t="shared" si="40"/>
        <v>3894.0699999999997</v>
      </c>
      <c r="M812" s="10"/>
      <c r="N812" s="159"/>
    </row>
    <row r="813" spans="1:14" x14ac:dyDescent="0.25">
      <c r="A813" s="7">
        <f t="shared" si="39"/>
        <v>803</v>
      </c>
      <c r="B813" s="8" t="s">
        <v>15</v>
      </c>
      <c r="C813" s="71" t="s">
        <v>825</v>
      </c>
      <c r="D813" s="11" t="s">
        <v>71</v>
      </c>
      <c r="E813" s="12">
        <v>73.59</v>
      </c>
      <c r="F813" s="13">
        <f t="shared" si="41"/>
        <v>28</v>
      </c>
      <c r="G813" s="9">
        <v>2060.52</v>
      </c>
      <c r="H813" s="12"/>
      <c r="I813" s="9">
        <v>225.81</v>
      </c>
      <c r="J813" s="9">
        <v>1246.45</v>
      </c>
      <c r="K813" s="9">
        <v>361.29</v>
      </c>
      <c r="L813" s="14">
        <f t="shared" si="40"/>
        <v>3894.0699999999997</v>
      </c>
      <c r="M813" s="10"/>
      <c r="N813" s="159"/>
    </row>
    <row r="814" spans="1:14" x14ac:dyDescent="0.25">
      <c r="A814" s="7">
        <f t="shared" si="39"/>
        <v>804</v>
      </c>
      <c r="B814" s="8" t="s">
        <v>15</v>
      </c>
      <c r="C814" s="71" t="s">
        <v>826</v>
      </c>
      <c r="D814" s="11" t="s">
        <v>71</v>
      </c>
      <c r="E814" s="12">
        <v>73.59</v>
      </c>
      <c r="F814" s="13">
        <f t="shared" si="41"/>
        <v>28</v>
      </c>
      <c r="G814" s="9">
        <v>2060.52</v>
      </c>
      <c r="H814" s="12"/>
      <c r="I814" s="9">
        <v>225.81</v>
      </c>
      <c r="J814" s="9">
        <v>1246.45</v>
      </c>
      <c r="K814" s="9">
        <v>361.29</v>
      </c>
      <c r="L814" s="14">
        <f t="shared" si="40"/>
        <v>3894.0699999999997</v>
      </c>
      <c r="M814" s="10"/>
      <c r="N814" s="159"/>
    </row>
    <row r="815" spans="1:14" x14ac:dyDescent="0.25">
      <c r="A815" s="7">
        <f t="shared" si="39"/>
        <v>805</v>
      </c>
      <c r="B815" s="8" t="s">
        <v>15</v>
      </c>
      <c r="C815" s="71" t="s">
        <v>827</v>
      </c>
      <c r="D815" s="11" t="s">
        <v>71</v>
      </c>
      <c r="E815" s="12">
        <v>73.59</v>
      </c>
      <c r="F815" s="13">
        <f t="shared" si="41"/>
        <v>28</v>
      </c>
      <c r="G815" s="9">
        <v>2060.52</v>
      </c>
      <c r="H815" s="12"/>
      <c r="I815" s="9">
        <v>225.81</v>
      </c>
      <c r="J815" s="9">
        <v>1246.45</v>
      </c>
      <c r="K815" s="9">
        <v>361.29</v>
      </c>
      <c r="L815" s="14">
        <f t="shared" si="40"/>
        <v>3894.0699999999997</v>
      </c>
      <c r="M815" s="10"/>
      <c r="N815" s="159"/>
    </row>
    <row r="816" spans="1:14" x14ac:dyDescent="0.25">
      <c r="A816" s="7">
        <f t="shared" si="39"/>
        <v>806</v>
      </c>
      <c r="B816" s="8" t="s">
        <v>15</v>
      </c>
      <c r="C816" s="71" t="s">
        <v>828</v>
      </c>
      <c r="D816" s="11" t="s">
        <v>71</v>
      </c>
      <c r="E816" s="12">
        <v>73.59</v>
      </c>
      <c r="F816" s="13">
        <f t="shared" si="41"/>
        <v>28</v>
      </c>
      <c r="G816" s="9">
        <v>2060.52</v>
      </c>
      <c r="H816" s="12"/>
      <c r="I816" s="9">
        <v>225.81</v>
      </c>
      <c r="J816" s="9">
        <v>1246.45</v>
      </c>
      <c r="K816" s="9">
        <v>361.29</v>
      </c>
      <c r="L816" s="14">
        <f t="shared" si="40"/>
        <v>3894.0699999999997</v>
      </c>
      <c r="M816" s="10"/>
      <c r="N816" s="159"/>
    </row>
    <row r="817" spans="1:14" x14ac:dyDescent="0.25">
      <c r="A817" s="7">
        <f t="shared" si="39"/>
        <v>807</v>
      </c>
      <c r="B817" s="8" t="s">
        <v>15</v>
      </c>
      <c r="C817" s="71" t="s">
        <v>829</v>
      </c>
      <c r="D817" s="11" t="s">
        <v>71</v>
      </c>
      <c r="E817" s="12">
        <v>73.59</v>
      </c>
      <c r="F817" s="13">
        <f t="shared" si="41"/>
        <v>28</v>
      </c>
      <c r="G817" s="9">
        <v>2060.52</v>
      </c>
      <c r="H817" s="12"/>
      <c r="I817" s="9">
        <v>225.81</v>
      </c>
      <c r="J817" s="9">
        <v>1246.45</v>
      </c>
      <c r="K817" s="9">
        <v>361.29</v>
      </c>
      <c r="L817" s="14">
        <f t="shared" si="40"/>
        <v>3894.0699999999997</v>
      </c>
      <c r="M817" s="10"/>
      <c r="N817" s="159"/>
    </row>
    <row r="818" spans="1:14" x14ac:dyDescent="0.25">
      <c r="A818" s="7">
        <f t="shared" si="39"/>
        <v>808</v>
      </c>
      <c r="B818" s="8" t="s">
        <v>15</v>
      </c>
      <c r="C818" s="71" t="s">
        <v>830</v>
      </c>
      <c r="D818" s="11" t="s">
        <v>71</v>
      </c>
      <c r="E818" s="12">
        <v>73.59</v>
      </c>
      <c r="F818" s="13">
        <f t="shared" si="41"/>
        <v>28</v>
      </c>
      <c r="G818" s="9">
        <v>2060.52</v>
      </c>
      <c r="H818" s="12"/>
      <c r="I818" s="9">
        <v>225.81</v>
      </c>
      <c r="J818" s="9">
        <v>1246.45</v>
      </c>
      <c r="K818" s="9">
        <v>361.29</v>
      </c>
      <c r="L818" s="14">
        <f t="shared" si="40"/>
        <v>3894.0699999999997</v>
      </c>
      <c r="M818" s="10"/>
      <c r="N818" s="159"/>
    </row>
    <row r="819" spans="1:14" x14ac:dyDescent="0.25">
      <c r="A819" s="7">
        <f t="shared" si="39"/>
        <v>809</v>
      </c>
      <c r="B819" s="8" t="s">
        <v>15</v>
      </c>
      <c r="C819" s="71" t="s">
        <v>831</v>
      </c>
      <c r="D819" s="11" t="s">
        <v>71</v>
      </c>
      <c r="E819" s="12">
        <v>73.59</v>
      </c>
      <c r="F819" s="13">
        <f t="shared" si="41"/>
        <v>28</v>
      </c>
      <c r="G819" s="9">
        <v>2060.52</v>
      </c>
      <c r="H819" s="12"/>
      <c r="I819" s="9">
        <v>225.81</v>
      </c>
      <c r="J819" s="9">
        <v>1246.45</v>
      </c>
      <c r="K819" s="9">
        <v>361.29</v>
      </c>
      <c r="L819" s="14">
        <f t="shared" si="40"/>
        <v>3894.0699999999997</v>
      </c>
      <c r="M819" s="10"/>
      <c r="N819" s="159"/>
    </row>
    <row r="820" spans="1:14" x14ac:dyDescent="0.25">
      <c r="A820" s="7">
        <f t="shared" si="39"/>
        <v>810</v>
      </c>
      <c r="B820" s="8" t="s">
        <v>15</v>
      </c>
      <c r="C820" s="71" t="s">
        <v>832</v>
      </c>
      <c r="D820" s="11" t="s">
        <v>71</v>
      </c>
      <c r="E820" s="12">
        <v>73.59</v>
      </c>
      <c r="F820" s="13">
        <f t="shared" si="41"/>
        <v>28</v>
      </c>
      <c r="G820" s="9">
        <v>2060.52</v>
      </c>
      <c r="H820" s="12"/>
      <c r="I820" s="9">
        <v>225.81</v>
      </c>
      <c r="J820" s="9">
        <v>1246.45</v>
      </c>
      <c r="K820" s="9">
        <v>361.29</v>
      </c>
      <c r="L820" s="14">
        <f t="shared" si="40"/>
        <v>3894.0699999999997</v>
      </c>
      <c r="M820" s="10"/>
      <c r="N820" s="159"/>
    </row>
    <row r="821" spans="1:14" x14ac:dyDescent="0.25">
      <c r="A821" s="7">
        <f t="shared" si="39"/>
        <v>811</v>
      </c>
      <c r="B821" s="8" t="s">
        <v>15</v>
      </c>
      <c r="C821" s="71" t="s">
        <v>833</v>
      </c>
      <c r="D821" s="11" t="s">
        <v>71</v>
      </c>
      <c r="E821" s="12">
        <v>73.59</v>
      </c>
      <c r="F821" s="13">
        <f t="shared" si="41"/>
        <v>28</v>
      </c>
      <c r="G821" s="9">
        <v>2060.52</v>
      </c>
      <c r="H821" s="12"/>
      <c r="I821" s="9">
        <v>225.81</v>
      </c>
      <c r="J821" s="9">
        <v>1246.45</v>
      </c>
      <c r="K821" s="9">
        <v>361.29</v>
      </c>
      <c r="L821" s="14">
        <f t="shared" si="40"/>
        <v>3894.0699999999997</v>
      </c>
      <c r="M821" s="10"/>
      <c r="N821" s="159"/>
    </row>
    <row r="822" spans="1:14" x14ac:dyDescent="0.25">
      <c r="A822" s="7">
        <f t="shared" si="39"/>
        <v>812</v>
      </c>
      <c r="B822" s="8" t="s">
        <v>15</v>
      </c>
      <c r="C822" s="71" t="s">
        <v>834</v>
      </c>
      <c r="D822" s="11" t="s">
        <v>71</v>
      </c>
      <c r="E822" s="12">
        <v>73.59</v>
      </c>
      <c r="F822" s="13">
        <f t="shared" si="41"/>
        <v>28</v>
      </c>
      <c r="G822" s="9">
        <v>2060.52</v>
      </c>
      <c r="H822" s="12"/>
      <c r="I822" s="9">
        <v>225.81</v>
      </c>
      <c r="J822" s="9">
        <v>1246.45</v>
      </c>
      <c r="K822" s="9">
        <v>361.29</v>
      </c>
      <c r="L822" s="14">
        <f t="shared" si="40"/>
        <v>3894.0699999999997</v>
      </c>
      <c r="M822" s="10"/>
      <c r="N822" s="159"/>
    </row>
    <row r="823" spans="1:14" x14ac:dyDescent="0.25">
      <c r="A823" s="7">
        <f t="shared" si="39"/>
        <v>813</v>
      </c>
      <c r="B823" s="8" t="s">
        <v>15</v>
      </c>
      <c r="C823" s="71" t="s">
        <v>835</v>
      </c>
      <c r="D823" s="11" t="s">
        <v>71</v>
      </c>
      <c r="E823" s="12">
        <v>73.59</v>
      </c>
      <c r="F823" s="13">
        <f t="shared" si="41"/>
        <v>28</v>
      </c>
      <c r="G823" s="9">
        <v>2060.52</v>
      </c>
      <c r="H823" s="12"/>
      <c r="I823" s="9">
        <v>225.81</v>
      </c>
      <c r="J823" s="9">
        <v>1246.45</v>
      </c>
      <c r="K823" s="9">
        <v>361.29</v>
      </c>
      <c r="L823" s="14">
        <f t="shared" si="40"/>
        <v>3894.0699999999997</v>
      </c>
      <c r="M823" s="10"/>
      <c r="N823" s="159"/>
    </row>
    <row r="824" spans="1:14" x14ac:dyDescent="0.25">
      <c r="A824" s="7">
        <f t="shared" si="39"/>
        <v>814</v>
      </c>
      <c r="B824" s="8" t="s">
        <v>15</v>
      </c>
      <c r="C824" s="71" t="s">
        <v>836</v>
      </c>
      <c r="D824" s="11" t="s">
        <v>71</v>
      </c>
      <c r="E824" s="12">
        <v>73.59</v>
      </c>
      <c r="F824" s="13">
        <f t="shared" si="41"/>
        <v>28</v>
      </c>
      <c r="G824" s="9">
        <v>2060.52</v>
      </c>
      <c r="H824" s="12"/>
      <c r="I824" s="9">
        <v>225.81</v>
      </c>
      <c r="J824" s="12">
        <v>1246.45</v>
      </c>
      <c r="K824" s="12">
        <v>361.29</v>
      </c>
      <c r="L824" s="14">
        <f t="shared" si="40"/>
        <v>3894.0699999999997</v>
      </c>
      <c r="M824" s="10"/>
      <c r="N824" s="159"/>
    </row>
    <row r="825" spans="1:14" x14ac:dyDescent="0.25">
      <c r="A825" s="7">
        <f t="shared" si="39"/>
        <v>815</v>
      </c>
      <c r="B825" s="8" t="s">
        <v>15</v>
      </c>
      <c r="C825" s="71" t="s">
        <v>837</v>
      </c>
      <c r="D825" s="11" t="s">
        <v>71</v>
      </c>
      <c r="E825" s="12">
        <v>73.59</v>
      </c>
      <c r="F825" s="13">
        <f t="shared" si="41"/>
        <v>28</v>
      </c>
      <c r="G825" s="9">
        <v>2060.52</v>
      </c>
      <c r="H825" s="12"/>
      <c r="I825" s="9">
        <v>225.81</v>
      </c>
      <c r="J825" s="9">
        <v>1246.45</v>
      </c>
      <c r="K825" s="9">
        <v>361.29</v>
      </c>
      <c r="L825" s="14">
        <f t="shared" si="40"/>
        <v>3894.0699999999997</v>
      </c>
      <c r="M825" s="10"/>
      <c r="N825" s="159"/>
    </row>
    <row r="826" spans="1:14" x14ac:dyDescent="0.25">
      <c r="A826" s="7">
        <f t="shared" si="39"/>
        <v>816</v>
      </c>
      <c r="B826" s="8" t="s">
        <v>15</v>
      </c>
      <c r="C826" s="71" t="s">
        <v>838</v>
      </c>
      <c r="D826" s="11" t="s">
        <v>71</v>
      </c>
      <c r="E826" s="12">
        <v>73.59</v>
      </c>
      <c r="F826" s="13">
        <f t="shared" si="41"/>
        <v>28</v>
      </c>
      <c r="G826" s="9">
        <v>2060.52</v>
      </c>
      <c r="H826" s="12"/>
      <c r="I826" s="9">
        <v>225.81</v>
      </c>
      <c r="J826" s="9">
        <v>1246.45</v>
      </c>
      <c r="K826" s="9">
        <v>361.29</v>
      </c>
      <c r="L826" s="14">
        <f t="shared" si="40"/>
        <v>3894.0699999999997</v>
      </c>
      <c r="M826" s="10"/>
      <c r="N826" s="159"/>
    </row>
    <row r="827" spans="1:14" x14ac:dyDescent="0.25">
      <c r="A827" s="7">
        <f t="shared" si="39"/>
        <v>817</v>
      </c>
      <c r="B827" s="8" t="s">
        <v>15</v>
      </c>
      <c r="C827" s="71" t="s">
        <v>839</v>
      </c>
      <c r="D827" s="11" t="s">
        <v>71</v>
      </c>
      <c r="E827" s="12">
        <v>73.59</v>
      </c>
      <c r="F827" s="13">
        <f t="shared" si="41"/>
        <v>28</v>
      </c>
      <c r="G827" s="9">
        <v>2060.52</v>
      </c>
      <c r="H827" s="12"/>
      <c r="I827" s="9">
        <v>225.81</v>
      </c>
      <c r="J827" s="9">
        <v>1246.45</v>
      </c>
      <c r="K827" s="9">
        <v>361.29</v>
      </c>
      <c r="L827" s="14">
        <f t="shared" si="40"/>
        <v>3894.0699999999997</v>
      </c>
      <c r="M827" s="10"/>
      <c r="N827" s="159"/>
    </row>
    <row r="828" spans="1:14" x14ac:dyDescent="0.25">
      <c r="A828" s="7">
        <f t="shared" si="39"/>
        <v>818</v>
      </c>
      <c r="B828" s="8" t="s">
        <v>15</v>
      </c>
      <c r="C828" s="71" t="s">
        <v>840</v>
      </c>
      <c r="D828" s="11" t="s">
        <v>71</v>
      </c>
      <c r="E828" s="12">
        <v>73.59</v>
      </c>
      <c r="F828" s="13">
        <f t="shared" si="41"/>
        <v>28</v>
      </c>
      <c r="G828" s="9">
        <v>2060.52</v>
      </c>
      <c r="H828" s="12"/>
      <c r="I828" s="9">
        <v>225.81</v>
      </c>
      <c r="J828" s="9">
        <v>1246.45</v>
      </c>
      <c r="K828" s="9">
        <v>361.29</v>
      </c>
      <c r="L828" s="14">
        <f t="shared" si="40"/>
        <v>3894.0699999999997</v>
      </c>
      <c r="M828" s="10"/>
      <c r="N828" s="159"/>
    </row>
    <row r="829" spans="1:14" x14ac:dyDescent="0.25">
      <c r="A829" s="7">
        <f t="shared" si="39"/>
        <v>819</v>
      </c>
      <c r="B829" s="8" t="s">
        <v>15</v>
      </c>
      <c r="C829" s="71" t="s">
        <v>841</v>
      </c>
      <c r="D829" s="11" t="s">
        <v>71</v>
      </c>
      <c r="E829" s="12">
        <v>73.59</v>
      </c>
      <c r="F829" s="13">
        <f t="shared" si="41"/>
        <v>28</v>
      </c>
      <c r="G829" s="9">
        <v>2060.52</v>
      </c>
      <c r="H829" s="12"/>
      <c r="I829" s="9">
        <v>225.81</v>
      </c>
      <c r="J829" s="9">
        <v>1246.45</v>
      </c>
      <c r="K829" s="9">
        <v>361.29</v>
      </c>
      <c r="L829" s="14">
        <f t="shared" si="40"/>
        <v>3894.0699999999997</v>
      </c>
      <c r="M829" s="10"/>
      <c r="N829" s="159"/>
    </row>
    <row r="830" spans="1:14" x14ac:dyDescent="0.25">
      <c r="A830" s="7">
        <f t="shared" si="39"/>
        <v>820</v>
      </c>
      <c r="B830" s="8" t="s">
        <v>15</v>
      </c>
      <c r="C830" s="71" t="s">
        <v>842</v>
      </c>
      <c r="D830" s="11" t="s">
        <v>71</v>
      </c>
      <c r="E830" s="12">
        <v>73.59</v>
      </c>
      <c r="F830" s="13">
        <f t="shared" si="41"/>
        <v>28</v>
      </c>
      <c r="G830" s="9">
        <v>2060.52</v>
      </c>
      <c r="H830" s="12"/>
      <c r="I830" s="9">
        <v>225.81</v>
      </c>
      <c r="J830" s="9">
        <v>1246.45</v>
      </c>
      <c r="K830" s="9">
        <v>361.29</v>
      </c>
      <c r="L830" s="14">
        <f t="shared" si="40"/>
        <v>3894.0699999999997</v>
      </c>
      <c r="M830" s="10"/>
      <c r="N830" s="159"/>
    </row>
    <row r="831" spans="1:14" x14ac:dyDescent="0.25">
      <c r="A831" s="7">
        <f t="shared" si="39"/>
        <v>821</v>
      </c>
      <c r="B831" s="8" t="s">
        <v>15</v>
      </c>
      <c r="C831" s="71" t="s">
        <v>843</v>
      </c>
      <c r="D831" s="11" t="s">
        <v>71</v>
      </c>
      <c r="E831" s="12">
        <v>73.59</v>
      </c>
      <c r="F831" s="13">
        <f t="shared" si="41"/>
        <v>28</v>
      </c>
      <c r="G831" s="9">
        <v>2060.52</v>
      </c>
      <c r="H831" s="12"/>
      <c r="I831" s="9">
        <v>225.81</v>
      </c>
      <c r="J831" s="9">
        <v>1246.45</v>
      </c>
      <c r="K831" s="9">
        <v>361.29</v>
      </c>
      <c r="L831" s="14">
        <f t="shared" si="40"/>
        <v>3894.0699999999997</v>
      </c>
      <c r="M831" s="10"/>
      <c r="N831" s="159"/>
    </row>
    <row r="832" spans="1:14" x14ac:dyDescent="0.25">
      <c r="A832" s="7">
        <f t="shared" si="39"/>
        <v>822</v>
      </c>
      <c r="B832" s="8" t="s">
        <v>15</v>
      </c>
      <c r="C832" s="71" t="s">
        <v>844</v>
      </c>
      <c r="D832" s="11" t="s">
        <v>71</v>
      </c>
      <c r="E832" s="12">
        <v>73.59</v>
      </c>
      <c r="F832" s="13">
        <f t="shared" si="41"/>
        <v>28</v>
      </c>
      <c r="G832" s="9">
        <v>2060.52</v>
      </c>
      <c r="H832" s="12"/>
      <c r="I832" s="9">
        <v>225.81</v>
      </c>
      <c r="J832" s="9">
        <v>1246.45</v>
      </c>
      <c r="K832" s="9">
        <v>361.29</v>
      </c>
      <c r="L832" s="14">
        <f t="shared" si="40"/>
        <v>3894.0699999999997</v>
      </c>
      <c r="M832" s="10"/>
      <c r="N832" s="159"/>
    </row>
    <row r="833" spans="1:14" x14ac:dyDescent="0.25">
      <c r="A833" s="7">
        <f t="shared" si="39"/>
        <v>823</v>
      </c>
      <c r="B833" s="8" t="s">
        <v>15</v>
      </c>
      <c r="C833" s="71" t="s">
        <v>845</v>
      </c>
      <c r="D833" s="11" t="s">
        <v>71</v>
      </c>
      <c r="E833" s="12">
        <v>73.59</v>
      </c>
      <c r="F833" s="13">
        <f t="shared" si="41"/>
        <v>28</v>
      </c>
      <c r="G833" s="9">
        <v>2060.52</v>
      </c>
      <c r="H833" s="12"/>
      <c r="I833" s="9">
        <v>225.81</v>
      </c>
      <c r="J833" s="9">
        <v>1246.45</v>
      </c>
      <c r="K833" s="9">
        <v>361.29</v>
      </c>
      <c r="L833" s="14">
        <f t="shared" si="40"/>
        <v>3894.0699999999997</v>
      </c>
      <c r="M833" s="10"/>
      <c r="N833" s="159"/>
    </row>
    <row r="834" spans="1:14" x14ac:dyDescent="0.25">
      <c r="A834" s="7">
        <f t="shared" si="39"/>
        <v>824</v>
      </c>
      <c r="B834" s="8" t="s">
        <v>15</v>
      </c>
      <c r="C834" s="71" t="s">
        <v>846</v>
      </c>
      <c r="D834" s="11" t="s">
        <v>71</v>
      </c>
      <c r="E834" s="12">
        <v>73.59</v>
      </c>
      <c r="F834" s="13">
        <f t="shared" si="41"/>
        <v>28</v>
      </c>
      <c r="G834" s="9">
        <v>2060.52</v>
      </c>
      <c r="H834" s="12"/>
      <c r="I834" s="9">
        <v>225.81</v>
      </c>
      <c r="J834" s="9">
        <v>1246.45</v>
      </c>
      <c r="K834" s="9">
        <v>361.29</v>
      </c>
      <c r="L834" s="14">
        <f t="shared" si="40"/>
        <v>3894.0699999999997</v>
      </c>
      <c r="M834" s="10"/>
      <c r="N834" s="159"/>
    </row>
    <row r="835" spans="1:14" x14ac:dyDescent="0.25">
      <c r="A835" s="7">
        <f t="shared" si="39"/>
        <v>825</v>
      </c>
      <c r="B835" s="8" t="s">
        <v>15</v>
      </c>
      <c r="C835" s="71" t="s">
        <v>847</v>
      </c>
      <c r="D835" s="11" t="s">
        <v>71</v>
      </c>
      <c r="E835" s="12">
        <v>73.59</v>
      </c>
      <c r="F835" s="13">
        <f t="shared" si="41"/>
        <v>28</v>
      </c>
      <c r="G835" s="9">
        <v>2060.52</v>
      </c>
      <c r="H835" s="12"/>
      <c r="I835" s="9">
        <v>225.81</v>
      </c>
      <c r="J835" s="9">
        <v>1246.45</v>
      </c>
      <c r="K835" s="9">
        <v>361.29</v>
      </c>
      <c r="L835" s="14">
        <f t="shared" si="40"/>
        <v>3894.0699999999997</v>
      </c>
      <c r="M835" s="10"/>
      <c r="N835" s="159"/>
    </row>
    <row r="836" spans="1:14" x14ac:dyDescent="0.25">
      <c r="A836" s="7">
        <f t="shared" si="39"/>
        <v>826</v>
      </c>
      <c r="B836" s="8" t="s">
        <v>15</v>
      </c>
      <c r="C836" s="71" t="s">
        <v>848</v>
      </c>
      <c r="D836" s="11" t="s">
        <v>71</v>
      </c>
      <c r="E836" s="12">
        <v>73.59</v>
      </c>
      <c r="F836" s="13">
        <f t="shared" si="41"/>
        <v>28</v>
      </c>
      <c r="G836" s="9">
        <v>2060.52</v>
      </c>
      <c r="H836" s="12"/>
      <c r="I836" s="9">
        <v>225.81</v>
      </c>
      <c r="J836" s="9">
        <v>1246.45</v>
      </c>
      <c r="K836" s="9">
        <v>361.29</v>
      </c>
      <c r="L836" s="14">
        <f t="shared" si="40"/>
        <v>3894.0699999999997</v>
      </c>
      <c r="M836" s="10"/>
      <c r="N836" s="159"/>
    </row>
    <row r="837" spans="1:14" x14ac:dyDescent="0.25">
      <c r="A837" s="7">
        <f t="shared" si="39"/>
        <v>827</v>
      </c>
      <c r="B837" s="8" t="s">
        <v>15</v>
      </c>
      <c r="C837" s="71" t="s">
        <v>849</v>
      </c>
      <c r="D837" s="11" t="s">
        <v>71</v>
      </c>
      <c r="E837" s="12">
        <v>73.59</v>
      </c>
      <c r="F837" s="13">
        <f t="shared" si="41"/>
        <v>28</v>
      </c>
      <c r="G837" s="9">
        <v>2060.52</v>
      </c>
      <c r="H837" s="12"/>
      <c r="I837" s="9">
        <v>225.81</v>
      </c>
      <c r="J837" s="9">
        <v>1246.45</v>
      </c>
      <c r="K837" s="9">
        <v>361.29</v>
      </c>
      <c r="L837" s="14">
        <f t="shared" si="40"/>
        <v>3894.0699999999997</v>
      </c>
      <c r="M837" s="10"/>
      <c r="N837" s="159"/>
    </row>
    <row r="838" spans="1:14" x14ac:dyDescent="0.25">
      <c r="A838" s="7">
        <f t="shared" si="39"/>
        <v>828</v>
      </c>
      <c r="B838" s="8" t="s">
        <v>15</v>
      </c>
      <c r="C838" s="71" t="s">
        <v>850</v>
      </c>
      <c r="D838" s="11" t="s">
        <v>71</v>
      </c>
      <c r="E838" s="12">
        <v>73.59</v>
      </c>
      <c r="F838" s="13">
        <f t="shared" si="41"/>
        <v>28</v>
      </c>
      <c r="G838" s="9">
        <v>2060.52</v>
      </c>
      <c r="H838" s="12"/>
      <c r="I838" s="9">
        <v>225.81</v>
      </c>
      <c r="J838" s="9">
        <v>1246.45</v>
      </c>
      <c r="K838" s="9">
        <v>361.29</v>
      </c>
      <c r="L838" s="14">
        <f t="shared" si="40"/>
        <v>3894.0699999999997</v>
      </c>
      <c r="M838" s="10"/>
      <c r="N838" s="159"/>
    </row>
    <row r="839" spans="1:14" x14ac:dyDescent="0.25">
      <c r="A839" s="7">
        <f t="shared" si="39"/>
        <v>829</v>
      </c>
      <c r="B839" s="8" t="s">
        <v>15</v>
      </c>
      <c r="C839" s="71" t="s">
        <v>851</v>
      </c>
      <c r="D839" s="11" t="s">
        <v>71</v>
      </c>
      <c r="E839" s="12">
        <v>73.59</v>
      </c>
      <c r="F839" s="13">
        <f t="shared" si="41"/>
        <v>28</v>
      </c>
      <c r="G839" s="9">
        <v>2060.52</v>
      </c>
      <c r="H839" s="12"/>
      <c r="I839" s="9">
        <v>225.81</v>
      </c>
      <c r="J839" s="9">
        <v>1246.45</v>
      </c>
      <c r="K839" s="9">
        <v>361.29</v>
      </c>
      <c r="L839" s="14">
        <f t="shared" si="40"/>
        <v>3894.0699999999997</v>
      </c>
      <c r="M839" s="10"/>
      <c r="N839" s="159"/>
    </row>
    <row r="840" spans="1:14" x14ac:dyDescent="0.25">
      <c r="A840" s="7">
        <f t="shared" si="39"/>
        <v>830</v>
      </c>
      <c r="B840" s="8" t="s">
        <v>15</v>
      </c>
      <c r="C840" s="71" t="s">
        <v>852</v>
      </c>
      <c r="D840" s="11" t="s">
        <v>71</v>
      </c>
      <c r="E840" s="12">
        <v>73.59</v>
      </c>
      <c r="F840" s="13">
        <f t="shared" si="41"/>
        <v>28</v>
      </c>
      <c r="G840" s="9">
        <v>2060.52</v>
      </c>
      <c r="H840" s="12"/>
      <c r="I840" s="9">
        <v>225.81</v>
      </c>
      <c r="J840" s="9">
        <v>1246.45</v>
      </c>
      <c r="K840" s="9">
        <v>361.29</v>
      </c>
      <c r="L840" s="14">
        <f t="shared" si="40"/>
        <v>3894.0699999999997</v>
      </c>
      <c r="M840" s="10"/>
      <c r="N840" s="159"/>
    </row>
    <row r="841" spans="1:14" x14ac:dyDescent="0.25">
      <c r="A841" s="7">
        <f t="shared" si="39"/>
        <v>831</v>
      </c>
      <c r="B841" s="8" t="s">
        <v>15</v>
      </c>
      <c r="C841" s="71" t="s">
        <v>853</v>
      </c>
      <c r="D841" s="11" t="s">
        <v>71</v>
      </c>
      <c r="E841" s="12">
        <v>73.59</v>
      </c>
      <c r="F841" s="13">
        <f t="shared" si="41"/>
        <v>28</v>
      </c>
      <c r="G841" s="9">
        <v>2060.52</v>
      </c>
      <c r="H841" s="12"/>
      <c r="I841" s="9">
        <v>225.81</v>
      </c>
      <c r="J841" s="9">
        <v>1246.45</v>
      </c>
      <c r="K841" s="9">
        <v>361.29</v>
      </c>
      <c r="L841" s="14">
        <f t="shared" si="40"/>
        <v>3894.0699999999997</v>
      </c>
      <c r="M841" s="10"/>
      <c r="N841" s="159"/>
    </row>
    <row r="842" spans="1:14" x14ac:dyDescent="0.25">
      <c r="A842" s="7">
        <f t="shared" si="39"/>
        <v>832</v>
      </c>
      <c r="B842" s="8" t="s">
        <v>15</v>
      </c>
      <c r="C842" s="71" t="s">
        <v>854</v>
      </c>
      <c r="D842" s="11" t="s">
        <v>71</v>
      </c>
      <c r="E842" s="12">
        <v>73.59</v>
      </c>
      <c r="F842" s="13">
        <f t="shared" si="41"/>
        <v>28</v>
      </c>
      <c r="G842" s="9">
        <v>2060.52</v>
      </c>
      <c r="H842" s="12"/>
      <c r="I842" s="9">
        <v>225.81</v>
      </c>
      <c r="J842" s="9">
        <v>1246.45</v>
      </c>
      <c r="K842" s="9">
        <v>361.29</v>
      </c>
      <c r="L842" s="14">
        <f t="shared" si="40"/>
        <v>3894.0699999999997</v>
      </c>
      <c r="M842" s="10"/>
      <c r="N842" s="159"/>
    </row>
    <row r="843" spans="1:14" x14ac:dyDescent="0.25">
      <c r="A843" s="7">
        <f t="shared" si="39"/>
        <v>833</v>
      </c>
      <c r="B843" s="8" t="s">
        <v>15</v>
      </c>
      <c r="C843" s="71" t="s">
        <v>855</v>
      </c>
      <c r="D843" s="11" t="s">
        <v>71</v>
      </c>
      <c r="E843" s="12">
        <v>73.59</v>
      </c>
      <c r="F843" s="13">
        <f t="shared" si="41"/>
        <v>28</v>
      </c>
      <c r="G843" s="9">
        <v>2060.52</v>
      </c>
      <c r="H843" s="12"/>
      <c r="I843" s="9">
        <v>225.81</v>
      </c>
      <c r="J843" s="9">
        <v>1246.45</v>
      </c>
      <c r="K843" s="9">
        <v>361.29</v>
      </c>
      <c r="L843" s="14">
        <f t="shared" si="40"/>
        <v>3894.0699999999997</v>
      </c>
      <c r="M843" s="10"/>
      <c r="N843" s="159"/>
    </row>
    <row r="844" spans="1:14" x14ac:dyDescent="0.25">
      <c r="A844" s="7">
        <f t="shared" ref="A844:A907" si="42">A843+1</f>
        <v>834</v>
      </c>
      <c r="B844" s="8" t="s">
        <v>15</v>
      </c>
      <c r="C844" s="71" t="s">
        <v>856</v>
      </c>
      <c r="D844" s="11" t="s">
        <v>71</v>
      </c>
      <c r="E844" s="12">
        <v>73.59</v>
      </c>
      <c r="F844" s="13">
        <f t="shared" si="41"/>
        <v>28</v>
      </c>
      <c r="G844" s="9">
        <v>2060.52</v>
      </c>
      <c r="H844" s="12"/>
      <c r="I844" s="9">
        <v>225.81</v>
      </c>
      <c r="J844" s="9">
        <v>1246.45</v>
      </c>
      <c r="K844" s="9">
        <v>361.29</v>
      </c>
      <c r="L844" s="14">
        <f t="shared" si="40"/>
        <v>3894.0699999999997</v>
      </c>
      <c r="M844" s="10"/>
      <c r="N844" s="159"/>
    </row>
    <row r="845" spans="1:14" x14ac:dyDescent="0.25">
      <c r="A845" s="7">
        <f t="shared" si="42"/>
        <v>835</v>
      </c>
      <c r="B845" s="8" t="s">
        <v>15</v>
      </c>
      <c r="C845" s="71" t="s">
        <v>857</v>
      </c>
      <c r="D845" s="11" t="s">
        <v>71</v>
      </c>
      <c r="E845" s="12">
        <v>73.59</v>
      </c>
      <c r="F845" s="13">
        <f t="shared" si="41"/>
        <v>28</v>
      </c>
      <c r="G845" s="9">
        <v>2060.52</v>
      </c>
      <c r="H845" s="12"/>
      <c r="I845" s="9">
        <v>225.81</v>
      </c>
      <c r="J845" s="9">
        <v>1246.45</v>
      </c>
      <c r="K845" s="9">
        <v>361.29</v>
      </c>
      <c r="L845" s="14">
        <f t="shared" si="40"/>
        <v>3894.0699999999997</v>
      </c>
      <c r="M845" s="10"/>
      <c r="N845" s="159"/>
    </row>
    <row r="846" spans="1:14" x14ac:dyDescent="0.25">
      <c r="A846" s="7">
        <f t="shared" si="42"/>
        <v>836</v>
      </c>
      <c r="B846" s="8" t="s">
        <v>15</v>
      </c>
      <c r="C846" s="71" t="s">
        <v>858</v>
      </c>
      <c r="D846" s="11" t="s">
        <v>71</v>
      </c>
      <c r="E846" s="12">
        <v>73.59</v>
      </c>
      <c r="F846" s="13">
        <f t="shared" si="41"/>
        <v>28</v>
      </c>
      <c r="G846" s="9">
        <v>2060.52</v>
      </c>
      <c r="H846" s="12"/>
      <c r="I846" s="9">
        <v>225.81</v>
      </c>
      <c r="J846" s="9">
        <v>1246.45</v>
      </c>
      <c r="K846" s="9">
        <v>361.29</v>
      </c>
      <c r="L846" s="14">
        <f t="shared" si="40"/>
        <v>3894.0699999999997</v>
      </c>
      <c r="M846" s="10"/>
      <c r="N846" s="159"/>
    </row>
    <row r="847" spans="1:14" x14ac:dyDescent="0.25">
      <c r="A847" s="7">
        <f t="shared" si="42"/>
        <v>837</v>
      </c>
      <c r="B847" s="8" t="s">
        <v>15</v>
      </c>
      <c r="C847" s="71" t="s">
        <v>859</v>
      </c>
      <c r="D847" s="11" t="s">
        <v>71</v>
      </c>
      <c r="E847" s="12">
        <v>73.59</v>
      </c>
      <c r="F847" s="13">
        <f t="shared" si="41"/>
        <v>28</v>
      </c>
      <c r="G847" s="9">
        <v>2060.52</v>
      </c>
      <c r="H847" s="12"/>
      <c r="I847" s="9">
        <v>225.81</v>
      </c>
      <c r="J847" s="9">
        <v>1246.45</v>
      </c>
      <c r="K847" s="9">
        <v>361.29</v>
      </c>
      <c r="L847" s="14">
        <f t="shared" si="40"/>
        <v>3894.0699999999997</v>
      </c>
      <c r="M847" s="10"/>
      <c r="N847" s="159"/>
    </row>
    <row r="848" spans="1:14" x14ac:dyDescent="0.25">
      <c r="A848" s="7">
        <f t="shared" si="42"/>
        <v>838</v>
      </c>
      <c r="B848" s="8" t="s">
        <v>15</v>
      </c>
      <c r="C848" s="71" t="s">
        <v>860</v>
      </c>
      <c r="D848" s="11" t="s">
        <v>71</v>
      </c>
      <c r="E848" s="12">
        <v>73.59</v>
      </c>
      <c r="F848" s="13">
        <f t="shared" si="41"/>
        <v>28</v>
      </c>
      <c r="G848" s="9">
        <v>2060.52</v>
      </c>
      <c r="H848" s="9">
        <v>31.61</v>
      </c>
      <c r="I848" s="9">
        <v>225.81</v>
      </c>
      <c r="J848" s="9">
        <v>1246.45</v>
      </c>
      <c r="K848" s="9">
        <v>361.29</v>
      </c>
      <c r="L848" s="14">
        <f t="shared" si="40"/>
        <v>3925.6800000000003</v>
      </c>
      <c r="M848" s="10"/>
      <c r="N848" s="159"/>
    </row>
    <row r="849" spans="1:14" x14ac:dyDescent="0.25">
      <c r="A849" s="7">
        <f t="shared" si="42"/>
        <v>839</v>
      </c>
      <c r="B849" s="8" t="s">
        <v>15</v>
      </c>
      <c r="C849" s="71" t="s">
        <v>861</v>
      </c>
      <c r="D849" s="11" t="s">
        <v>71</v>
      </c>
      <c r="E849" s="12">
        <v>73.59</v>
      </c>
      <c r="F849" s="13">
        <f t="shared" si="41"/>
        <v>28</v>
      </c>
      <c r="G849" s="9">
        <v>2060.52</v>
      </c>
      <c r="H849" s="9">
        <v>31.61</v>
      </c>
      <c r="I849" s="9">
        <v>225.81</v>
      </c>
      <c r="J849" s="9">
        <v>1246.45</v>
      </c>
      <c r="K849" s="9">
        <v>361.29</v>
      </c>
      <c r="L849" s="14">
        <f t="shared" si="40"/>
        <v>3925.6800000000003</v>
      </c>
      <c r="M849" s="10"/>
      <c r="N849" s="159"/>
    </row>
    <row r="850" spans="1:14" x14ac:dyDescent="0.25">
      <c r="A850" s="7">
        <f t="shared" si="42"/>
        <v>840</v>
      </c>
      <c r="B850" s="8" t="s">
        <v>15</v>
      </c>
      <c r="C850" s="71" t="s">
        <v>862</v>
      </c>
      <c r="D850" s="11" t="s">
        <v>71</v>
      </c>
      <c r="E850" s="12">
        <v>73.59</v>
      </c>
      <c r="F850" s="13">
        <f t="shared" si="41"/>
        <v>28</v>
      </c>
      <c r="G850" s="9">
        <v>2060.52</v>
      </c>
      <c r="H850" s="9">
        <v>31.61</v>
      </c>
      <c r="I850" s="9">
        <v>225.81</v>
      </c>
      <c r="J850" s="9">
        <v>1246.45</v>
      </c>
      <c r="K850" s="9">
        <v>361.29</v>
      </c>
      <c r="L850" s="14">
        <f t="shared" si="40"/>
        <v>3925.6800000000003</v>
      </c>
      <c r="M850" s="10"/>
      <c r="N850" s="159"/>
    </row>
    <row r="851" spans="1:14" x14ac:dyDescent="0.25">
      <c r="A851" s="7">
        <f t="shared" si="42"/>
        <v>841</v>
      </c>
      <c r="B851" s="8" t="s">
        <v>15</v>
      </c>
      <c r="C851" s="71" t="s">
        <v>863</v>
      </c>
      <c r="D851" s="11" t="s">
        <v>71</v>
      </c>
      <c r="E851" s="12">
        <v>73.59</v>
      </c>
      <c r="F851" s="13">
        <f t="shared" si="41"/>
        <v>28</v>
      </c>
      <c r="G851" s="9">
        <v>2060.52</v>
      </c>
      <c r="H851" s="9">
        <v>31.61</v>
      </c>
      <c r="I851" s="9">
        <v>225.81</v>
      </c>
      <c r="J851" s="9">
        <v>1246.45</v>
      </c>
      <c r="K851" s="9">
        <v>361.29</v>
      </c>
      <c r="L851" s="14">
        <f t="shared" si="40"/>
        <v>3925.6800000000003</v>
      </c>
      <c r="M851" s="10"/>
      <c r="N851" s="159"/>
    </row>
    <row r="852" spans="1:14" x14ac:dyDescent="0.25">
      <c r="A852" s="7">
        <f t="shared" si="42"/>
        <v>842</v>
      </c>
      <c r="B852" s="8" t="s">
        <v>15</v>
      </c>
      <c r="C852" s="71" t="s">
        <v>864</v>
      </c>
      <c r="D852" s="11" t="s">
        <v>71</v>
      </c>
      <c r="E852" s="12">
        <v>73.59</v>
      </c>
      <c r="F852" s="13">
        <f t="shared" si="41"/>
        <v>28</v>
      </c>
      <c r="G852" s="9">
        <v>2060.52</v>
      </c>
      <c r="H852" s="9">
        <v>31.61</v>
      </c>
      <c r="I852" s="9">
        <v>225.81</v>
      </c>
      <c r="J852" s="9">
        <v>1246.45</v>
      </c>
      <c r="K852" s="9">
        <v>361.29</v>
      </c>
      <c r="L852" s="14">
        <f t="shared" si="40"/>
        <v>3925.6800000000003</v>
      </c>
      <c r="M852" s="10"/>
      <c r="N852" s="159"/>
    </row>
    <row r="853" spans="1:14" x14ac:dyDescent="0.25">
      <c r="A853" s="7">
        <f t="shared" si="42"/>
        <v>843</v>
      </c>
      <c r="B853" s="8" t="s">
        <v>15</v>
      </c>
      <c r="C853" s="71" t="s">
        <v>865</v>
      </c>
      <c r="D853" s="11" t="s">
        <v>71</v>
      </c>
      <c r="E853" s="12">
        <v>73.59</v>
      </c>
      <c r="F853" s="13">
        <f t="shared" si="41"/>
        <v>28</v>
      </c>
      <c r="G853" s="9">
        <v>2060.52</v>
      </c>
      <c r="H853" s="9">
        <v>31.61</v>
      </c>
      <c r="I853" s="9">
        <v>225.81</v>
      </c>
      <c r="J853" s="9">
        <v>1246.45</v>
      </c>
      <c r="K853" s="9">
        <v>361.29</v>
      </c>
      <c r="L853" s="14">
        <f t="shared" si="40"/>
        <v>3925.6800000000003</v>
      </c>
      <c r="M853" s="10"/>
      <c r="N853" s="159"/>
    </row>
    <row r="854" spans="1:14" x14ac:dyDescent="0.25">
      <c r="A854" s="7">
        <f t="shared" si="42"/>
        <v>844</v>
      </c>
      <c r="B854" s="8" t="s">
        <v>15</v>
      </c>
      <c r="C854" s="71" t="s">
        <v>866</v>
      </c>
      <c r="D854" s="11" t="s">
        <v>71</v>
      </c>
      <c r="E854" s="12">
        <v>73.59</v>
      </c>
      <c r="F854" s="13">
        <f t="shared" si="41"/>
        <v>28</v>
      </c>
      <c r="G854" s="9">
        <v>2060.52</v>
      </c>
      <c r="H854" s="9"/>
      <c r="I854" s="9">
        <v>225.81</v>
      </c>
      <c r="J854" s="9">
        <v>1038.71</v>
      </c>
      <c r="K854" s="9">
        <v>361.29</v>
      </c>
      <c r="L854" s="9">
        <f t="shared" si="40"/>
        <v>3686.33</v>
      </c>
      <c r="M854" s="7"/>
      <c r="N854" s="159"/>
    </row>
    <row r="855" spans="1:14" x14ac:dyDescent="0.25">
      <c r="A855" s="7">
        <f t="shared" si="42"/>
        <v>845</v>
      </c>
      <c r="B855" s="8" t="s">
        <v>15</v>
      </c>
      <c r="C855" s="71" t="s">
        <v>867</v>
      </c>
      <c r="D855" s="11" t="s">
        <v>250</v>
      </c>
      <c r="E855" s="12">
        <v>74.63</v>
      </c>
      <c r="F855" s="13">
        <f t="shared" si="41"/>
        <v>30.000000000000004</v>
      </c>
      <c r="G855" s="9">
        <v>2238.9</v>
      </c>
      <c r="H855" s="9">
        <v>45.16</v>
      </c>
      <c r="I855" s="9">
        <v>225.81</v>
      </c>
      <c r="J855" s="9">
        <v>1246.45</v>
      </c>
      <c r="K855" s="9">
        <v>361.29</v>
      </c>
      <c r="L855" s="14">
        <f t="shared" si="40"/>
        <v>4117.6099999999997</v>
      </c>
      <c r="M855" s="10"/>
      <c r="N855" s="159"/>
    </row>
    <row r="856" spans="1:14" x14ac:dyDescent="0.25">
      <c r="A856" s="7">
        <f t="shared" si="42"/>
        <v>846</v>
      </c>
      <c r="B856" s="8" t="s">
        <v>15</v>
      </c>
      <c r="C856" s="71" t="s">
        <v>868</v>
      </c>
      <c r="D856" s="11" t="s">
        <v>794</v>
      </c>
      <c r="E856" s="9">
        <v>71.400000000000006</v>
      </c>
      <c r="F856" s="7">
        <f t="shared" si="41"/>
        <v>28</v>
      </c>
      <c r="G856" s="9">
        <v>1999.2</v>
      </c>
      <c r="H856" s="9"/>
      <c r="I856" s="9">
        <v>225.81</v>
      </c>
      <c r="J856" s="9">
        <v>1246.45</v>
      </c>
      <c r="K856" s="9">
        <v>361.29</v>
      </c>
      <c r="L856" s="9">
        <f t="shared" si="40"/>
        <v>3832.75</v>
      </c>
      <c r="M856" s="10"/>
      <c r="N856" s="159"/>
    </row>
    <row r="857" spans="1:14" x14ac:dyDescent="0.25">
      <c r="A857" s="7">
        <f t="shared" si="42"/>
        <v>847</v>
      </c>
      <c r="B857" s="8" t="s">
        <v>15</v>
      </c>
      <c r="C857" s="71" t="s">
        <v>869</v>
      </c>
      <c r="D857" s="11" t="s">
        <v>794</v>
      </c>
      <c r="E857" s="9">
        <v>71.400000000000006</v>
      </c>
      <c r="F857" s="7">
        <f t="shared" si="41"/>
        <v>28</v>
      </c>
      <c r="G857" s="9">
        <v>1999.2</v>
      </c>
      <c r="H857" s="9"/>
      <c r="I857" s="9">
        <v>225.81</v>
      </c>
      <c r="J857" s="9">
        <v>1246.45</v>
      </c>
      <c r="K857" s="9">
        <v>361.29</v>
      </c>
      <c r="L857" s="9">
        <f t="shared" si="40"/>
        <v>3832.75</v>
      </c>
      <c r="M857" s="10"/>
      <c r="N857" s="159"/>
    </row>
    <row r="858" spans="1:14" x14ac:dyDescent="0.25">
      <c r="A858" s="7">
        <f t="shared" si="42"/>
        <v>848</v>
      </c>
      <c r="B858" s="8" t="s">
        <v>15</v>
      </c>
      <c r="C858" s="71" t="s">
        <v>870</v>
      </c>
      <c r="D858" s="11" t="s">
        <v>71</v>
      </c>
      <c r="E858" s="12">
        <v>73.59</v>
      </c>
      <c r="F858" s="7">
        <f t="shared" si="41"/>
        <v>28</v>
      </c>
      <c r="G858" s="9">
        <v>2060.52</v>
      </c>
      <c r="H858" s="9"/>
      <c r="I858" s="9">
        <v>225.81</v>
      </c>
      <c r="J858" s="9">
        <v>1246.45</v>
      </c>
      <c r="K858" s="9">
        <v>361.29</v>
      </c>
      <c r="L858" s="9">
        <f t="shared" si="40"/>
        <v>3894.0699999999997</v>
      </c>
      <c r="M858" s="10"/>
      <c r="N858" s="159"/>
    </row>
    <row r="859" spans="1:14" x14ac:dyDescent="0.25">
      <c r="A859" s="7">
        <f t="shared" si="42"/>
        <v>849</v>
      </c>
      <c r="B859" s="8" t="s">
        <v>15</v>
      </c>
      <c r="C859" s="71" t="s">
        <v>871</v>
      </c>
      <c r="D859" s="11" t="s">
        <v>71</v>
      </c>
      <c r="E859" s="12">
        <v>73.59</v>
      </c>
      <c r="F859" s="7">
        <f t="shared" si="41"/>
        <v>28</v>
      </c>
      <c r="G859" s="9">
        <v>2060.52</v>
      </c>
      <c r="H859" s="9"/>
      <c r="I859" s="9">
        <v>225.81</v>
      </c>
      <c r="J859" s="9">
        <v>1246.45</v>
      </c>
      <c r="K859" s="9">
        <v>361.29</v>
      </c>
      <c r="L859" s="9">
        <f t="shared" si="40"/>
        <v>3894.0699999999997</v>
      </c>
      <c r="M859" s="10"/>
      <c r="N859" s="159"/>
    </row>
    <row r="860" spans="1:14" ht="30" x14ac:dyDescent="0.25">
      <c r="A860" s="7">
        <f t="shared" si="42"/>
        <v>850</v>
      </c>
      <c r="B860" s="8" t="s">
        <v>15</v>
      </c>
      <c r="C860" s="71" t="s">
        <v>872</v>
      </c>
      <c r="D860" s="11" t="s">
        <v>71</v>
      </c>
      <c r="E860" s="12">
        <v>73.59</v>
      </c>
      <c r="F860" s="7">
        <f t="shared" si="41"/>
        <v>28</v>
      </c>
      <c r="G860" s="9">
        <v>2060.52</v>
      </c>
      <c r="H860" s="9"/>
      <c r="I860" s="9">
        <v>225.81</v>
      </c>
      <c r="J860" s="9">
        <v>1246.45</v>
      </c>
      <c r="K860" s="9">
        <v>361.29</v>
      </c>
      <c r="L860" s="9">
        <f t="shared" si="40"/>
        <v>3894.0699999999997</v>
      </c>
      <c r="M860" s="10"/>
      <c r="N860" s="159"/>
    </row>
    <row r="861" spans="1:14" x14ac:dyDescent="0.25">
      <c r="A861" s="7">
        <f t="shared" si="42"/>
        <v>851</v>
      </c>
      <c r="B861" s="8" t="s">
        <v>15</v>
      </c>
      <c r="C861" s="71" t="s">
        <v>873</v>
      </c>
      <c r="D861" s="11" t="s">
        <v>71</v>
      </c>
      <c r="E861" s="12">
        <v>73.59</v>
      </c>
      <c r="F861" s="7">
        <f t="shared" si="41"/>
        <v>28</v>
      </c>
      <c r="G861" s="9">
        <v>2060.52</v>
      </c>
      <c r="H861" s="9"/>
      <c r="I861" s="9">
        <v>225.81</v>
      </c>
      <c r="J861" s="9">
        <v>1246.45</v>
      </c>
      <c r="K861" s="9">
        <v>361.29</v>
      </c>
      <c r="L861" s="9">
        <f t="shared" si="40"/>
        <v>3894.0699999999997</v>
      </c>
      <c r="M861" s="10"/>
      <c r="N861" s="159"/>
    </row>
    <row r="862" spans="1:14" x14ac:dyDescent="0.25">
      <c r="A862" s="7">
        <f t="shared" si="42"/>
        <v>852</v>
      </c>
      <c r="B862" s="8" t="s">
        <v>15</v>
      </c>
      <c r="C862" s="71" t="s">
        <v>874</v>
      </c>
      <c r="D862" s="11" t="s">
        <v>71</v>
      </c>
      <c r="E862" s="12">
        <v>73.59</v>
      </c>
      <c r="F862" s="7">
        <f t="shared" si="41"/>
        <v>28</v>
      </c>
      <c r="G862" s="9">
        <v>2060.52</v>
      </c>
      <c r="H862" s="9"/>
      <c r="I862" s="9">
        <v>225.81</v>
      </c>
      <c r="J862" s="9">
        <v>1246.45</v>
      </c>
      <c r="K862" s="9">
        <v>361.29</v>
      </c>
      <c r="L862" s="9">
        <f t="shared" si="40"/>
        <v>3894.0699999999997</v>
      </c>
      <c r="M862" s="10"/>
      <c r="N862" s="159"/>
    </row>
    <row r="863" spans="1:14" x14ac:dyDescent="0.25">
      <c r="A863" s="7">
        <f t="shared" si="42"/>
        <v>853</v>
      </c>
      <c r="B863" s="8" t="s">
        <v>15</v>
      </c>
      <c r="C863" s="71" t="s">
        <v>875</v>
      </c>
      <c r="D863" s="11" t="s">
        <v>71</v>
      </c>
      <c r="E863" s="12">
        <v>73.59</v>
      </c>
      <c r="F863" s="7">
        <f t="shared" si="41"/>
        <v>28</v>
      </c>
      <c r="G863" s="9">
        <v>2060.52</v>
      </c>
      <c r="H863" s="9"/>
      <c r="I863" s="9">
        <v>225.81</v>
      </c>
      <c r="J863" s="9">
        <v>1246.45</v>
      </c>
      <c r="K863" s="9">
        <v>361.29</v>
      </c>
      <c r="L863" s="9">
        <f t="shared" si="40"/>
        <v>3894.0699999999997</v>
      </c>
      <c r="M863" s="10"/>
      <c r="N863" s="159"/>
    </row>
    <row r="864" spans="1:14" x14ac:dyDescent="0.25">
      <c r="A864" s="7">
        <f t="shared" si="42"/>
        <v>854</v>
      </c>
      <c r="B864" s="8" t="s">
        <v>15</v>
      </c>
      <c r="C864" s="71" t="s">
        <v>876</v>
      </c>
      <c r="D864" s="11" t="s">
        <v>71</v>
      </c>
      <c r="E864" s="12">
        <v>73.59</v>
      </c>
      <c r="F864" s="7">
        <f t="shared" si="41"/>
        <v>28</v>
      </c>
      <c r="G864" s="9">
        <v>2060.52</v>
      </c>
      <c r="H864" s="9"/>
      <c r="I864" s="9">
        <v>225.81</v>
      </c>
      <c r="J864" s="9">
        <v>1246.45</v>
      </c>
      <c r="K864" s="9">
        <v>361.29</v>
      </c>
      <c r="L864" s="9">
        <f t="shared" si="40"/>
        <v>3894.0699999999997</v>
      </c>
      <c r="M864" s="10"/>
      <c r="N864" s="159"/>
    </row>
    <row r="865" spans="1:14" x14ac:dyDescent="0.25">
      <c r="A865" s="7">
        <f t="shared" si="42"/>
        <v>855</v>
      </c>
      <c r="B865" s="8" t="s">
        <v>15</v>
      </c>
      <c r="C865" s="71" t="s">
        <v>877</v>
      </c>
      <c r="D865" s="11" t="s">
        <v>71</v>
      </c>
      <c r="E865" s="12">
        <v>73.59</v>
      </c>
      <c r="F865" s="7">
        <f t="shared" si="41"/>
        <v>28</v>
      </c>
      <c r="G865" s="9">
        <v>2060.52</v>
      </c>
      <c r="H865" s="9"/>
      <c r="I865" s="9">
        <v>225.81</v>
      </c>
      <c r="J865" s="9">
        <v>1038.71</v>
      </c>
      <c r="K865" s="9">
        <v>361.29</v>
      </c>
      <c r="L865" s="9">
        <f t="shared" si="40"/>
        <v>3686.33</v>
      </c>
      <c r="M865" s="10"/>
      <c r="N865" s="159"/>
    </row>
    <row r="866" spans="1:14" x14ac:dyDescent="0.25">
      <c r="A866" s="7">
        <f t="shared" si="42"/>
        <v>856</v>
      </c>
      <c r="B866" s="8" t="s">
        <v>15</v>
      </c>
      <c r="C866" s="71" t="s">
        <v>878</v>
      </c>
      <c r="D866" s="11" t="s">
        <v>71</v>
      </c>
      <c r="E866" s="12">
        <v>73.59</v>
      </c>
      <c r="F866" s="7">
        <f t="shared" si="41"/>
        <v>28</v>
      </c>
      <c r="G866" s="9">
        <v>2060.52</v>
      </c>
      <c r="H866" s="9"/>
      <c r="I866" s="9">
        <v>225.81</v>
      </c>
      <c r="J866" s="9">
        <v>1246.45</v>
      </c>
      <c r="K866" s="9">
        <v>361.29</v>
      </c>
      <c r="L866" s="9">
        <f t="shared" si="40"/>
        <v>3894.0699999999997</v>
      </c>
      <c r="M866" s="10"/>
      <c r="N866" s="159"/>
    </row>
    <row r="867" spans="1:14" x14ac:dyDescent="0.25">
      <c r="A867" s="7">
        <f t="shared" si="42"/>
        <v>857</v>
      </c>
      <c r="B867" s="8" t="s">
        <v>15</v>
      </c>
      <c r="C867" s="71" t="s">
        <v>879</v>
      </c>
      <c r="D867" s="11" t="s">
        <v>71</v>
      </c>
      <c r="E867" s="12">
        <v>73.59</v>
      </c>
      <c r="F867" s="7">
        <f t="shared" si="41"/>
        <v>28</v>
      </c>
      <c r="G867" s="9">
        <v>2060.52</v>
      </c>
      <c r="H867" s="9"/>
      <c r="I867" s="9">
        <v>225.81</v>
      </c>
      <c r="J867" s="9">
        <v>1246.45</v>
      </c>
      <c r="K867" s="9">
        <v>361.29</v>
      </c>
      <c r="L867" s="9">
        <f t="shared" si="40"/>
        <v>3894.0699999999997</v>
      </c>
      <c r="M867" s="10"/>
      <c r="N867" s="159"/>
    </row>
    <row r="868" spans="1:14" x14ac:dyDescent="0.25">
      <c r="A868" s="7">
        <f t="shared" si="42"/>
        <v>858</v>
      </c>
      <c r="B868" s="8" t="s">
        <v>15</v>
      </c>
      <c r="C868" s="71" t="s">
        <v>880</v>
      </c>
      <c r="D868" s="11" t="s">
        <v>71</v>
      </c>
      <c r="E868" s="12">
        <v>73.59</v>
      </c>
      <c r="F868" s="7">
        <f t="shared" si="41"/>
        <v>28</v>
      </c>
      <c r="G868" s="9">
        <v>2060.52</v>
      </c>
      <c r="H868" s="9"/>
      <c r="I868" s="9">
        <v>225.81</v>
      </c>
      <c r="J868" s="9">
        <v>1246.45</v>
      </c>
      <c r="K868" s="9">
        <v>361.29</v>
      </c>
      <c r="L868" s="9">
        <f t="shared" si="40"/>
        <v>3894.0699999999997</v>
      </c>
      <c r="M868" s="10"/>
      <c r="N868" s="159"/>
    </row>
    <row r="869" spans="1:14" x14ac:dyDescent="0.25">
      <c r="A869" s="7">
        <f t="shared" si="42"/>
        <v>859</v>
      </c>
      <c r="B869" s="8" t="s">
        <v>15</v>
      </c>
      <c r="C869" s="71" t="s">
        <v>881</v>
      </c>
      <c r="D869" s="11" t="s">
        <v>71</v>
      </c>
      <c r="E869" s="12">
        <v>73.59</v>
      </c>
      <c r="F869" s="7">
        <f t="shared" si="41"/>
        <v>28</v>
      </c>
      <c r="G869" s="9">
        <v>2060.52</v>
      </c>
      <c r="H869" s="9"/>
      <c r="I869" s="9">
        <v>225.81</v>
      </c>
      <c r="J869" s="9">
        <v>1038.71</v>
      </c>
      <c r="K869" s="9">
        <v>361.29</v>
      </c>
      <c r="L869" s="9">
        <f t="shared" si="40"/>
        <v>3686.33</v>
      </c>
      <c r="M869" s="10"/>
      <c r="N869" s="159"/>
    </row>
    <row r="870" spans="1:14" x14ac:dyDescent="0.25">
      <c r="A870" s="7">
        <f t="shared" si="42"/>
        <v>860</v>
      </c>
      <c r="B870" s="8" t="s">
        <v>15</v>
      </c>
      <c r="C870" s="71" t="s">
        <v>882</v>
      </c>
      <c r="D870" s="11" t="s">
        <v>71</v>
      </c>
      <c r="E870" s="12">
        <v>73.59</v>
      </c>
      <c r="F870" s="7">
        <f t="shared" si="41"/>
        <v>28</v>
      </c>
      <c r="G870" s="9">
        <v>2060.52</v>
      </c>
      <c r="H870" s="9"/>
      <c r="I870" s="9">
        <v>225.81</v>
      </c>
      <c r="J870" s="9">
        <v>1246.45</v>
      </c>
      <c r="K870" s="9">
        <v>361.29</v>
      </c>
      <c r="L870" s="9">
        <f t="shared" si="40"/>
        <v>3894.0699999999997</v>
      </c>
      <c r="M870" s="10"/>
      <c r="N870" s="159"/>
    </row>
    <row r="871" spans="1:14" x14ac:dyDescent="0.25">
      <c r="A871" s="7">
        <f t="shared" si="42"/>
        <v>861</v>
      </c>
      <c r="B871" s="8" t="s">
        <v>15</v>
      </c>
      <c r="C871" s="71" t="s">
        <v>883</v>
      </c>
      <c r="D871" s="11" t="s">
        <v>71</v>
      </c>
      <c r="E871" s="12">
        <v>73.59</v>
      </c>
      <c r="F871" s="7">
        <f t="shared" si="41"/>
        <v>28</v>
      </c>
      <c r="G871" s="9">
        <v>2060.52</v>
      </c>
      <c r="H871" s="9"/>
      <c r="I871" s="9">
        <v>225.81</v>
      </c>
      <c r="J871" s="9">
        <v>1246.45</v>
      </c>
      <c r="K871" s="9">
        <v>361.29</v>
      </c>
      <c r="L871" s="9">
        <f t="shared" si="40"/>
        <v>3894.0699999999997</v>
      </c>
      <c r="M871" s="10"/>
      <c r="N871" s="159"/>
    </row>
    <row r="872" spans="1:14" x14ac:dyDescent="0.25">
      <c r="A872" s="7">
        <f t="shared" si="42"/>
        <v>862</v>
      </c>
      <c r="B872" s="8" t="s">
        <v>15</v>
      </c>
      <c r="C872" s="71" t="s">
        <v>884</v>
      </c>
      <c r="D872" s="11" t="s">
        <v>71</v>
      </c>
      <c r="E872" s="12">
        <v>73.59</v>
      </c>
      <c r="F872" s="7">
        <f t="shared" si="41"/>
        <v>28</v>
      </c>
      <c r="G872" s="9">
        <v>2060.52</v>
      </c>
      <c r="H872" s="9"/>
      <c r="I872" s="9">
        <v>225.81</v>
      </c>
      <c r="J872" s="9">
        <v>1246.45</v>
      </c>
      <c r="K872" s="9">
        <v>361.29</v>
      </c>
      <c r="L872" s="9">
        <f t="shared" ref="L872:L950" si="43">SUM(G872:K872)</f>
        <v>3894.0699999999997</v>
      </c>
      <c r="M872" s="10"/>
      <c r="N872" s="159"/>
    </row>
    <row r="873" spans="1:14" x14ac:dyDescent="0.25">
      <c r="A873" s="7">
        <f t="shared" si="42"/>
        <v>863</v>
      </c>
      <c r="B873" s="8" t="s">
        <v>15</v>
      </c>
      <c r="C873" s="71" t="s">
        <v>885</v>
      </c>
      <c r="D873" s="11" t="s">
        <v>71</v>
      </c>
      <c r="E873" s="12">
        <v>73.59</v>
      </c>
      <c r="F873" s="7">
        <f t="shared" si="41"/>
        <v>28</v>
      </c>
      <c r="G873" s="9">
        <v>2060.52</v>
      </c>
      <c r="H873" s="9"/>
      <c r="I873" s="9">
        <v>225.81</v>
      </c>
      <c r="J873" s="9">
        <v>1246.45</v>
      </c>
      <c r="K873" s="9">
        <v>361.29</v>
      </c>
      <c r="L873" s="9">
        <f t="shared" si="43"/>
        <v>3894.0699999999997</v>
      </c>
      <c r="M873" s="10"/>
      <c r="N873" s="159"/>
    </row>
    <row r="874" spans="1:14" x14ac:dyDescent="0.25">
      <c r="A874" s="7">
        <f t="shared" si="42"/>
        <v>864</v>
      </c>
      <c r="B874" s="8" t="s">
        <v>15</v>
      </c>
      <c r="C874" s="71" t="s">
        <v>886</v>
      </c>
      <c r="D874" s="11" t="s">
        <v>71</v>
      </c>
      <c r="E874" s="12">
        <v>73.59</v>
      </c>
      <c r="F874" s="7">
        <f t="shared" si="41"/>
        <v>28</v>
      </c>
      <c r="G874" s="9">
        <v>2060.52</v>
      </c>
      <c r="H874" s="9"/>
      <c r="I874" s="9">
        <v>225.81</v>
      </c>
      <c r="J874" s="9">
        <v>1246.45</v>
      </c>
      <c r="K874" s="9">
        <v>361.29</v>
      </c>
      <c r="L874" s="9">
        <f t="shared" si="43"/>
        <v>3894.0699999999997</v>
      </c>
      <c r="M874" s="10"/>
      <c r="N874" s="159"/>
    </row>
    <row r="875" spans="1:14" x14ac:dyDescent="0.25">
      <c r="A875" s="7">
        <f t="shared" si="42"/>
        <v>865</v>
      </c>
      <c r="B875" s="8" t="s">
        <v>15</v>
      </c>
      <c r="C875" s="71" t="s">
        <v>887</v>
      </c>
      <c r="D875" s="11" t="s">
        <v>71</v>
      </c>
      <c r="E875" s="12">
        <v>73.59</v>
      </c>
      <c r="F875" s="7">
        <f t="shared" ref="F875:F938" si="44">G875/E875</f>
        <v>28</v>
      </c>
      <c r="G875" s="9">
        <v>2060.52</v>
      </c>
      <c r="H875" s="9"/>
      <c r="I875" s="9">
        <v>225.81</v>
      </c>
      <c r="J875" s="9">
        <v>1246.45</v>
      </c>
      <c r="K875" s="9">
        <v>361.29</v>
      </c>
      <c r="L875" s="9">
        <f t="shared" si="43"/>
        <v>3894.0699999999997</v>
      </c>
      <c r="M875" s="10"/>
      <c r="N875" s="159"/>
    </row>
    <row r="876" spans="1:14" x14ac:dyDescent="0.25">
      <c r="A876" s="7">
        <f t="shared" si="42"/>
        <v>866</v>
      </c>
      <c r="B876" s="8" t="s">
        <v>15</v>
      </c>
      <c r="C876" s="71" t="s">
        <v>888</v>
      </c>
      <c r="D876" s="11" t="s">
        <v>71</v>
      </c>
      <c r="E876" s="12">
        <v>73.59</v>
      </c>
      <c r="F876" s="7">
        <f t="shared" si="44"/>
        <v>28</v>
      </c>
      <c r="G876" s="9">
        <v>2060.52</v>
      </c>
      <c r="H876" s="9"/>
      <c r="I876" s="9">
        <v>225.81</v>
      </c>
      <c r="J876" s="9">
        <v>1246.45</v>
      </c>
      <c r="K876" s="9">
        <v>361.29</v>
      </c>
      <c r="L876" s="9">
        <f t="shared" si="43"/>
        <v>3894.0699999999997</v>
      </c>
      <c r="M876" s="10"/>
      <c r="N876" s="159"/>
    </row>
    <row r="877" spans="1:14" x14ac:dyDescent="0.25">
      <c r="A877" s="7">
        <f t="shared" si="42"/>
        <v>867</v>
      </c>
      <c r="B877" s="8" t="s">
        <v>15</v>
      </c>
      <c r="C877" s="71" t="s">
        <v>889</v>
      </c>
      <c r="D877" s="11" t="s">
        <v>71</v>
      </c>
      <c r="E877" s="12">
        <v>73.59</v>
      </c>
      <c r="F877" s="7">
        <f t="shared" si="44"/>
        <v>28</v>
      </c>
      <c r="G877" s="9">
        <v>2060.52</v>
      </c>
      <c r="H877" s="9"/>
      <c r="I877" s="9">
        <v>225.81</v>
      </c>
      <c r="J877" s="9">
        <v>1038.71</v>
      </c>
      <c r="K877" s="9">
        <v>361.29</v>
      </c>
      <c r="L877" s="9">
        <f t="shared" si="43"/>
        <v>3686.33</v>
      </c>
      <c r="M877" s="7"/>
      <c r="N877" s="159"/>
    </row>
    <row r="878" spans="1:14" x14ac:dyDescent="0.25">
      <c r="A878" s="7">
        <f t="shared" si="42"/>
        <v>868</v>
      </c>
      <c r="B878" s="8" t="s">
        <v>15</v>
      </c>
      <c r="C878" s="71" t="s">
        <v>890</v>
      </c>
      <c r="D878" s="11" t="s">
        <v>71</v>
      </c>
      <c r="E878" s="12">
        <v>73.59</v>
      </c>
      <c r="F878" s="7">
        <f t="shared" si="44"/>
        <v>28</v>
      </c>
      <c r="G878" s="9">
        <v>2060.52</v>
      </c>
      <c r="H878" s="9"/>
      <c r="I878" s="9">
        <v>225.81</v>
      </c>
      <c r="J878" s="9">
        <v>1246.45</v>
      </c>
      <c r="K878" s="9">
        <v>361.29</v>
      </c>
      <c r="L878" s="9">
        <f t="shared" si="43"/>
        <v>3894.0699999999997</v>
      </c>
      <c r="M878" s="10"/>
      <c r="N878" s="159"/>
    </row>
    <row r="879" spans="1:14" x14ac:dyDescent="0.25">
      <c r="A879" s="7">
        <f t="shared" si="42"/>
        <v>869</v>
      </c>
      <c r="B879" s="8" t="s">
        <v>15</v>
      </c>
      <c r="C879" s="71" t="s">
        <v>891</v>
      </c>
      <c r="D879" s="11" t="s">
        <v>71</v>
      </c>
      <c r="E879" s="12">
        <v>73.59</v>
      </c>
      <c r="F879" s="7">
        <f t="shared" si="44"/>
        <v>28</v>
      </c>
      <c r="G879" s="9">
        <v>2060.52</v>
      </c>
      <c r="H879" s="9"/>
      <c r="I879" s="9">
        <v>225.81</v>
      </c>
      <c r="J879" s="9">
        <v>1246.45</v>
      </c>
      <c r="K879" s="9">
        <v>361.29</v>
      </c>
      <c r="L879" s="9">
        <f t="shared" si="43"/>
        <v>3894.0699999999997</v>
      </c>
      <c r="M879" s="10"/>
      <c r="N879" s="159"/>
    </row>
    <row r="880" spans="1:14" x14ac:dyDescent="0.25">
      <c r="A880" s="7">
        <f t="shared" si="42"/>
        <v>870</v>
      </c>
      <c r="B880" s="8" t="s">
        <v>15</v>
      </c>
      <c r="C880" s="71" t="s">
        <v>892</v>
      </c>
      <c r="D880" s="11" t="s">
        <v>71</v>
      </c>
      <c r="E880" s="12">
        <v>73.59</v>
      </c>
      <c r="F880" s="7">
        <f t="shared" si="44"/>
        <v>28</v>
      </c>
      <c r="G880" s="9">
        <v>2060.52</v>
      </c>
      <c r="H880" s="9"/>
      <c r="I880" s="9">
        <v>225.81</v>
      </c>
      <c r="J880" s="9">
        <v>1246.45</v>
      </c>
      <c r="K880" s="9">
        <v>361.29</v>
      </c>
      <c r="L880" s="9">
        <f t="shared" si="43"/>
        <v>3894.0699999999997</v>
      </c>
      <c r="M880" s="10"/>
      <c r="N880" s="159"/>
    </row>
    <row r="881" spans="1:14" x14ac:dyDescent="0.25">
      <c r="A881" s="7">
        <f t="shared" si="42"/>
        <v>871</v>
      </c>
      <c r="B881" s="8" t="s">
        <v>15</v>
      </c>
      <c r="C881" s="71" t="s">
        <v>893</v>
      </c>
      <c r="D881" s="11" t="s">
        <v>71</v>
      </c>
      <c r="E881" s="12">
        <v>73.59</v>
      </c>
      <c r="F881" s="7">
        <f t="shared" si="44"/>
        <v>28</v>
      </c>
      <c r="G881" s="9">
        <v>2060.52</v>
      </c>
      <c r="H881" s="9"/>
      <c r="I881" s="9">
        <v>225.81</v>
      </c>
      <c r="J881" s="9">
        <v>1246.45</v>
      </c>
      <c r="K881" s="9">
        <v>361.29</v>
      </c>
      <c r="L881" s="9">
        <f t="shared" si="43"/>
        <v>3894.0699999999997</v>
      </c>
      <c r="M881" s="10"/>
      <c r="N881" s="159"/>
    </row>
    <row r="882" spans="1:14" x14ac:dyDescent="0.25">
      <c r="A882" s="7">
        <f t="shared" si="42"/>
        <v>872</v>
      </c>
      <c r="B882" s="8" t="s">
        <v>15</v>
      </c>
      <c r="C882" s="71" t="s">
        <v>894</v>
      </c>
      <c r="D882" s="11" t="s">
        <v>71</v>
      </c>
      <c r="E882" s="12">
        <v>73.59</v>
      </c>
      <c r="F882" s="7">
        <f t="shared" si="44"/>
        <v>28</v>
      </c>
      <c r="G882" s="9">
        <v>2060.52</v>
      </c>
      <c r="H882" s="9"/>
      <c r="I882" s="9">
        <v>225.81</v>
      </c>
      <c r="J882" s="9">
        <v>1246.45</v>
      </c>
      <c r="K882" s="9">
        <v>361.29</v>
      </c>
      <c r="L882" s="9">
        <f t="shared" si="43"/>
        <v>3894.0699999999997</v>
      </c>
      <c r="M882" s="10"/>
      <c r="N882" s="159"/>
    </row>
    <row r="883" spans="1:14" x14ac:dyDescent="0.25">
      <c r="A883" s="7">
        <f t="shared" si="42"/>
        <v>873</v>
      </c>
      <c r="B883" s="8" t="s">
        <v>15</v>
      </c>
      <c r="C883" s="71" t="s">
        <v>895</v>
      </c>
      <c r="D883" s="11" t="s">
        <v>71</v>
      </c>
      <c r="E883" s="12">
        <v>73.59</v>
      </c>
      <c r="F883" s="7">
        <f t="shared" si="44"/>
        <v>28</v>
      </c>
      <c r="G883" s="9">
        <v>2060.52</v>
      </c>
      <c r="H883" s="9"/>
      <c r="I883" s="9">
        <v>225.81</v>
      </c>
      <c r="J883" s="9">
        <v>1246.45</v>
      </c>
      <c r="K883" s="9">
        <v>361.29</v>
      </c>
      <c r="L883" s="9">
        <f t="shared" si="43"/>
        <v>3894.0699999999997</v>
      </c>
      <c r="M883" s="10"/>
      <c r="N883" s="159"/>
    </row>
    <row r="884" spans="1:14" x14ac:dyDescent="0.25">
      <c r="A884" s="7">
        <f t="shared" si="42"/>
        <v>874</v>
      </c>
      <c r="B884" s="8" t="s">
        <v>15</v>
      </c>
      <c r="C884" s="71" t="s">
        <v>896</v>
      </c>
      <c r="D884" s="11" t="s">
        <v>71</v>
      </c>
      <c r="E884" s="12">
        <v>73.59</v>
      </c>
      <c r="F884" s="7">
        <f t="shared" si="44"/>
        <v>28</v>
      </c>
      <c r="G884" s="9">
        <v>2060.52</v>
      </c>
      <c r="H884" s="9"/>
      <c r="I884" s="9">
        <v>225.81</v>
      </c>
      <c r="J884" s="9">
        <v>1246.45</v>
      </c>
      <c r="K884" s="9">
        <v>361.29</v>
      </c>
      <c r="L884" s="9">
        <f t="shared" si="43"/>
        <v>3894.0699999999997</v>
      </c>
      <c r="M884" s="10"/>
      <c r="N884" s="159"/>
    </row>
    <row r="885" spans="1:14" x14ac:dyDescent="0.25">
      <c r="A885" s="7">
        <f t="shared" si="42"/>
        <v>875</v>
      </c>
      <c r="B885" s="8" t="s">
        <v>15</v>
      </c>
      <c r="C885" s="71" t="s">
        <v>897</v>
      </c>
      <c r="D885" s="11" t="s">
        <v>71</v>
      </c>
      <c r="E885" s="12">
        <v>73.59</v>
      </c>
      <c r="F885" s="7">
        <f t="shared" si="44"/>
        <v>28</v>
      </c>
      <c r="G885" s="9">
        <v>2060.52</v>
      </c>
      <c r="H885" s="9"/>
      <c r="I885" s="9">
        <v>225.81</v>
      </c>
      <c r="J885" s="9">
        <v>1246.45</v>
      </c>
      <c r="K885" s="9">
        <v>361.29</v>
      </c>
      <c r="L885" s="9">
        <f t="shared" si="43"/>
        <v>3894.0699999999997</v>
      </c>
      <c r="M885" s="10"/>
      <c r="N885" s="159"/>
    </row>
    <row r="886" spans="1:14" x14ac:dyDescent="0.25">
      <c r="A886" s="7">
        <f t="shared" si="42"/>
        <v>876</v>
      </c>
      <c r="B886" s="8" t="s">
        <v>15</v>
      </c>
      <c r="C886" s="71" t="s">
        <v>898</v>
      </c>
      <c r="D886" s="11" t="s">
        <v>71</v>
      </c>
      <c r="E886" s="12">
        <v>73.59</v>
      </c>
      <c r="F886" s="7">
        <f t="shared" si="44"/>
        <v>28</v>
      </c>
      <c r="G886" s="9">
        <v>2060.52</v>
      </c>
      <c r="H886" s="9"/>
      <c r="I886" s="9">
        <v>225.81</v>
      </c>
      <c r="J886" s="9">
        <v>1246.45</v>
      </c>
      <c r="K886" s="9">
        <v>361.29</v>
      </c>
      <c r="L886" s="9">
        <f t="shared" si="43"/>
        <v>3894.0699999999997</v>
      </c>
      <c r="M886" s="10"/>
      <c r="N886" s="159"/>
    </row>
    <row r="887" spans="1:14" x14ac:dyDescent="0.25">
      <c r="A887" s="7">
        <f t="shared" si="42"/>
        <v>877</v>
      </c>
      <c r="B887" s="8" t="s">
        <v>15</v>
      </c>
      <c r="C887" s="71" t="s">
        <v>899</v>
      </c>
      <c r="D887" s="11" t="s">
        <v>71</v>
      </c>
      <c r="E887" s="12">
        <v>73.59</v>
      </c>
      <c r="F887" s="7">
        <f t="shared" si="44"/>
        <v>28</v>
      </c>
      <c r="G887" s="9">
        <v>2060.52</v>
      </c>
      <c r="H887" s="9">
        <v>45.16</v>
      </c>
      <c r="I887" s="9">
        <v>225.81</v>
      </c>
      <c r="J887" s="9">
        <v>1246.45</v>
      </c>
      <c r="K887" s="9">
        <v>361.29</v>
      </c>
      <c r="L887" s="9">
        <f t="shared" si="43"/>
        <v>3939.2299999999996</v>
      </c>
      <c r="M887" s="10"/>
      <c r="N887" s="159"/>
    </row>
    <row r="888" spans="1:14" x14ac:dyDescent="0.25">
      <c r="A888" s="7">
        <f t="shared" si="42"/>
        <v>878</v>
      </c>
      <c r="B888" s="8" t="s">
        <v>15</v>
      </c>
      <c r="C888" s="71" t="s">
        <v>900</v>
      </c>
      <c r="D888" s="11" t="s">
        <v>71</v>
      </c>
      <c r="E888" s="12">
        <v>73.59</v>
      </c>
      <c r="F888" s="7">
        <f t="shared" si="44"/>
        <v>28</v>
      </c>
      <c r="G888" s="9">
        <v>2060.52</v>
      </c>
      <c r="H888" s="9"/>
      <c r="I888" s="9">
        <v>225.81</v>
      </c>
      <c r="J888" s="9">
        <v>1246.45</v>
      </c>
      <c r="K888" s="9">
        <v>361.29</v>
      </c>
      <c r="L888" s="9">
        <f t="shared" si="43"/>
        <v>3894.0699999999997</v>
      </c>
      <c r="M888" s="10"/>
      <c r="N888" s="159"/>
    </row>
    <row r="889" spans="1:14" x14ac:dyDescent="0.25">
      <c r="A889" s="7">
        <f t="shared" si="42"/>
        <v>879</v>
      </c>
      <c r="B889" s="8" t="s">
        <v>15</v>
      </c>
      <c r="C889" s="71" t="s">
        <v>901</v>
      </c>
      <c r="D889" s="11" t="s">
        <v>71</v>
      </c>
      <c r="E889" s="12">
        <v>73.59</v>
      </c>
      <c r="F889" s="7">
        <f t="shared" si="44"/>
        <v>28</v>
      </c>
      <c r="G889" s="9">
        <v>2060.52</v>
      </c>
      <c r="H889" s="9"/>
      <c r="I889" s="9">
        <v>225.81</v>
      </c>
      <c r="J889" s="9">
        <v>1246.45</v>
      </c>
      <c r="K889" s="9">
        <v>361.29</v>
      </c>
      <c r="L889" s="9">
        <f t="shared" si="43"/>
        <v>3894.0699999999997</v>
      </c>
      <c r="M889" s="10"/>
      <c r="N889" s="159"/>
    </row>
    <row r="890" spans="1:14" x14ac:dyDescent="0.25">
      <c r="A890" s="7">
        <f t="shared" si="42"/>
        <v>880</v>
      </c>
      <c r="B890" s="8" t="s">
        <v>15</v>
      </c>
      <c r="C890" s="71" t="s">
        <v>902</v>
      </c>
      <c r="D890" s="11" t="s">
        <v>71</v>
      </c>
      <c r="E890" s="12">
        <v>73.59</v>
      </c>
      <c r="F890" s="7">
        <f t="shared" si="44"/>
        <v>28</v>
      </c>
      <c r="G890" s="9">
        <v>2060.52</v>
      </c>
      <c r="H890" s="9"/>
      <c r="I890" s="9">
        <v>225.81</v>
      </c>
      <c r="J890" s="9">
        <v>1246.45</v>
      </c>
      <c r="K890" s="9">
        <v>361.29</v>
      </c>
      <c r="L890" s="9">
        <f t="shared" si="43"/>
        <v>3894.0699999999997</v>
      </c>
      <c r="M890" s="10"/>
      <c r="N890" s="159"/>
    </row>
    <row r="891" spans="1:14" x14ac:dyDescent="0.25">
      <c r="A891" s="7">
        <f t="shared" si="42"/>
        <v>881</v>
      </c>
      <c r="B891" s="8" t="s">
        <v>15</v>
      </c>
      <c r="C891" s="71" t="s">
        <v>903</v>
      </c>
      <c r="D891" s="11" t="s">
        <v>71</v>
      </c>
      <c r="E891" s="12">
        <v>73.59</v>
      </c>
      <c r="F891" s="7">
        <f t="shared" si="44"/>
        <v>28</v>
      </c>
      <c r="G891" s="9">
        <v>2060.52</v>
      </c>
      <c r="H891" s="9"/>
      <c r="I891" s="9">
        <v>225.81</v>
      </c>
      <c r="J891" s="9">
        <v>1246.45</v>
      </c>
      <c r="K891" s="9">
        <v>361.29</v>
      </c>
      <c r="L891" s="9">
        <f t="shared" si="43"/>
        <v>3894.0699999999997</v>
      </c>
      <c r="M891" s="10"/>
      <c r="N891" s="159"/>
    </row>
    <row r="892" spans="1:14" x14ac:dyDescent="0.25">
      <c r="A892" s="7">
        <f t="shared" si="42"/>
        <v>882</v>
      </c>
      <c r="B892" s="8" t="s">
        <v>15</v>
      </c>
      <c r="C892" s="71" t="s">
        <v>904</v>
      </c>
      <c r="D892" s="11" t="s">
        <v>71</v>
      </c>
      <c r="E892" s="12">
        <v>73.59</v>
      </c>
      <c r="F892" s="7">
        <f t="shared" si="44"/>
        <v>28</v>
      </c>
      <c r="G892" s="9">
        <v>2060.52</v>
      </c>
      <c r="H892" s="9"/>
      <c r="I892" s="9">
        <v>225.81</v>
      </c>
      <c r="J892" s="9">
        <v>1246.45</v>
      </c>
      <c r="K892" s="9">
        <v>361.29</v>
      </c>
      <c r="L892" s="9">
        <f t="shared" si="43"/>
        <v>3894.0699999999997</v>
      </c>
      <c r="M892" s="10"/>
      <c r="N892" s="159"/>
    </row>
    <row r="893" spans="1:14" x14ac:dyDescent="0.25">
      <c r="A893" s="7">
        <f t="shared" si="42"/>
        <v>883</v>
      </c>
      <c r="B893" s="8" t="s">
        <v>15</v>
      </c>
      <c r="C893" s="71" t="s">
        <v>905</v>
      </c>
      <c r="D893" s="11" t="s">
        <v>71</v>
      </c>
      <c r="E893" s="12">
        <v>73.59</v>
      </c>
      <c r="F893" s="7">
        <f t="shared" si="44"/>
        <v>28</v>
      </c>
      <c r="G893" s="9">
        <v>2060.52</v>
      </c>
      <c r="H893" s="9"/>
      <c r="I893" s="9">
        <v>225.81</v>
      </c>
      <c r="J893" s="9">
        <v>1246.45</v>
      </c>
      <c r="K893" s="9">
        <v>361.29</v>
      </c>
      <c r="L893" s="9">
        <f t="shared" si="43"/>
        <v>3894.0699999999997</v>
      </c>
      <c r="M893" s="10"/>
      <c r="N893" s="159"/>
    </row>
    <row r="894" spans="1:14" x14ac:dyDescent="0.25">
      <c r="A894" s="7">
        <f t="shared" si="42"/>
        <v>884</v>
      </c>
      <c r="B894" s="8" t="s">
        <v>15</v>
      </c>
      <c r="C894" s="71" t="s">
        <v>906</v>
      </c>
      <c r="D894" s="11" t="s">
        <v>71</v>
      </c>
      <c r="E894" s="12">
        <v>73.59</v>
      </c>
      <c r="F894" s="7">
        <f t="shared" si="44"/>
        <v>28</v>
      </c>
      <c r="G894" s="9">
        <v>2060.52</v>
      </c>
      <c r="H894" s="9"/>
      <c r="I894" s="9">
        <v>225.81</v>
      </c>
      <c r="J894" s="9">
        <v>1246.45</v>
      </c>
      <c r="K894" s="9">
        <v>361.29</v>
      </c>
      <c r="L894" s="9">
        <f t="shared" si="43"/>
        <v>3894.0699999999997</v>
      </c>
      <c r="M894" s="10"/>
      <c r="N894" s="159"/>
    </row>
    <row r="895" spans="1:14" x14ac:dyDescent="0.25">
      <c r="A895" s="7">
        <f t="shared" si="42"/>
        <v>885</v>
      </c>
      <c r="B895" s="8" t="s">
        <v>15</v>
      </c>
      <c r="C895" s="71" t="s">
        <v>907</v>
      </c>
      <c r="D895" s="11" t="s">
        <v>71</v>
      </c>
      <c r="E895" s="12">
        <v>73.59</v>
      </c>
      <c r="F895" s="7">
        <f t="shared" si="44"/>
        <v>28</v>
      </c>
      <c r="G895" s="9">
        <v>2060.52</v>
      </c>
      <c r="H895" s="9"/>
      <c r="I895" s="9">
        <v>225.81</v>
      </c>
      <c r="J895" s="9">
        <v>1246.45</v>
      </c>
      <c r="K895" s="9">
        <v>361.29</v>
      </c>
      <c r="L895" s="9">
        <f t="shared" si="43"/>
        <v>3894.0699999999997</v>
      </c>
      <c r="M895" s="10"/>
      <c r="N895" s="159"/>
    </row>
    <row r="896" spans="1:14" x14ac:dyDescent="0.25">
      <c r="A896" s="7">
        <f t="shared" si="42"/>
        <v>886</v>
      </c>
      <c r="B896" s="8" t="s">
        <v>15</v>
      </c>
      <c r="C896" s="71" t="s">
        <v>908</v>
      </c>
      <c r="D896" s="11" t="s">
        <v>71</v>
      </c>
      <c r="E896" s="12">
        <v>73.59</v>
      </c>
      <c r="F896" s="7">
        <f t="shared" si="44"/>
        <v>28</v>
      </c>
      <c r="G896" s="9">
        <v>2060.52</v>
      </c>
      <c r="H896" s="9"/>
      <c r="I896" s="9">
        <v>225.81</v>
      </c>
      <c r="J896" s="9">
        <v>1246.45</v>
      </c>
      <c r="K896" s="9">
        <v>361.29</v>
      </c>
      <c r="L896" s="9">
        <f t="shared" si="43"/>
        <v>3894.0699999999997</v>
      </c>
      <c r="M896" s="10"/>
      <c r="N896" s="159"/>
    </row>
    <row r="897" spans="1:14" x14ac:dyDescent="0.25">
      <c r="A897" s="7">
        <f t="shared" si="42"/>
        <v>887</v>
      </c>
      <c r="B897" s="8" t="s">
        <v>15</v>
      </c>
      <c r="C897" s="71" t="s">
        <v>909</v>
      </c>
      <c r="D897" s="11" t="s">
        <v>71</v>
      </c>
      <c r="E897" s="12">
        <v>73.59</v>
      </c>
      <c r="F897" s="7">
        <f t="shared" si="44"/>
        <v>28</v>
      </c>
      <c r="G897" s="9">
        <v>2060.52</v>
      </c>
      <c r="H897" s="9"/>
      <c r="I897" s="9">
        <v>225.81</v>
      </c>
      <c r="J897" s="9">
        <v>1246.45</v>
      </c>
      <c r="K897" s="9">
        <v>361.29</v>
      </c>
      <c r="L897" s="9">
        <f t="shared" si="43"/>
        <v>3894.0699999999997</v>
      </c>
      <c r="M897" s="10"/>
      <c r="N897" s="159"/>
    </row>
    <row r="898" spans="1:14" x14ac:dyDescent="0.25">
      <c r="A898" s="7">
        <f t="shared" si="42"/>
        <v>888</v>
      </c>
      <c r="B898" s="8" t="s">
        <v>15</v>
      </c>
      <c r="C898" s="71" t="s">
        <v>910</v>
      </c>
      <c r="D898" s="11" t="s">
        <v>71</v>
      </c>
      <c r="E898" s="12">
        <v>73.59</v>
      </c>
      <c r="F898" s="7">
        <f t="shared" si="44"/>
        <v>28</v>
      </c>
      <c r="G898" s="9">
        <v>2060.52</v>
      </c>
      <c r="H898" s="9"/>
      <c r="I898" s="9">
        <v>225.81</v>
      </c>
      <c r="J898" s="9">
        <v>1246.45</v>
      </c>
      <c r="K898" s="9">
        <v>361.29</v>
      </c>
      <c r="L898" s="9">
        <f t="shared" si="43"/>
        <v>3894.0699999999997</v>
      </c>
      <c r="M898" s="10"/>
      <c r="N898" s="159"/>
    </row>
    <row r="899" spans="1:14" x14ac:dyDescent="0.25">
      <c r="A899" s="7">
        <f t="shared" si="42"/>
        <v>889</v>
      </c>
      <c r="B899" s="8" t="s">
        <v>15</v>
      </c>
      <c r="C899" s="71" t="s">
        <v>911</v>
      </c>
      <c r="D899" s="11" t="s">
        <v>71</v>
      </c>
      <c r="E899" s="12">
        <v>73.59</v>
      </c>
      <c r="F899" s="7">
        <f t="shared" si="44"/>
        <v>28</v>
      </c>
      <c r="G899" s="9">
        <v>2060.52</v>
      </c>
      <c r="H899" s="9"/>
      <c r="I899" s="9">
        <v>225.81</v>
      </c>
      <c r="J899" s="9">
        <v>1246.45</v>
      </c>
      <c r="K899" s="9">
        <v>361.29</v>
      </c>
      <c r="L899" s="9">
        <f t="shared" si="43"/>
        <v>3894.0699999999997</v>
      </c>
      <c r="M899" s="10"/>
      <c r="N899" s="159"/>
    </row>
    <row r="900" spans="1:14" x14ac:dyDescent="0.25">
      <c r="A900" s="7">
        <f t="shared" si="42"/>
        <v>890</v>
      </c>
      <c r="B900" s="8" t="s">
        <v>15</v>
      </c>
      <c r="C900" s="71" t="s">
        <v>912</v>
      </c>
      <c r="D900" s="11" t="s">
        <v>71</v>
      </c>
      <c r="E900" s="12">
        <v>73.59</v>
      </c>
      <c r="F900" s="7">
        <f t="shared" si="44"/>
        <v>28</v>
      </c>
      <c r="G900" s="9">
        <v>2060.52</v>
      </c>
      <c r="H900" s="9"/>
      <c r="I900" s="9">
        <v>225.81</v>
      </c>
      <c r="J900" s="9">
        <v>1246.45</v>
      </c>
      <c r="K900" s="9">
        <v>361.29</v>
      </c>
      <c r="L900" s="9">
        <f t="shared" si="43"/>
        <v>3894.0699999999997</v>
      </c>
      <c r="M900" s="10"/>
      <c r="N900" s="159"/>
    </row>
    <row r="901" spans="1:14" x14ac:dyDescent="0.25">
      <c r="A901" s="7">
        <f t="shared" si="42"/>
        <v>891</v>
      </c>
      <c r="B901" s="8" t="s">
        <v>15</v>
      </c>
      <c r="C901" s="71" t="s">
        <v>913</v>
      </c>
      <c r="D901" s="11" t="s">
        <v>71</v>
      </c>
      <c r="E901" s="12">
        <v>73.59</v>
      </c>
      <c r="F901" s="7">
        <f t="shared" si="44"/>
        <v>28</v>
      </c>
      <c r="G901" s="9">
        <v>2060.52</v>
      </c>
      <c r="H901" s="9"/>
      <c r="I901" s="9">
        <v>225.81</v>
      </c>
      <c r="J901" s="9">
        <v>1246.45</v>
      </c>
      <c r="K901" s="9">
        <v>361.29</v>
      </c>
      <c r="L901" s="9">
        <f t="shared" si="43"/>
        <v>3894.0699999999997</v>
      </c>
      <c r="M901" s="10"/>
      <c r="N901" s="159"/>
    </row>
    <row r="902" spans="1:14" x14ac:dyDescent="0.25">
      <c r="A902" s="7">
        <f t="shared" si="42"/>
        <v>892</v>
      </c>
      <c r="B902" s="8" t="s">
        <v>15</v>
      </c>
      <c r="C902" s="71" t="s">
        <v>914</v>
      </c>
      <c r="D902" s="11" t="s">
        <v>71</v>
      </c>
      <c r="E902" s="12">
        <v>73.59</v>
      </c>
      <c r="F902" s="7">
        <f t="shared" si="44"/>
        <v>28</v>
      </c>
      <c r="G902" s="9">
        <v>2060.52</v>
      </c>
      <c r="H902" s="9"/>
      <c r="I902" s="9">
        <v>225.81</v>
      </c>
      <c r="J902" s="9">
        <v>1246.45</v>
      </c>
      <c r="K902" s="9">
        <v>361.29</v>
      </c>
      <c r="L902" s="9">
        <f t="shared" si="43"/>
        <v>3894.0699999999997</v>
      </c>
      <c r="M902" s="10"/>
      <c r="N902" s="159"/>
    </row>
    <row r="903" spans="1:14" x14ac:dyDescent="0.25">
      <c r="A903" s="7">
        <f t="shared" si="42"/>
        <v>893</v>
      </c>
      <c r="B903" s="8" t="s">
        <v>15</v>
      </c>
      <c r="C903" s="71" t="s">
        <v>915</v>
      </c>
      <c r="D903" s="11" t="s">
        <v>71</v>
      </c>
      <c r="E903" s="12">
        <v>73.59</v>
      </c>
      <c r="F903" s="7">
        <f t="shared" si="44"/>
        <v>28</v>
      </c>
      <c r="G903" s="9">
        <v>2060.52</v>
      </c>
      <c r="H903" s="9"/>
      <c r="I903" s="9">
        <v>225.81</v>
      </c>
      <c r="J903" s="9">
        <v>1246.45</v>
      </c>
      <c r="K903" s="9">
        <v>361.29</v>
      </c>
      <c r="L903" s="9">
        <f t="shared" si="43"/>
        <v>3894.0699999999997</v>
      </c>
      <c r="M903" s="10"/>
      <c r="N903" s="159"/>
    </row>
    <row r="904" spans="1:14" x14ac:dyDescent="0.25">
      <c r="A904" s="7">
        <f t="shared" si="42"/>
        <v>894</v>
      </c>
      <c r="B904" s="8" t="s">
        <v>15</v>
      </c>
      <c r="C904" s="71" t="s">
        <v>916</v>
      </c>
      <c r="D904" s="11" t="s">
        <v>71</v>
      </c>
      <c r="E904" s="12">
        <v>73.59</v>
      </c>
      <c r="F904" s="7">
        <f t="shared" si="44"/>
        <v>28</v>
      </c>
      <c r="G904" s="9">
        <v>2060.52</v>
      </c>
      <c r="H904" s="9"/>
      <c r="I904" s="9">
        <v>225.81</v>
      </c>
      <c r="J904" s="9">
        <v>1246.45</v>
      </c>
      <c r="K904" s="9">
        <v>361.29</v>
      </c>
      <c r="L904" s="9">
        <f t="shared" si="43"/>
        <v>3894.0699999999997</v>
      </c>
      <c r="M904" s="10"/>
      <c r="N904" s="159"/>
    </row>
    <row r="905" spans="1:14" x14ac:dyDescent="0.25">
      <c r="A905" s="7">
        <f t="shared" si="42"/>
        <v>895</v>
      </c>
      <c r="B905" s="8" t="s">
        <v>15</v>
      </c>
      <c r="C905" s="71" t="s">
        <v>917</v>
      </c>
      <c r="D905" s="11" t="s">
        <v>71</v>
      </c>
      <c r="E905" s="12">
        <v>73.59</v>
      </c>
      <c r="F905" s="7">
        <f t="shared" si="44"/>
        <v>28</v>
      </c>
      <c r="G905" s="9">
        <v>2060.52</v>
      </c>
      <c r="H905" s="9"/>
      <c r="I905" s="9">
        <v>225.81</v>
      </c>
      <c r="J905" s="9">
        <v>1246.45</v>
      </c>
      <c r="K905" s="9">
        <v>361.29</v>
      </c>
      <c r="L905" s="9">
        <f t="shared" si="43"/>
        <v>3894.0699999999997</v>
      </c>
      <c r="M905" s="10"/>
      <c r="N905" s="159"/>
    </row>
    <row r="906" spans="1:14" x14ac:dyDescent="0.25">
      <c r="A906" s="7">
        <f t="shared" si="42"/>
        <v>896</v>
      </c>
      <c r="B906" s="8" t="s">
        <v>15</v>
      </c>
      <c r="C906" s="71" t="s">
        <v>918</v>
      </c>
      <c r="D906" s="11" t="s">
        <v>71</v>
      </c>
      <c r="E906" s="12">
        <v>73.59</v>
      </c>
      <c r="F906" s="7">
        <f t="shared" si="44"/>
        <v>28</v>
      </c>
      <c r="G906" s="9">
        <v>2060.52</v>
      </c>
      <c r="H906" s="9"/>
      <c r="I906" s="9">
        <v>225.81</v>
      </c>
      <c r="J906" s="9">
        <v>1246.45</v>
      </c>
      <c r="K906" s="9">
        <v>361.29</v>
      </c>
      <c r="L906" s="9">
        <f t="shared" si="43"/>
        <v>3894.0699999999997</v>
      </c>
      <c r="M906" s="10"/>
      <c r="N906" s="159"/>
    </row>
    <row r="907" spans="1:14" x14ac:dyDescent="0.25">
      <c r="A907" s="7">
        <f t="shared" si="42"/>
        <v>897</v>
      </c>
      <c r="B907" s="8" t="s">
        <v>15</v>
      </c>
      <c r="C907" s="71" t="s">
        <v>919</v>
      </c>
      <c r="D907" s="11" t="s">
        <v>71</v>
      </c>
      <c r="E907" s="12">
        <v>73.59</v>
      </c>
      <c r="F907" s="7">
        <f t="shared" si="44"/>
        <v>28</v>
      </c>
      <c r="G907" s="9">
        <v>2060.52</v>
      </c>
      <c r="H907" s="9"/>
      <c r="I907" s="9">
        <v>225.81</v>
      </c>
      <c r="J907" s="9">
        <v>1246.45</v>
      </c>
      <c r="K907" s="9">
        <v>361.29</v>
      </c>
      <c r="L907" s="9">
        <f t="shared" si="43"/>
        <v>3894.0699999999997</v>
      </c>
      <c r="M907" s="10"/>
      <c r="N907" s="159"/>
    </row>
    <row r="908" spans="1:14" x14ac:dyDescent="0.25">
      <c r="A908" s="7">
        <f t="shared" ref="A908:A970" si="45">A907+1</f>
        <v>898</v>
      </c>
      <c r="B908" s="8" t="s">
        <v>15</v>
      </c>
      <c r="C908" s="71" t="s">
        <v>920</v>
      </c>
      <c r="D908" s="11" t="s">
        <v>71</v>
      </c>
      <c r="E908" s="12">
        <v>73.59</v>
      </c>
      <c r="F908" s="7">
        <f t="shared" si="44"/>
        <v>28</v>
      </c>
      <c r="G908" s="9">
        <v>2060.52</v>
      </c>
      <c r="H908" s="9"/>
      <c r="I908" s="9">
        <v>225.81</v>
      </c>
      <c r="J908" s="9">
        <v>1246.45</v>
      </c>
      <c r="K908" s="9">
        <v>361.29</v>
      </c>
      <c r="L908" s="9">
        <f t="shared" si="43"/>
        <v>3894.0699999999997</v>
      </c>
      <c r="M908" s="10"/>
      <c r="N908" s="159"/>
    </row>
    <row r="909" spans="1:14" x14ac:dyDescent="0.25">
      <c r="A909" s="7">
        <f t="shared" si="45"/>
        <v>899</v>
      </c>
      <c r="B909" s="8" t="s">
        <v>15</v>
      </c>
      <c r="C909" s="71" t="s">
        <v>921</v>
      </c>
      <c r="D909" s="11" t="s">
        <v>71</v>
      </c>
      <c r="E909" s="12">
        <v>73.59</v>
      </c>
      <c r="F909" s="7">
        <f t="shared" si="44"/>
        <v>28</v>
      </c>
      <c r="G909" s="9">
        <v>2060.52</v>
      </c>
      <c r="H909" s="9"/>
      <c r="I909" s="9">
        <v>225.81</v>
      </c>
      <c r="J909" s="9">
        <v>1246.45</v>
      </c>
      <c r="K909" s="9">
        <v>361.29</v>
      </c>
      <c r="L909" s="9">
        <f t="shared" si="43"/>
        <v>3894.0699999999997</v>
      </c>
      <c r="M909" s="10"/>
      <c r="N909" s="159"/>
    </row>
    <row r="910" spans="1:14" x14ac:dyDescent="0.25">
      <c r="A910" s="7">
        <f t="shared" si="45"/>
        <v>900</v>
      </c>
      <c r="B910" s="8" t="s">
        <v>15</v>
      </c>
      <c r="C910" s="71" t="s">
        <v>922</v>
      </c>
      <c r="D910" s="11" t="s">
        <v>71</v>
      </c>
      <c r="E910" s="12">
        <v>73.59</v>
      </c>
      <c r="F910" s="7">
        <f t="shared" si="44"/>
        <v>28</v>
      </c>
      <c r="G910" s="9">
        <v>2060.52</v>
      </c>
      <c r="H910" s="9"/>
      <c r="I910" s="9">
        <v>225.81</v>
      </c>
      <c r="J910" s="9">
        <v>1246.45</v>
      </c>
      <c r="K910" s="9">
        <v>361.29</v>
      </c>
      <c r="L910" s="9">
        <f t="shared" si="43"/>
        <v>3894.0699999999997</v>
      </c>
      <c r="M910" s="10"/>
      <c r="N910" s="159"/>
    </row>
    <row r="911" spans="1:14" x14ac:dyDescent="0.25">
      <c r="A911" s="7">
        <f t="shared" si="45"/>
        <v>901</v>
      </c>
      <c r="B911" s="8" t="s">
        <v>15</v>
      </c>
      <c r="C911" s="71" t="s">
        <v>923</v>
      </c>
      <c r="D911" s="11" t="s">
        <v>71</v>
      </c>
      <c r="E911" s="12">
        <v>73.59</v>
      </c>
      <c r="F911" s="7">
        <f t="shared" si="44"/>
        <v>28</v>
      </c>
      <c r="G911" s="9">
        <v>2060.52</v>
      </c>
      <c r="H911" s="9"/>
      <c r="I911" s="9">
        <v>225.81</v>
      </c>
      <c r="J911" s="9">
        <v>1246.45</v>
      </c>
      <c r="K911" s="9">
        <v>361.29</v>
      </c>
      <c r="L911" s="9">
        <f t="shared" si="43"/>
        <v>3894.0699999999997</v>
      </c>
      <c r="M911" s="10"/>
      <c r="N911" s="159"/>
    </row>
    <row r="912" spans="1:14" x14ac:dyDescent="0.25">
      <c r="A912" s="7">
        <f t="shared" si="45"/>
        <v>902</v>
      </c>
      <c r="B912" s="8" t="s">
        <v>15</v>
      </c>
      <c r="C912" s="71" t="s">
        <v>924</v>
      </c>
      <c r="D912" s="11" t="s">
        <v>71</v>
      </c>
      <c r="E912" s="12">
        <v>73.59</v>
      </c>
      <c r="F912" s="7">
        <f t="shared" si="44"/>
        <v>28</v>
      </c>
      <c r="G912" s="9">
        <v>2060.52</v>
      </c>
      <c r="H912" s="9"/>
      <c r="I912" s="9">
        <v>225.81</v>
      </c>
      <c r="J912" s="9">
        <v>1246.45</v>
      </c>
      <c r="K912" s="9">
        <v>361.29</v>
      </c>
      <c r="L912" s="9">
        <f t="shared" si="43"/>
        <v>3894.0699999999997</v>
      </c>
      <c r="M912" s="10"/>
      <c r="N912" s="159"/>
    </row>
    <row r="913" spans="1:14" x14ac:dyDescent="0.25">
      <c r="A913" s="7">
        <f t="shared" si="45"/>
        <v>903</v>
      </c>
      <c r="B913" s="8" t="s">
        <v>15</v>
      </c>
      <c r="C913" s="71" t="s">
        <v>925</v>
      </c>
      <c r="D913" s="11" t="s">
        <v>71</v>
      </c>
      <c r="E913" s="12">
        <v>73.59</v>
      </c>
      <c r="F913" s="7">
        <f t="shared" si="44"/>
        <v>28</v>
      </c>
      <c r="G913" s="9">
        <v>2060.52</v>
      </c>
      <c r="H913" s="9"/>
      <c r="I913" s="9">
        <v>225.81</v>
      </c>
      <c r="J913" s="9">
        <v>1246.45</v>
      </c>
      <c r="K913" s="9">
        <v>361.29</v>
      </c>
      <c r="L913" s="9">
        <f t="shared" si="43"/>
        <v>3894.0699999999997</v>
      </c>
      <c r="M913" s="10"/>
      <c r="N913" s="159"/>
    </row>
    <row r="914" spans="1:14" x14ac:dyDescent="0.25">
      <c r="A914" s="7">
        <f t="shared" si="45"/>
        <v>904</v>
      </c>
      <c r="B914" s="8" t="s">
        <v>15</v>
      </c>
      <c r="C914" s="71" t="s">
        <v>926</v>
      </c>
      <c r="D914" s="11" t="s">
        <v>71</v>
      </c>
      <c r="E914" s="12">
        <v>73.59</v>
      </c>
      <c r="F914" s="7">
        <f t="shared" si="44"/>
        <v>28</v>
      </c>
      <c r="G914" s="9">
        <v>2060.52</v>
      </c>
      <c r="H914" s="9"/>
      <c r="I914" s="9">
        <v>225.81</v>
      </c>
      <c r="J914" s="9">
        <v>1246.45</v>
      </c>
      <c r="K914" s="9">
        <v>361.29</v>
      </c>
      <c r="L914" s="9">
        <f t="shared" si="43"/>
        <v>3894.0699999999997</v>
      </c>
      <c r="M914" s="10"/>
      <c r="N914" s="159"/>
    </row>
    <row r="915" spans="1:14" x14ac:dyDescent="0.25">
      <c r="A915" s="7">
        <f t="shared" si="45"/>
        <v>905</v>
      </c>
      <c r="B915" s="8" t="s">
        <v>15</v>
      </c>
      <c r="C915" s="71" t="s">
        <v>927</v>
      </c>
      <c r="D915" s="11" t="s">
        <v>71</v>
      </c>
      <c r="E915" s="12">
        <v>73.59</v>
      </c>
      <c r="F915" s="7">
        <f t="shared" si="44"/>
        <v>28</v>
      </c>
      <c r="G915" s="9">
        <v>2060.52</v>
      </c>
      <c r="H915" s="9"/>
      <c r="I915" s="9">
        <v>225.81</v>
      </c>
      <c r="J915" s="9">
        <v>1246.45</v>
      </c>
      <c r="K915" s="9">
        <v>361.29</v>
      </c>
      <c r="L915" s="9">
        <f t="shared" si="43"/>
        <v>3894.0699999999997</v>
      </c>
      <c r="M915" s="10"/>
      <c r="N915" s="159"/>
    </row>
    <row r="916" spans="1:14" x14ac:dyDescent="0.25">
      <c r="A916" s="7">
        <f t="shared" si="45"/>
        <v>906</v>
      </c>
      <c r="B916" s="8" t="s">
        <v>15</v>
      </c>
      <c r="C916" s="71" t="s">
        <v>928</v>
      </c>
      <c r="D916" s="11" t="s">
        <v>71</v>
      </c>
      <c r="E916" s="12">
        <v>73.59</v>
      </c>
      <c r="F916" s="7">
        <f t="shared" si="44"/>
        <v>28</v>
      </c>
      <c r="G916" s="9">
        <v>2060.52</v>
      </c>
      <c r="H916" s="9"/>
      <c r="I916" s="9">
        <v>225.81</v>
      </c>
      <c r="J916" s="9">
        <v>1246.45</v>
      </c>
      <c r="K916" s="9">
        <v>361.29</v>
      </c>
      <c r="L916" s="9">
        <f t="shared" si="43"/>
        <v>3894.0699999999997</v>
      </c>
      <c r="M916" s="10"/>
      <c r="N916" s="159"/>
    </row>
    <row r="917" spans="1:14" x14ac:dyDescent="0.25">
      <c r="A917" s="7">
        <f t="shared" si="45"/>
        <v>907</v>
      </c>
      <c r="B917" s="8" t="s">
        <v>15</v>
      </c>
      <c r="C917" s="71" t="s">
        <v>929</v>
      </c>
      <c r="D917" s="11" t="s">
        <v>71</v>
      </c>
      <c r="E917" s="12">
        <v>73.59</v>
      </c>
      <c r="F917" s="7">
        <f t="shared" si="44"/>
        <v>28</v>
      </c>
      <c r="G917" s="9">
        <v>2060.52</v>
      </c>
      <c r="H917" s="9"/>
      <c r="I917" s="9">
        <v>225.81</v>
      </c>
      <c r="J917" s="9">
        <v>1246.45</v>
      </c>
      <c r="K917" s="9">
        <v>361.29</v>
      </c>
      <c r="L917" s="9">
        <f t="shared" si="43"/>
        <v>3894.0699999999997</v>
      </c>
      <c r="M917" s="10"/>
      <c r="N917" s="159"/>
    </row>
    <row r="918" spans="1:14" x14ac:dyDescent="0.25">
      <c r="A918" s="7">
        <f t="shared" si="45"/>
        <v>908</v>
      </c>
      <c r="B918" s="8" t="s">
        <v>15</v>
      </c>
      <c r="C918" s="71" t="s">
        <v>930</v>
      </c>
      <c r="D918" s="11" t="s">
        <v>71</v>
      </c>
      <c r="E918" s="12">
        <v>73.59</v>
      </c>
      <c r="F918" s="7">
        <f t="shared" si="44"/>
        <v>28</v>
      </c>
      <c r="G918" s="9">
        <v>2060.52</v>
      </c>
      <c r="H918" s="9"/>
      <c r="I918" s="9">
        <v>225.81</v>
      </c>
      <c r="J918" s="9">
        <v>1246.45</v>
      </c>
      <c r="K918" s="9">
        <v>361.29</v>
      </c>
      <c r="L918" s="9">
        <f t="shared" si="43"/>
        <v>3894.0699999999997</v>
      </c>
      <c r="M918" s="10"/>
      <c r="N918" s="159"/>
    </row>
    <row r="919" spans="1:14" x14ac:dyDescent="0.25">
      <c r="A919" s="7">
        <f t="shared" si="45"/>
        <v>909</v>
      </c>
      <c r="B919" s="8" t="s">
        <v>15</v>
      </c>
      <c r="C919" s="71" t="s">
        <v>931</v>
      </c>
      <c r="D919" s="11" t="s">
        <v>71</v>
      </c>
      <c r="E919" s="12">
        <v>73.59</v>
      </c>
      <c r="F919" s="7">
        <f t="shared" si="44"/>
        <v>28</v>
      </c>
      <c r="G919" s="9">
        <v>2060.52</v>
      </c>
      <c r="H919" s="9"/>
      <c r="I919" s="9">
        <v>225.81</v>
      </c>
      <c r="J919" s="9">
        <v>1246.45</v>
      </c>
      <c r="K919" s="9">
        <v>361.29</v>
      </c>
      <c r="L919" s="9">
        <f t="shared" si="43"/>
        <v>3894.0699999999997</v>
      </c>
      <c r="M919" s="10"/>
      <c r="N919" s="159"/>
    </row>
    <row r="920" spans="1:14" x14ac:dyDescent="0.25">
      <c r="A920" s="7">
        <f t="shared" si="45"/>
        <v>910</v>
      </c>
      <c r="B920" s="8" t="s">
        <v>15</v>
      </c>
      <c r="C920" s="71" t="s">
        <v>932</v>
      </c>
      <c r="D920" s="11" t="s">
        <v>71</v>
      </c>
      <c r="E920" s="12">
        <v>73.59</v>
      </c>
      <c r="F920" s="7">
        <f t="shared" si="44"/>
        <v>28</v>
      </c>
      <c r="G920" s="9">
        <v>2060.52</v>
      </c>
      <c r="H920" s="9"/>
      <c r="I920" s="9">
        <v>225.81</v>
      </c>
      <c r="J920" s="9">
        <v>1246.45</v>
      </c>
      <c r="K920" s="9">
        <v>361.29</v>
      </c>
      <c r="L920" s="9">
        <f t="shared" si="43"/>
        <v>3894.0699999999997</v>
      </c>
      <c r="M920" s="10"/>
      <c r="N920" s="159"/>
    </row>
    <row r="921" spans="1:14" x14ac:dyDescent="0.25">
      <c r="A921" s="7">
        <f t="shared" si="45"/>
        <v>911</v>
      </c>
      <c r="B921" s="8" t="s">
        <v>15</v>
      </c>
      <c r="C921" s="71" t="s">
        <v>933</v>
      </c>
      <c r="D921" s="11" t="s">
        <v>71</v>
      </c>
      <c r="E921" s="12">
        <v>73.59</v>
      </c>
      <c r="F921" s="7">
        <f t="shared" si="44"/>
        <v>28</v>
      </c>
      <c r="G921" s="9">
        <v>2060.52</v>
      </c>
      <c r="H921" s="9"/>
      <c r="I921" s="9">
        <v>225.81</v>
      </c>
      <c r="J921" s="9">
        <v>1246.45</v>
      </c>
      <c r="K921" s="9">
        <v>361.29</v>
      </c>
      <c r="L921" s="9">
        <f t="shared" si="43"/>
        <v>3894.0699999999997</v>
      </c>
      <c r="M921" s="10"/>
      <c r="N921" s="159"/>
    </row>
    <row r="922" spans="1:14" x14ac:dyDescent="0.25">
      <c r="A922" s="7">
        <f t="shared" si="45"/>
        <v>912</v>
      </c>
      <c r="B922" s="8" t="s">
        <v>15</v>
      </c>
      <c r="C922" s="71" t="s">
        <v>934</v>
      </c>
      <c r="D922" s="11" t="s">
        <v>71</v>
      </c>
      <c r="E922" s="12">
        <v>73.59</v>
      </c>
      <c r="F922" s="7">
        <f t="shared" si="44"/>
        <v>28</v>
      </c>
      <c r="G922" s="9">
        <v>2060.52</v>
      </c>
      <c r="H922" s="9"/>
      <c r="I922" s="9">
        <v>225.81</v>
      </c>
      <c r="J922" s="9">
        <v>1246.45</v>
      </c>
      <c r="K922" s="9">
        <v>361.29</v>
      </c>
      <c r="L922" s="9">
        <f t="shared" si="43"/>
        <v>3894.0699999999997</v>
      </c>
      <c r="M922" s="10"/>
      <c r="N922" s="159"/>
    </row>
    <row r="923" spans="1:14" x14ac:dyDescent="0.25">
      <c r="A923" s="7">
        <f t="shared" si="45"/>
        <v>913</v>
      </c>
      <c r="B923" s="8" t="s">
        <v>15</v>
      </c>
      <c r="C923" s="71" t="s">
        <v>935</v>
      </c>
      <c r="D923" s="11" t="s">
        <v>71</v>
      </c>
      <c r="E923" s="12">
        <v>73.59</v>
      </c>
      <c r="F923" s="7">
        <f t="shared" si="44"/>
        <v>28</v>
      </c>
      <c r="G923" s="9">
        <v>2060.52</v>
      </c>
      <c r="H923" s="9"/>
      <c r="I923" s="9">
        <v>225.81</v>
      </c>
      <c r="J923" s="9">
        <v>1246.45</v>
      </c>
      <c r="K923" s="9">
        <v>361.29</v>
      </c>
      <c r="L923" s="9">
        <f t="shared" si="43"/>
        <v>3894.0699999999997</v>
      </c>
      <c r="M923" s="10"/>
      <c r="N923" s="159"/>
    </row>
    <row r="924" spans="1:14" x14ac:dyDescent="0.25">
      <c r="A924" s="7">
        <f t="shared" si="45"/>
        <v>914</v>
      </c>
      <c r="B924" s="8" t="s">
        <v>15</v>
      </c>
      <c r="C924" s="71" t="s">
        <v>936</v>
      </c>
      <c r="D924" s="11" t="s">
        <v>71</v>
      </c>
      <c r="E924" s="12">
        <v>73.59</v>
      </c>
      <c r="F924" s="7">
        <f t="shared" si="44"/>
        <v>28</v>
      </c>
      <c r="G924" s="9">
        <v>2060.52</v>
      </c>
      <c r="H924" s="9"/>
      <c r="I924" s="9">
        <v>225.81</v>
      </c>
      <c r="J924" s="9">
        <v>1246.45</v>
      </c>
      <c r="K924" s="9">
        <v>361.29</v>
      </c>
      <c r="L924" s="9">
        <f t="shared" si="43"/>
        <v>3894.0699999999997</v>
      </c>
      <c r="M924" s="10"/>
      <c r="N924" s="159"/>
    </row>
    <row r="925" spans="1:14" x14ac:dyDescent="0.25">
      <c r="A925" s="7">
        <f t="shared" si="45"/>
        <v>915</v>
      </c>
      <c r="B925" s="8" t="s">
        <v>15</v>
      </c>
      <c r="C925" s="71" t="s">
        <v>937</v>
      </c>
      <c r="D925" s="11" t="s">
        <v>71</v>
      </c>
      <c r="E925" s="12">
        <v>73.59</v>
      </c>
      <c r="F925" s="7">
        <f t="shared" si="44"/>
        <v>28</v>
      </c>
      <c r="G925" s="9">
        <v>2060.52</v>
      </c>
      <c r="H925" s="9"/>
      <c r="I925" s="9">
        <v>225.81</v>
      </c>
      <c r="J925" s="9">
        <v>1246.45</v>
      </c>
      <c r="K925" s="9">
        <v>361.29</v>
      </c>
      <c r="L925" s="9">
        <f t="shared" si="43"/>
        <v>3894.0699999999997</v>
      </c>
      <c r="M925" s="10"/>
      <c r="N925" s="159"/>
    </row>
    <row r="926" spans="1:14" x14ac:dyDescent="0.25">
      <c r="A926" s="7">
        <f t="shared" si="45"/>
        <v>916</v>
      </c>
      <c r="B926" s="8" t="s">
        <v>15</v>
      </c>
      <c r="C926" s="71" t="s">
        <v>938</v>
      </c>
      <c r="D926" s="11" t="s">
        <v>71</v>
      </c>
      <c r="E926" s="12">
        <v>73.59</v>
      </c>
      <c r="F926" s="7">
        <f t="shared" si="44"/>
        <v>28</v>
      </c>
      <c r="G926" s="9">
        <v>2060.52</v>
      </c>
      <c r="H926" s="9"/>
      <c r="I926" s="9">
        <v>225.81</v>
      </c>
      <c r="J926" s="9">
        <v>1038.71</v>
      </c>
      <c r="K926" s="9">
        <v>361.29</v>
      </c>
      <c r="L926" s="9">
        <f t="shared" si="43"/>
        <v>3686.33</v>
      </c>
      <c r="M926" s="10"/>
      <c r="N926" s="159"/>
    </row>
    <row r="927" spans="1:14" x14ac:dyDescent="0.25">
      <c r="A927" s="7">
        <f t="shared" si="45"/>
        <v>917</v>
      </c>
      <c r="B927" s="8" t="s">
        <v>15</v>
      </c>
      <c r="C927" s="71" t="s">
        <v>939</v>
      </c>
      <c r="D927" s="11" t="s">
        <v>71</v>
      </c>
      <c r="E927" s="12">
        <v>73.59</v>
      </c>
      <c r="F927" s="7">
        <f t="shared" si="44"/>
        <v>28</v>
      </c>
      <c r="G927" s="9">
        <v>2060.52</v>
      </c>
      <c r="H927" s="9"/>
      <c r="I927" s="9">
        <v>225.81</v>
      </c>
      <c r="J927" s="9">
        <v>1246.45</v>
      </c>
      <c r="K927" s="9">
        <v>361.29</v>
      </c>
      <c r="L927" s="9">
        <f t="shared" si="43"/>
        <v>3894.0699999999997</v>
      </c>
      <c r="M927" s="10"/>
      <c r="N927" s="159"/>
    </row>
    <row r="928" spans="1:14" x14ac:dyDescent="0.25">
      <c r="A928" s="7">
        <f t="shared" si="45"/>
        <v>918</v>
      </c>
      <c r="B928" s="8" t="s">
        <v>15</v>
      </c>
      <c r="C928" s="71" t="s">
        <v>940</v>
      </c>
      <c r="D928" s="11" t="s">
        <v>71</v>
      </c>
      <c r="E928" s="12">
        <v>73.59</v>
      </c>
      <c r="F928" s="7">
        <f t="shared" si="44"/>
        <v>28</v>
      </c>
      <c r="G928" s="9">
        <v>2060.52</v>
      </c>
      <c r="H928" s="9"/>
      <c r="I928" s="9">
        <v>225.81</v>
      </c>
      <c r="J928" s="9">
        <v>1246.45</v>
      </c>
      <c r="K928" s="9">
        <v>361.29</v>
      </c>
      <c r="L928" s="9">
        <f t="shared" si="43"/>
        <v>3894.0699999999997</v>
      </c>
      <c r="M928" s="10"/>
      <c r="N928" s="159"/>
    </row>
    <row r="929" spans="1:14" x14ac:dyDescent="0.25">
      <c r="A929" s="7">
        <f t="shared" si="45"/>
        <v>919</v>
      </c>
      <c r="B929" s="8" t="s">
        <v>15</v>
      </c>
      <c r="C929" s="71" t="s">
        <v>941</v>
      </c>
      <c r="D929" s="11" t="s">
        <v>71</v>
      </c>
      <c r="E929" s="12">
        <v>73.59</v>
      </c>
      <c r="F929" s="7">
        <f t="shared" si="44"/>
        <v>28</v>
      </c>
      <c r="G929" s="9">
        <v>2060.52</v>
      </c>
      <c r="H929" s="9"/>
      <c r="I929" s="9">
        <v>225.81</v>
      </c>
      <c r="J929" s="9">
        <v>1246.45</v>
      </c>
      <c r="K929" s="9">
        <v>361.29</v>
      </c>
      <c r="L929" s="9">
        <f t="shared" si="43"/>
        <v>3894.0699999999997</v>
      </c>
      <c r="M929" s="10"/>
      <c r="N929" s="159"/>
    </row>
    <row r="930" spans="1:14" x14ac:dyDescent="0.25">
      <c r="A930" s="7">
        <f t="shared" si="45"/>
        <v>920</v>
      </c>
      <c r="B930" s="8" t="s">
        <v>15</v>
      </c>
      <c r="C930" s="71" t="s">
        <v>942</v>
      </c>
      <c r="D930" s="11" t="s">
        <v>71</v>
      </c>
      <c r="E930" s="12">
        <v>73.59</v>
      </c>
      <c r="F930" s="7">
        <f t="shared" si="44"/>
        <v>28</v>
      </c>
      <c r="G930" s="9">
        <v>2060.52</v>
      </c>
      <c r="H930" s="9"/>
      <c r="I930" s="9">
        <v>225.81</v>
      </c>
      <c r="J930" s="9">
        <v>1246.45</v>
      </c>
      <c r="K930" s="9">
        <v>361.29</v>
      </c>
      <c r="L930" s="9">
        <f t="shared" si="43"/>
        <v>3894.0699999999997</v>
      </c>
      <c r="M930" s="10"/>
      <c r="N930" s="159"/>
    </row>
    <row r="931" spans="1:14" x14ac:dyDescent="0.25">
      <c r="A931" s="7">
        <f t="shared" si="45"/>
        <v>921</v>
      </c>
      <c r="B931" s="8" t="s">
        <v>15</v>
      </c>
      <c r="C931" s="71" t="s">
        <v>943</v>
      </c>
      <c r="D931" s="11" t="s">
        <v>71</v>
      </c>
      <c r="E931" s="12">
        <v>73.59</v>
      </c>
      <c r="F931" s="7">
        <f t="shared" si="44"/>
        <v>28</v>
      </c>
      <c r="G931" s="9">
        <v>2060.52</v>
      </c>
      <c r="H931" s="9"/>
      <c r="I931" s="9">
        <v>225.81</v>
      </c>
      <c r="J931" s="9">
        <v>1246.45</v>
      </c>
      <c r="K931" s="9">
        <v>361.29</v>
      </c>
      <c r="L931" s="9">
        <f t="shared" si="43"/>
        <v>3894.0699999999997</v>
      </c>
      <c r="M931" s="10"/>
      <c r="N931" s="159"/>
    </row>
    <row r="932" spans="1:14" x14ac:dyDescent="0.25">
      <c r="A932" s="7">
        <f t="shared" si="45"/>
        <v>922</v>
      </c>
      <c r="B932" s="8" t="s">
        <v>15</v>
      </c>
      <c r="C932" s="71" t="s">
        <v>944</v>
      </c>
      <c r="D932" s="11" t="s">
        <v>71</v>
      </c>
      <c r="E932" s="12">
        <v>73.59</v>
      </c>
      <c r="F932" s="7">
        <f t="shared" si="44"/>
        <v>28</v>
      </c>
      <c r="G932" s="9">
        <v>2060.52</v>
      </c>
      <c r="H932" s="9"/>
      <c r="I932" s="9">
        <v>225.81</v>
      </c>
      <c r="J932" s="9">
        <v>1246.45</v>
      </c>
      <c r="K932" s="9">
        <v>361.29</v>
      </c>
      <c r="L932" s="9">
        <f t="shared" si="43"/>
        <v>3894.0699999999997</v>
      </c>
      <c r="M932" s="10"/>
      <c r="N932" s="159"/>
    </row>
    <row r="933" spans="1:14" x14ac:dyDescent="0.25">
      <c r="A933" s="7">
        <f t="shared" si="45"/>
        <v>923</v>
      </c>
      <c r="B933" s="8" t="s">
        <v>15</v>
      </c>
      <c r="C933" s="71" t="s">
        <v>945</v>
      </c>
      <c r="D933" s="11" t="s">
        <v>71</v>
      </c>
      <c r="E933" s="12">
        <v>73.59</v>
      </c>
      <c r="F933" s="7">
        <f t="shared" si="44"/>
        <v>28</v>
      </c>
      <c r="G933" s="9">
        <v>2060.52</v>
      </c>
      <c r="H933" s="9"/>
      <c r="I933" s="9">
        <v>225.81</v>
      </c>
      <c r="J933" s="9">
        <v>1246.45</v>
      </c>
      <c r="K933" s="9">
        <v>361.29</v>
      </c>
      <c r="L933" s="9">
        <f t="shared" si="43"/>
        <v>3894.0699999999997</v>
      </c>
      <c r="M933" s="10"/>
      <c r="N933" s="159"/>
    </row>
    <row r="934" spans="1:14" x14ac:dyDescent="0.25">
      <c r="A934" s="7">
        <f t="shared" si="45"/>
        <v>924</v>
      </c>
      <c r="B934" s="8" t="s">
        <v>15</v>
      </c>
      <c r="C934" s="71" t="s">
        <v>946</v>
      </c>
      <c r="D934" s="11" t="s">
        <v>71</v>
      </c>
      <c r="E934" s="12">
        <v>73.59</v>
      </c>
      <c r="F934" s="7">
        <f t="shared" si="44"/>
        <v>28</v>
      </c>
      <c r="G934" s="9">
        <v>2060.52</v>
      </c>
      <c r="H934" s="9">
        <v>45.16</v>
      </c>
      <c r="I934" s="9">
        <v>225.81</v>
      </c>
      <c r="J934" s="9">
        <v>1246.45</v>
      </c>
      <c r="K934" s="9">
        <v>361.29</v>
      </c>
      <c r="L934" s="9">
        <f t="shared" si="43"/>
        <v>3939.2299999999996</v>
      </c>
      <c r="M934" s="10"/>
      <c r="N934" s="159"/>
    </row>
    <row r="935" spans="1:14" x14ac:dyDescent="0.25">
      <c r="A935" s="7">
        <f t="shared" si="45"/>
        <v>925</v>
      </c>
      <c r="B935" s="8" t="s">
        <v>15</v>
      </c>
      <c r="C935" s="71" t="s">
        <v>947</v>
      </c>
      <c r="D935" s="11" t="s">
        <v>71</v>
      </c>
      <c r="E935" s="12">
        <v>73.59</v>
      </c>
      <c r="F935" s="7">
        <f t="shared" si="44"/>
        <v>28</v>
      </c>
      <c r="G935" s="9">
        <v>2060.52</v>
      </c>
      <c r="H935" s="9"/>
      <c r="I935" s="9">
        <v>225.81</v>
      </c>
      <c r="J935" s="9">
        <v>1038.71</v>
      </c>
      <c r="K935" s="9">
        <v>361.29</v>
      </c>
      <c r="L935" s="9">
        <f t="shared" si="43"/>
        <v>3686.33</v>
      </c>
      <c r="M935" s="7"/>
      <c r="N935" s="159"/>
    </row>
    <row r="936" spans="1:14" x14ac:dyDescent="0.25">
      <c r="A936" s="7">
        <f t="shared" si="45"/>
        <v>926</v>
      </c>
      <c r="B936" s="8" t="s">
        <v>15</v>
      </c>
      <c r="C936" s="71" t="s">
        <v>948</v>
      </c>
      <c r="D936" s="11" t="s">
        <v>71</v>
      </c>
      <c r="E936" s="12">
        <v>73.59</v>
      </c>
      <c r="F936" s="7">
        <f t="shared" si="44"/>
        <v>28</v>
      </c>
      <c r="G936" s="9">
        <v>2060.52</v>
      </c>
      <c r="H936" s="9"/>
      <c r="I936" s="9">
        <v>225.81</v>
      </c>
      <c r="J936" s="9">
        <v>1246.45</v>
      </c>
      <c r="K936" s="9">
        <v>361.29</v>
      </c>
      <c r="L936" s="9">
        <f t="shared" si="43"/>
        <v>3894.0699999999997</v>
      </c>
      <c r="M936" s="10"/>
      <c r="N936" s="159"/>
    </row>
    <row r="937" spans="1:14" x14ac:dyDescent="0.25">
      <c r="A937" s="7">
        <f t="shared" si="45"/>
        <v>927</v>
      </c>
      <c r="B937" s="8" t="s">
        <v>15</v>
      </c>
      <c r="C937" s="71" t="s">
        <v>949</v>
      </c>
      <c r="D937" s="11" t="s">
        <v>71</v>
      </c>
      <c r="E937" s="12">
        <v>73.59</v>
      </c>
      <c r="F937" s="7">
        <f t="shared" si="44"/>
        <v>28</v>
      </c>
      <c r="G937" s="9">
        <v>2060.52</v>
      </c>
      <c r="H937" s="9"/>
      <c r="I937" s="9">
        <v>225.81</v>
      </c>
      <c r="J937" s="9">
        <v>1246.45</v>
      </c>
      <c r="K937" s="9">
        <v>361.29</v>
      </c>
      <c r="L937" s="9">
        <f t="shared" si="43"/>
        <v>3894.0699999999997</v>
      </c>
      <c r="M937" s="10"/>
      <c r="N937" s="159"/>
    </row>
    <row r="938" spans="1:14" x14ac:dyDescent="0.25">
      <c r="A938" s="7">
        <f t="shared" si="45"/>
        <v>928</v>
      </c>
      <c r="B938" s="8" t="s">
        <v>15</v>
      </c>
      <c r="C938" s="71" t="s">
        <v>950</v>
      </c>
      <c r="D938" s="11" t="s">
        <v>71</v>
      </c>
      <c r="E938" s="12">
        <v>73.59</v>
      </c>
      <c r="F938" s="7">
        <f t="shared" si="44"/>
        <v>28</v>
      </c>
      <c r="G938" s="9">
        <v>2060.52</v>
      </c>
      <c r="H938" s="9"/>
      <c r="I938" s="9">
        <v>225.81</v>
      </c>
      <c r="J938" s="9">
        <v>1246.45</v>
      </c>
      <c r="K938" s="9">
        <v>361.29</v>
      </c>
      <c r="L938" s="9">
        <f t="shared" si="43"/>
        <v>3894.0699999999997</v>
      </c>
      <c r="M938" s="10"/>
      <c r="N938" s="159"/>
    </row>
    <row r="939" spans="1:14" x14ac:dyDescent="0.25">
      <c r="A939" s="7">
        <f t="shared" si="45"/>
        <v>929</v>
      </c>
      <c r="B939" s="8" t="s">
        <v>15</v>
      </c>
      <c r="C939" s="71" t="s">
        <v>951</v>
      </c>
      <c r="D939" s="11" t="s">
        <v>71</v>
      </c>
      <c r="E939" s="12">
        <v>73.59</v>
      </c>
      <c r="F939" s="7">
        <f t="shared" ref="F939:F969" si="46">G939/E939</f>
        <v>28</v>
      </c>
      <c r="G939" s="9">
        <v>2060.52</v>
      </c>
      <c r="H939" s="9"/>
      <c r="I939" s="9">
        <v>225.81</v>
      </c>
      <c r="J939" s="9">
        <v>1246.45</v>
      </c>
      <c r="K939" s="9">
        <v>361.29</v>
      </c>
      <c r="L939" s="9">
        <f t="shared" si="43"/>
        <v>3894.0699999999997</v>
      </c>
      <c r="M939" s="10"/>
      <c r="N939" s="159"/>
    </row>
    <row r="940" spans="1:14" x14ac:dyDescent="0.25">
      <c r="A940" s="7">
        <f t="shared" si="45"/>
        <v>930</v>
      </c>
      <c r="B940" s="8" t="s">
        <v>15</v>
      </c>
      <c r="C940" s="71" t="s">
        <v>952</v>
      </c>
      <c r="D940" s="11" t="s">
        <v>71</v>
      </c>
      <c r="E940" s="12">
        <v>73.59</v>
      </c>
      <c r="F940" s="7">
        <f t="shared" si="46"/>
        <v>28</v>
      </c>
      <c r="G940" s="9">
        <v>2060.52</v>
      </c>
      <c r="H940" s="9"/>
      <c r="I940" s="9">
        <v>225.81</v>
      </c>
      <c r="J940" s="9">
        <v>1246.45</v>
      </c>
      <c r="K940" s="9">
        <v>361.29</v>
      </c>
      <c r="L940" s="9">
        <f t="shared" si="43"/>
        <v>3894.0699999999997</v>
      </c>
      <c r="M940" s="10"/>
      <c r="N940" s="159"/>
    </row>
    <row r="941" spans="1:14" x14ac:dyDescent="0.25">
      <c r="A941" s="7">
        <f t="shared" si="45"/>
        <v>931</v>
      </c>
      <c r="B941" s="8" t="s">
        <v>15</v>
      </c>
      <c r="C941" s="71" t="s">
        <v>953</v>
      </c>
      <c r="D941" s="11" t="s">
        <v>71</v>
      </c>
      <c r="E941" s="12">
        <v>73.59</v>
      </c>
      <c r="F941" s="7">
        <f t="shared" si="46"/>
        <v>28</v>
      </c>
      <c r="G941" s="9">
        <v>2060.52</v>
      </c>
      <c r="H941" s="9"/>
      <c r="I941" s="9">
        <v>225.81</v>
      </c>
      <c r="J941" s="9">
        <v>1246.45</v>
      </c>
      <c r="K941" s="9">
        <v>361.29</v>
      </c>
      <c r="L941" s="9">
        <f t="shared" si="43"/>
        <v>3894.0699999999997</v>
      </c>
      <c r="M941" s="10"/>
      <c r="N941" s="159"/>
    </row>
    <row r="942" spans="1:14" x14ac:dyDescent="0.25">
      <c r="A942" s="7">
        <f t="shared" si="45"/>
        <v>932</v>
      </c>
      <c r="B942" s="8" t="s">
        <v>15</v>
      </c>
      <c r="C942" s="71" t="s">
        <v>954</v>
      </c>
      <c r="D942" s="11" t="s">
        <v>71</v>
      </c>
      <c r="E942" s="12">
        <v>73.59</v>
      </c>
      <c r="F942" s="7">
        <f t="shared" si="46"/>
        <v>28</v>
      </c>
      <c r="G942" s="9">
        <v>2060.52</v>
      </c>
      <c r="H942" s="9"/>
      <c r="I942" s="9">
        <v>225.81</v>
      </c>
      <c r="J942" s="9">
        <v>1246.45</v>
      </c>
      <c r="K942" s="9">
        <v>361.29</v>
      </c>
      <c r="L942" s="9">
        <f t="shared" si="43"/>
        <v>3894.0699999999997</v>
      </c>
      <c r="M942" s="10"/>
      <c r="N942" s="159"/>
    </row>
    <row r="943" spans="1:14" x14ac:dyDescent="0.25">
      <c r="A943" s="7">
        <f t="shared" si="45"/>
        <v>933</v>
      </c>
      <c r="B943" s="8" t="s">
        <v>15</v>
      </c>
      <c r="C943" s="71" t="s">
        <v>955</v>
      </c>
      <c r="D943" s="11" t="s">
        <v>71</v>
      </c>
      <c r="E943" s="12">
        <v>73.59</v>
      </c>
      <c r="F943" s="7">
        <f t="shared" si="46"/>
        <v>28</v>
      </c>
      <c r="G943" s="9">
        <v>2060.52</v>
      </c>
      <c r="H943" s="9"/>
      <c r="I943" s="9">
        <v>225.81</v>
      </c>
      <c r="J943" s="9">
        <v>1246.45</v>
      </c>
      <c r="K943" s="9">
        <v>361.29</v>
      </c>
      <c r="L943" s="9">
        <f t="shared" si="43"/>
        <v>3894.0699999999997</v>
      </c>
      <c r="M943" s="10"/>
      <c r="N943" s="159"/>
    </row>
    <row r="944" spans="1:14" x14ac:dyDescent="0.25">
      <c r="A944" s="7">
        <f t="shared" si="45"/>
        <v>934</v>
      </c>
      <c r="B944" s="8" t="s">
        <v>15</v>
      </c>
      <c r="C944" s="71" t="s">
        <v>956</v>
      </c>
      <c r="D944" s="11" t="s">
        <v>71</v>
      </c>
      <c r="E944" s="12">
        <v>73.59</v>
      </c>
      <c r="F944" s="7">
        <f t="shared" si="46"/>
        <v>28</v>
      </c>
      <c r="G944" s="9">
        <v>2060.52</v>
      </c>
      <c r="H944" s="9"/>
      <c r="I944" s="9">
        <v>225.81</v>
      </c>
      <c r="J944" s="9">
        <v>1246.45</v>
      </c>
      <c r="K944" s="9">
        <v>361.29</v>
      </c>
      <c r="L944" s="9">
        <f t="shared" si="43"/>
        <v>3894.0699999999997</v>
      </c>
      <c r="M944" s="10"/>
      <c r="N944" s="159"/>
    </row>
    <row r="945" spans="1:14" x14ac:dyDescent="0.25">
      <c r="A945" s="7">
        <f t="shared" si="45"/>
        <v>935</v>
      </c>
      <c r="B945" s="8" t="s">
        <v>15</v>
      </c>
      <c r="C945" s="71" t="s">
        <v>957</v>
      </c>
      <c r="D945" s="11" t="s">
        <v>71</v>
      </c>
      <c r="E945" s="12">
        <v>73.59</v>
      </c>
      <c r="F945" s="7">
        <f t="shared" si="46"/>
        <v>28</v>
      </c>
      <c r="G945" s="9">
        <v>2060.52</v>
      </c>
      <c r="H945" s="9"/>
      <c r="I945" s="9">
        <v>225.81</v>
      </c>
      <c r="J945" s="9">
        <v>1246.45</v>
      </c>
      <c r="K945" s="9">
        <v>361.29</v>
      </c>
      <c r="L945" s="9">
        <f t="shared" si="43"/>
        <v>3894.0699999999997</v>
      </c>
      <c r="M945" s="10"/>
      <c r="N945" s="159"/>
    </row>
    <row r="946" spans="1:14" x14ac:dyDescent="0.25">
      <c r="A946" s="7">
        <f t="shared" si="45"/>
        <v>936</v>
      </c>
      <c r="B946" s="8" t="s">
        <v>15</v>
      </c>
      <c r="C946" s="71" t="s">
        <v>958</v>
      </c>
      <c r="D946" s="11" t="s">
        <v>71</v>
      </c>
      <c r="E946" s="12">
        <v>73.59</v>
      </c>
      <c r="F946" s="7">
        <f t="shared" si="46"/>
        <v>28</v>
      </c>
      <c r="G946" s="9">
        <v>2060.52</v>
      </c>
      <c r="H946" s="9"/>
      <c r="I946" s="9">
        <v>225.81</v>
      </c>
      <c r="J946" s="9">
        <v>1246.45</v>
      </c>
      <c r="K946" s="9">
        <v>361.29</v>
      </c>
      <c r="L946" s="9">
        <f t="shared" si="43"/>
        <v>3894.0699999999997</v>
      </c>
      <c r="M946" s="10"/>
      <c r="N946" s="159"/>
    </row>
    <row r="947" spans="1:14" x14ac:dyDescent="0.25">
      <c r="A947" s="7">
        <f t="shared" si="45"/>
        <v>937</v>
      </c>
      <c r="B947" s="8" t="s">
        <v>15</v>
      </c>
      <c r="C947" s="71" t="s">
        <v>959</v>
      </c>
      <c r="D947" s="11" t="s">
        <v>71</v>
      </c>
      <c r="E947" s="12">
        <v>73.59</v>
      </c>
      <c r="F947" s="7">
        <f t="shared" si="46"/>
        <v>28</v>
      </c>
      <c r="G947" s="9">
        <v>2060.52</v>
      </c>
      <c r="H947" s="9"/>
      <c r="I947" s="9">
        <v>225.81</v>
      </c>
      <c r="J947" s="9">
        <v>1246.45</v>
      </c>
      <c r="K947" s="9">
        <v>361.29</v>
      </c>
      <c r="L947" s="9">
        <f t="shared" si="43"/>
        <v>3894.0699999999997</v>
      </c>
      <c r="M947" s="10"/>
      <c r="N947" s="159"/>
    </row>
    <row r="948" spans="1:14" x14ac:dyDescent="0.25">
      <c r="A948" s="7">
        <f t="shared" si="45"/>
        <v>938</v>
      </c>
      <c r="B948" s="8" t="s">
        <v>15</v>
      </c>
      <c r="C948" s="71" t="s">
        <v>960</v>
      </c>
      <c r="D948" s="11" t="s">
        <v>71</v>
      </c>
      <c r="E948" s="12">
        <v>73.59</v>
      </c>
      <c r="F948" s="7">
        <f t="shared" si="46"/>
        <v>28</v>
      </c>
      <c r="G948" s="9">
        <v>2060.52</v>
      </c>
      <c r="H948" s="9"/>
      <c r="I948" s="9">
        <v>225.81</v>
      </c>
      <c r="J948" s="9">
        <v>1246.45</v>
      </c>
      <c r="K948" s="9">
        <v>361.29</v>
      </c>
      <c r="L948" s="9">
        <f t="shared" si="43"/>
        <v>3894.0699999999997</v>
      </c>
      <c r="M948" s="10"/>
      <c r="N948" s="159"/>
    </row>
    <row r="949" spans="1:14" x14ac:dyDescent="0.25">
      <c r="A949" s="7">
        <f t="shared" si="45"/>
        <v>939</v>
      </c>
      <c r="B949" s="8" t="s">
        <v>15</v>
      </c>
      <c r="C949" s="71" t="s">
        <v>961</v>
      </c>
      <c r="D949" s="11" t="s">
        <v>71</v>
      </c>
      <c r="E949" s="12">
        <v>73.59</v>
      </c>
      <c r="F949" s="7">
        <f t="shared" si="46"/>
        <v>28</v>
      </c>
      <c r="G949" s="9">
        <v>2060.52</v>
      </c>
      <c r="H949" s="9"/>
      <c r="I949" s="9">
        <v>225.81</v>
      </c>
      <c r="J949" s="9">
        <v>1038.71</v>
      </c>
      <c r="K949" s="9">
        <v>361.29</v>
      </c>
      <c r="L949" s="9">
        <f t="shared" si="43"/>
        <v>3686.33</v>
      </c>
      <c r="M949" s="7"/>
      <c r="N949" s="159"/>
    </row>
    <row r="950" spans="1:14" x14ac:dyDescent="0.25">
      <c r="A950" s="7">
        <f t="shared" si="45"/>
        <v>940</v>
      </c>
      <c r="B950" s="8" t="s">
        <v>15</v>
      </c>
      <c r="C950" s="71" t="s">
        <v>962</v>
      </c>
      <c r="D950" s="11" t="s">
        <v>71</v>
      </c>
      <c r="E950" s="12">
        <v>73.59</v>
      </c>
      <c r="F950" s="7">
        <f t="shared" si="46"/>
        <v>28</v>
      </c>
      <c r="G950" s="9">
        <v>2060.52</v>
      </c>
      <c r="H950" s="9"/>
      <c r="I950" s="9">
        <v>225.81</v>
      </c>
      <c r="J950" s="9">
        <v>1038.71</v>
      </c>
      <c r="K950" s="9">
        <v>361.29</v>
      </c>
      <c r="L950" s="9">
        <f t="shared" si="43"/>
        <v>3686.33</v>
      </c>
      <c r="M950" s="7"/>
      <c r="N950" s="159"/>
    </row>
    <row r="951" spans="1:14" x14ac:dyDescent="0.25">
      <c r="A951" s="7">
        <f t="shared" si="45"/>
        <v>941</v>
      </c>
      <c r="B951" s="8" t="s">
        <v>15</v>
      </c>
      <c r="C951" s="71" t="s">
        <v>963</v>
      </c>
      <c r="D951" s="11" t="s">
        <v>71</v>
      </c>
      <c r="E951" s="12">
        <v>73.59</v>
      </c>
      <c r="F951" s="7">
        <f t="shared" si="46"/>
        <v>28</v>
      </c>
      <c r="G951" s="9">
        <v>2060.52</v>
      </c>
      <c r="H951" s="9"/>
      <c r="I951" s="9">
        <v>225.81</v>
      </c>
      <c r="J951" s="9">
        <v>1038.71</v>
      </c>
      <c r="K951" s="9">
        <v>361.29</v>
      </c>
      <c r="L951" s="9">
        <f t="shared" ref="L951:L969" si="47">SUM(G951:K951)</f>
        <v>3686.33</v>
      </c>
      <c r="M951" s="7"/>
      <c r="N951" s="159"/>
    </row>
    <row r="952" spans="1:14" x14ac:dyDescent="0.25">
      <c r="A952" s="7">
        <f t="shared" si="45"/>
        <v>942</v>
      </c>
      <c r="B952" s="8" t="s">
        <v>15</v>
      </c>
      <c r="C952" s="71" t="s">
        <v>964</v>
      </c>
      <c r="D952" s="11" t="s">
        <v>71</v>
      </c>
      <c r="E952" s="12">
        <v>73.59</v>
      </c>
      <c r="F952" s="7">
        <f t="shared" si="46"/>
        <v>28</v>
      </c>
      <c r="G952" s="9">
        <v>2060.52</v>
      </c>
      <c r="H952" s="9"/>
      <c r="I952" s="9">
        <v>225.81</v>
      </c>
      <c r="J952" s="9">
        <v>1038.71</v>
      </c>
      <c r="K952" s="9">
        <v>361.29</v>
      </c>
      <c r="L952" s="9">
        <f t="shared" si="47"/>
        <v>3686.33</v>
      </c>
      <c r="M952" s="7"/>
      <c r="N952" s="159"/>
    </row>
    <row r="953" spans="1:14" x14ac:dyDescent="0.25">
      <c r="A953" s="7">
        <f t="shared" si="45"/>
        <v>943</v>
      </c>
      <c r="B953" s="8" t="s">
        <v>15</v>
      </c>
      <c r="C953" s="71" t="s">
        <v>965</v>
      </c>
      <c r="D953" s="11" t="s">
        <v>71</v>
      </c>
      <c r="E953" s="12">
        <v>73.59</v>
      </c>
      <c r="F953" s="7">
        <f t="shared" si="46"/>
        <v>28</v>
      </c>
      <c r="G953" s="9">
        <v>2060.52</v>
      </c>
      <c r="H953" s="9"/>
      <c r="I953" s="9">
        <v>225.81</v>
      </c>
      <c r="J953" s="9">
        <v>1038.71</v>
      </c>
      <c r="K953" s="9">
        <v>361.29</v>
      </c>
      <c r="L953" s="9">
        <f t="shared" si="47"/>
        <v>3686.33</v>
      </c>
      <c r="M953" s="7"/>
      <c r="N953" s="159"/>
    </row>
    <row r="954" spans="1:14" x14ac:dyDescent="0.25">
      <c r="A954" s="7">
        <f t="shared" si="45"/>
        <v>944</v>
      </c>
      <c r="B954" s="8" t="s">
        <v>15</v>
      </c>
      <c r="C954" s="71" t="s">
        <v>966</v>
      </c>
      <c r="D954" s="11" t="s">
        <v>71</v>
      </c>
      <c r="E954" s="12">
        <v>73.59</v>
      </c>
      <c r="F954" s="7">
        <f t="shared" si="46"/>
        <v>28</v>
      </c>
      <c r="G954" s="9">
        <v>2060.52</v>
      </c>
      <c r="H954" s="9"/>
      <c r="I954" s="9">
        <v>225.81</v>
      </c>
      <c r="J954" s="9">
        <v>1038.71</v>
      </c>
      <c r="K954" s="9">
        <v>361.29</v>
      </c>
      <c r="L954" s="9">
        <f t="shared" si="47"/>
        <v>3686.33</v>
      </c>
      <c r="M954" s="7"/>
      <c r="N954" s="159"/>
    </row>
    <row r="955" spans="1:14" x14ac:dyDescent="0.25">
      <c r="A955" s="7">
        <f t="shared" si="45"/>
        <v>945</v>
      </c>
      <c r="B955" s="8" t="s">
        <v>15</v>
      </c>
      <c r="C955" s="71" t="s">
        <v>967</v>
      </c>
      <c r="D955" s="11" t="s">
        <v>71</v>
      </c>
      <c r="E955" s="12">
        <v>73.59</v>
      </c>
      <c r="F955" s="7">
        <f t="shared" si="46"/>
        <v>28</v>
      </c>
      <c r="G955" s="9">
        <v>2060.52</v>
      </c>
      <c r="H955" s="9"/>
      <c r="I955" s="9">
        <v>225.81</v>
      </c>
      <c r="J955" s="9">
        <v>1038.71</v>
      </c>
      <c r="K955" s="9">
        <v>361.29</v>
      </c>
      <c r="L955" s="9">
        <f t="shared" si="47"/>
        <v>3686.33</v>
      </c>
      <c r="M955" s="7"/>
      <c r="N955" s="159"/>
    </row>
    <row r="956" spans="1:14" x14ac:dyDescent="0.25">
      <c r="A956" s="7">
        <f t="shared" si="45"/>
        <v>946</v>
      </c>
      <c r="B956" s="8" t="s">
        <v>15</v>
      </c>
      <c r="C956" s="71" t="s">
        <v>968</v>
      </c>
      <c r="D956" s="11" t="s">
        <v>71</v>
      </c>
      <c r="E956" s="12">
        <v>73.59</v>
      </c>
      <c r="F956" s="7">
        <f t="shared" si="46"/>
        <v>28</v>
      </c>
      <c r="G956" s="9">
        <v>2060.52</v>
      </c>
      <c r="H956" s="9"/>
      <c r="I956" s="9">
        <v>225.81</v>
      </c>
      <c r="J956" s="9">
        <v>1038.71</v>
      </c>
      <c r="K956" s="9">
        <v>361.29</v>
      </c>
      <c r="L956" s="9">
        <f t="shared" si="47"/>
        <v>3686.33</v>
      </c>
      <c r="M956" s="7"/>
      <c r="N956" s="159"/>
    </row>
    <row r="957" spans="1:14" x14ac:dyDescent="0.25">
      <c r="A957" s="7">
        <f t="shared" si="45"/>
        <v>947</v>
      </c>
      <c r="B957" s="8" t="s">
        <v>15</v>
      </c>
      <c r="C957" s="71" t="s">
        <v>969</v>
      </c>
      <c r="D957" s="11" t="s">
        <v>71</v>
      </c>
      <c r="E957" s="12">
        <v>73.59</v>
      </c>
      <c r="F957" s="7">
        <f t="shared" si="46"/>
        <v>28</v>
      </c>
      <c r="G957" s="9">
        <v>2060.52</v>
      </c>
      <c r="H957" s="9"/>
      <c r="I957" s="9">
        <v>225.81</v>
      </c>
      <c r="J957" s="9">
        <v>1038.71</v>
      </c>
      <c r="K957" s="9">
        <v>361.29</v>
      </c>
      <c r="L957" s="9">
        <f t="shared" si="47"/>
        <v>3686.33</v>
      </c>
      <c r="M957" s="7"/>
      <c r="N957" s="159"/>
    </row>
    <row r="958" spans="1:14" x14ac:dyDescent="0.25">
      <c r="A958" s="7">
        <f t="shared" si="45"/>
        <v>948</v>
      </c>
      <c r="B958" s="8" t="s">
        <v>15</v>
      </c>
      <c r="C958" s="71" t="s">
        <v>970</v>
      </c>
      <c r="D958" s="11" t="s">
        <v>71</v>
      </c>
      <c r="E958" s="12">
        <v>73.59</v>
      </c>
      <c r="F958" s="7">
        <f t="shared" si="46"/>
        <v>28</v>
      </c>
      <c r="G958" s="9">
        <v>2060.52</v>
      </c>
      <c r="H958" s="9"/>
      <c r="I958" s="9">
        <v>225.81</v>
      </c>
      <c r="J958" s="9">
        <v>1038.71</v>
      </c>
      <c r="K958" s="9">
        <v>361.29</v>
      </c>
      <c r="L958" s="9">
        <f t="shared" si="47"/>
        <v>3686.33</v>
      </c>
      <c r="M958" s="7"/>
      <c r="N958" s="159"/>
    </row>
    <row r="959" spans="1:14" x14ac:dyDescent="0.25">
      <c r="A959" s="7">
        <f t="shared" si="45"/>
        <v>949</v>
      </c>
      <c r="B959" s="8" t="s">
        <v>15</v>
      </c>
      <c r="C959" s="71" t="s">
        <v>971</v>
      </c>
      <c r="D959" s="11" t="s">
        <v>71</v>
      </c>
      <c r="E959" s="12">
        <v>73.59</v>
      </c>
      <c r="F959" s="7">
        <f t="shared" si="46"/>
        <v>28</v>
      </c>
      <c r="G959" s="9">
        <v>2060.52</v>
      </c>
      <c r="H959" s="9"/>
      <c r="I959" s="9">
        <v>225.81</v>
      </c>
      <c r="J959" s="9">
        <v>1038.71</v>
      </c>
      <c r="K959" s="9">
        <v>361.29</v>
      </c>
      <c r="L959" s="9">
        <f t="shared" si="47"/>
        <v>3686.33</v>
      </c>
      <c r="M959" s="7"/>
      <c r="N959" s="159"/>
    </row>
    <row r="960" spans="1:14" x14ac:dyDescent="0.25">
      <c r="A960" s="7">
        <f t="shared" si="45"/>
        <v>950</v>
      </c>
      <c r="B960" s="8" t="s">
        <v>15</v>
      </c>
      <c r="C960" s="71" t="s">
        <v>972</v>
      </c>
      <c r="D960" s="11" t="s">
        <v>71</v>
      </c>
      <c r="E960" s="12">
        <v>73.59</v>
      </c>
      <c r="F960" s="7">
        <f t="shared" si="46"/>
        <v>28</v>
      </c>
      <c r="G960" s="9">
        <v>2060.52</v>
      </c>
      <c r="H960" s="9"/>
      <c r="I960" s="9">
        <v>225.81</v>
      </c>
      <c r="J960" s="9">
        <v>1038.71</v>
      </c>
      <c r="K960" s="9">
        <v>361.29</v>
      </c>
      <c r="L960" s="9">
        <f t="shared" si="47"/>
        <v>3686.33</v>
      </c>
      <c r="M960" s="7"/>
      <c r="N960" s="159"/>
    </row>
    <row r="961" spans="1:14" x14ac:dyDescent="0.25">
      <c r="A961" s="7">
        <f t="shared" si="45"/>
        <v>951</v>
      </c>
      <c r="B961" s="8" t="s">
        <v>15</v>
      </c>
      <c r="C961" s="71" t="s">
        <v>973</v>
      </c>
      <c r="D961" s="11" t="s">
        <v>71</v>
      </c>
      <c r="E961" s="12">
        <v>73.59</v>
      </c>
      <c r="F961" s="7">
        <f t="shared" si="46"/>
        <v>28</v>
      </c>
      <c r="G961" s="9">
        <v>2060.52</v>
      </c>
      <c r="H961" s="9"/>
      <c r="I961" s="9">
        <v>225.81</v>
      </c>
      <c r="J961" s="9">
        <v>1038.71</v>
      </c>
      <c r="K961" s="9">
        <v>361.29</v>
      </c>
      <c r="L961" s="9">
        <f t="shared" si="47"/>
        <v>3686.33</v>
      </c>
      <c r="M961" s="7"/>
      <c r="N961" s="159"/>
    </row>
    <row r="962" spans="1:14" x14ac:dyDescent="0.25">
      <c r="A962" s="7">
        <f t="shared" si="45"/>
        <v>952</v>
      </c>
      <c r="B962" s="8" t="s">
        <v>15</v>
      </c>
      <c r="C962" s="71" t="s">
        <v>974</v>
      </c>
      <c r="D962" s="11" t="s">
        <v>71</v>
      </c>
      <c r="E962" s="12">
        <v>73.59</v>
      </c>
      <c r="F962" s="7">
        <f t="shared" si="46"/>
        <v>28</v>
      </c>
      <c r="G962" s="9">
        <v>2060.52</v>
      </c>
      <c r="H962" s="9"/>
      <c r="I962" s="9">
        <v>225.81</v>
      </c>
      <c r="J962" s="9">
        <v>1038.71</v>
      </c>
      <c r="K962" s="9">
        <v>361.29</v>
      </c>
      <c r="L962" s="9">
        <f t="shared" si="47"/>
        <v>3686.33</v>
      </c>
      <c r="M962" s="7"/>
      <c r="N962" s="159"/>
    </row>
    <row r="963" spans="1:14" x14ac:dyDescent="0.25">
      <c r="A963" s="7">
        <f t="shared" si="45"/>
        <v>953</v>
      </c>
      <c r="B963" s="8" t="s">
        <v>15</v>
      </c>
      <c r="C963" s="71" t="s">
        <v>975</v>
      </c>
      <c r="D963" s="11" t="s">
        <v>71</v>
      </c>
      <c r="E963" s="12">
        <v>73.59</v>
      </c>
      <c r="F963" s="7">
        <f t="shared" si="46"/>
        <v>28</v>
      </c>
      <c r="G963" s="9">
        <v>2060.52</v>
      </c>
      <c r="H963" s="9"/>
      <c r="I963" s="9">
        <v>225.81</v>
      </c>
      <c r="J963" s="9">
        <v>1038.71</v>
      </c>
      <c r="K963" s="9">
        <v>361.29</v>
      </c>
      <c r="L963" s="9">
        <f t="shared" si="47"/>
        <v>3686.33</v>
      </c>
      <c r="M963" s="7"/>
      <c r="N963" s="159"/>
    </row>
    <row r="964" spans="1:14" x14ac:dyDescent="0.25">
      <c r="A964" s="7">
        <f t="shared" si="45"/>
        <v>954</v>
      </c>
      <c r="B964" s="8" t="s">
        <v>15</v>
      </c>
      <c r="C964" s="71" t="s">
        <v>976</v>
      </c>
      <c r="D964" s="11" t="s">
        <v>71</v>
      </c>
      <c r="E964" s="12">
        <v>73.59</v>
      </c>
      <c r="F964" s="7">
        <f t="shared" si="46"/>
        <v>28</v>
      </c>
      <c r="G964" s="9">
        <v>2060.52</v>
      </c>
      <c r="H964" s="9"/>
      <c r="I964" s="9">
        <v>225.81</v>
      </c>
      <c r="J964" s="9">
        <v>1038.71</v>
      </c>
      <c r="K964" s="9">
        <v>361.29</v>
      </c>
      <c r="L964" s="9">
        <f t="shared" si="47"/>
        <v>3686.33</v>
      </c>
      <c r="M964" s="7"/>
      <c r="N964" s="159"/>
    </row>
    <row r="965" spans="1:14" x14ac:dyDescent="0.25">
      <c r="A965" s="7">
        <f t="shared" si="45"/>
        <v>955</v>
      </c>
      <c r="B965" s="8" t="s">
        <v>15</v>
      </c>
      <c r="C965" s="71" t="s">
        <v>977</v>
      </c>
      <c r="D965" s="11" t="s">
        <v>71</v>
      </c>
      <c r="E965" s="12">
        <v>73.59</v>
      </c>
      <c r="F965" s="7">
        <f t="shared" si="46"/>
        <v>28</v>
      </c>
      <c r="G965" s="9">
        <v>2060.52</v>
      </c>
      <c r="H965" s="9"/>
      <c r="I965" s="9">
        <v>225.81</v>
      </c>
      <c r="J965" s="9">
        <v>1038.71</v>
      </c>
      <c r="K965" s="9">
        <v>361.29</v>
      </c>
      <c r="L965" s="9">
        <f t="shared" si="47"/>
        <v>3686.33</v>
      </c>
      <c r="M965" s="7"/>
      <c r="N965" s="159"/>
    </row>
    <row r="966" spans="1:14" x14ac:dyDescent="0.25">
      <c r="A966" s="7">
        <f t="shared" si="45"/>
        <v>956</v>
      </c>
      <c r="B966" s="8" t="s">
        <v>15</v>
      </c>
      <c r="C966" s="71" t="s">
        <v>978</v>
      </c>
      <c r="D966" s="11" t="s">
        <v>71</v>
      </c>
      <c r="E966" s="12">
        <v>73.59</v>
      </c>
      <c r="F966" s="7">
        <f t="shared" si="46"/>
        <v>28</v>
      </c>
      <c r="G966" s="9">
        <v>2060.52</v>
      </c>
      <c r="H966" s="9"/>
      <c r="I966" s="9">
        <v>225.81</v>
      </c>
      <c r="J966" s="9">
        <v>1038.71</v>
      </c>
      <c r="K966" s="9">
        <v>361.29</v>
      </c>
      <c r="L966" s="9">
        <f t="shared" si="47"/>
        <v>3686.33</v>
      </c>
      <c r="M966" s="7"/>
      <c r="N966" s="159"/>
    </row>
    <row r="967" spans="1:14" x14ac:dyDescent="0.25">
      <c r="A967" s="7">
        <f t="shared" si="45"/>
        <v>957</v>
      </c>
      <c r="B967" s="8" t="s">
        <v>15</v>
      </c>
      <c r="C967" s="71" t="s">
        <v>979</v>
      </c>
      <c r="D967" s="11" t="s">
        <v>71</v>
      </c>
      <c r="E967" s="12">
        <v>73.59</v>
      </c>
      <c r="F967" s="7">
        <f t="shared" si="46"/>
        <v>28</v>
      </c>
      <c r="G967" s="9">
        <v>2060.52</v>
      </c>
      <c r="H967" s="9"/>
      <c r="I967" s="9">
        <v>225.81</v>
      </c>
      <c r="J967" s="9">
        <v>1038.71</v>
      </c>
      <c r="K967" s="9">
        <v>361.29</v>
      </c>
      <c r="L967" s="9">
        <f t="shared" si="47"/>
        <v>3686.33</v>
      </c>
      <c r="M967" s="7"/>
      <c r="N967" s="159"/>
    </row>
    <row r="968" spans="1:14" x14ac:dyDescent="0.25">
      <c r="A968" s="7">
        <f t="shared" si="45"/>
        <v>958</v>
      </c>
      <c r="B968" s="8" t="s">
        <v>15</v>
      </c>
      <c r="C968" s="71" t="s">
        <v>980</v>
      </c>
      <c r="D968" s="11" t="s">
        <v>71</v>
      </c>
      <c r="E968" s="12">
        <v>73.59</v>
      </c>
      <c r="F968" s="7">
        <f t="shared" si="46"/>
        <v>28</v>
      </c>
      <c r="G968" s="9">
        <v>2060.52</v>
      </c>
      <c r="H968" s="9"/>
      <c r="I968" s="9">
        <v>225.81</v>
      </c>
      <c r="J968" s="9">
        <v>1038.71</v>
      </c>
      <c r="K968" s="9">
        <v>361.29</v>
      </c>
      <c r="L968" s="9">
        <f t="shared" si="47"/>
        <v>3686.33</v>
      </c>
      <c r="M968" s="7"/>
      <c r="N968" s="159"/>
    </row>
    <row r="969" spans="1:14" x14ac:dyDescent="0.25">
      <c r="A969" s="7">
        <f t="shared" si="45"/>
        <v>959</v>
      </c>
      <c r="B969" s="8" t="s">
        <v>15</v>
      </c>
      <c r="C969" s="71" t="s">
        <v>981</v>
      </c>
      <c r="D969" s="11" t="s">
        <v>71</v>
      </c>
      <c r="E969" s="12">
        <v>73.59</v>
      </c>
      <c r="F969" s="7">
        <f t="shared" si="46"/>
        <v>28</v>
      </c>
      <c r="G969" s="9">
        <v>2060.52</v>
      </c>
      <c r="H969" s="9"/>
      <c r="I969" s="9">
        <v>225.81</v>
      </c>
      <c r="J969" s="9">
        <v>1038.71</v>
      </c>
      <c r="K969" s="9">
        <v>361.29</v>
      </c>
      <c r="L969" s="9">
        <f t="shared" si="47"/>
        <v>3686.33</v>
      </c>
      <c r="M969" s="7"/>
      <c r="N969" s="159"/>
    </row>
    <row r="970" spans="1:14" x14ac:dyDescent="0.25">
      <c r="A970" s="7">
        <f t="shared" si="45"/>
        <v>960</v>
      </c>
      <c r="B970" s="8" t="s">
        <v>15</v>
      </c>
      <c r="C970" s="71" t="s">
        <v>982</v>
      </c>
      <c r="D970" s="11" t="s">
        <v>71</v>
      </c>
      <c r="E970" s="12">
        <v>73.59</v>
      </c>
      <c r="F970" s="7">
        <f>G970/E970</f>
        <v>28</v>
      </c>
      <c r="G970" s="9">
        <v>2060.52</v>
      </c>
      <c r="H970" s="9"/>
      <c r="I970" s="9">
        <v>225.81</v>
      </c>
      <c r="J970" s="9">
        <v>1038.71</v>
      </c>
      <c r="K970" s="9">
        <v>361.29</v>
      </c>
      <c r="L970" s="9">
        <f>SUM(G970:K970)</f>
        <v>3686.33</v>
      </c>
      <c r="M970" s="7"/>
      <c r="N970" s="159"/>
    </row>
  </sheetData>
  <autoFilter ref="A10:M970" xr:uid="{F333104E-96AE-4D40-A05B-8A2DDC7281BD}"/>
  <mergeCells count="3">
    <mergeCell ref="A7:N8"/>
    <mergeCell ref="E1:N6"/>
    <mergeCell ref="A1:D6"/>
  </mergeCells>
  <conditionalFormatting sqref="C9">
    <cfRule type="duplicateValues" dxfId="29" priority="13"/>
    <cfRule type="duplicateValues" dxfId="28" priority="14"/>
    <cfRule type="duplicateValues" dxfId="27" priority="15"/>
    <cfRule type="duplicateValues" dxfId="26" priority="16"/>
    <cfRule type="duplicateValues" dxfId="25" priority="17"/>
    <cfRule type="duplicateValues" dxfId="24" priority="18"/>
    <cfRule type="duplicateValues" dxfId="23" priority="19"/>
    <cfRule type="duplicateValues" dxfId="22" priority="20"/>
    <cfRule type="duplicateValues" dxfId="21" priority="21"/>
    <cfRule type="duplicateValues" dxfId="20" priority="22"/>
    <cfRule type="duplicateValues" dxfId="19" priority="23"/>
    <cfRule type="duplicateValues" dxfId="18" priority="24"/>
  </conditionalFormatting>
  <conditionalFormatting sqref="C9:C10">
    <cfRule type="duplicateValues" dxfId="17" priority="25"/>
    <cfRule type="duplicateValues" dxfId="16" priority="26"/>
    <cfRule type="duplicateValues" dxfId="15" priority="27"/>
    <cfRule type="duplicateValues" dxfId="14" priority="28"/>
    <cfRule type="duplicateValues" dxfId="13" priority="29"/>
  </conditionalFormatting>
  <conditionalFormatting sqref="C10">
    <cfRule type="duplicateValues" dxfId="12" priority="1"/>
    <cfRule type="duplicateValues" dxfId="11" priority="2"/>
    <cfRule type="duplicateValues" dxfId="10" priority="3"/>
    <cfRule type="duplicateValues" dxfId="9" priority="4"/>
    <cfRule type="duplicateValues" dxfId="8" priority="5"/>
    <cfRule type="duplicateValues" dxfId="7" priority="6"/>
    <cfRule type="duplicateValues" dxfId="6" priority="7"/>
    <cfRule type="duplicateValues" dxfId="5" priority="8"/>
    <cfRule type="duplicateValues" dxfId="4" priority="9"/>
    <cfRule type="duplicateValues" dxfId="3" priority="10"/>
    <cfRule type="duplicateValues" dxfId="2" priority="11"/>
    <cfRule type="duplicateValues" dxfId="1" priority="12"/>
  </conditionalFormatting>
  <conditionalFormatting sqref="C768:C855">
    <cfRule type="duplicateValues" dxfId="0" priority="30"/>
  </conditionalFormatting>
  <pageMargins left="0.7" right="0.7" top="0.75" bottom="0.75" header="0.3" footer="0.3"/>
  <pageSetup paperSize="5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011</vt:lpstr>
      <vt:lpstr>021</vt:lpstr>
      <vt:lpstr>022</vt:lpstr>
      <vt:lpstr>029</vt:lpstr>
      <vt:lpstr>081</vt:lpstr>
      <vt:lpstr>031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Cristofer Adonai Morataya Franco</dc:creator>
  <cp:lastModifiedBy>Unidad de Información Pública</cp:lastModifiedBy>
  <cp:lastPrinted>2026-06-30T21:30:58Z</cp:lastPrinted>
  <dcterms:created xsi:type="dcterms:W3CDTF">2026-06-03T20:29:54Z</dcterms:created>
  <dcterms:modified xsi:type="dcterms:W3CDTF">2026-06-30T21:32:29Z</dcterms:modified>
</cp:coreProperties>
</file>