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6\ARTICULO 10 LEY DE ACCESO A LA INFORMACIÓN PÚBLICA\ART. 10 #04\REMUNERACIONES\ENERO 2026\"/>
    </mc:Choice>
  </mc:AlternateContent>
  <xr:revisionPtr revIDLastSave="0" documentId="13_ncr:1_{6DE1CB97-EBA5-4577-81E3-C677A0FAD36F}" xr6:coauthVersionLast="47" xr6:coauthVersionMax="47" xr10:uidLastSave="{00000000-0000-0000-0000-000000000000}"/>
  <bookViews>
    <workbookView xWindow="-120" yWindow="-120" windowWidth="29040" windowHeight="15720" activeTab="5" xr2:uid="{074E12B8-F223-46B2-B8C3-FC99B012EBAB}"/>
  </bookViews>
  <sheets>
    <sheet name="011" sheetId="8" r:id="rId1"/>
    <sheet name="021" sheetId="6" r:id="rId2"/>
    <sheet name="022" sheetId="7" r:id="rId3"/>
    <sheet name="029" sheetId="4" r:id="rId4"/>
    <sheet name="031" sheetId="2" r:id="rId5"/>
    <sheet name="081" sheetId="3" r:id="rId6"/>
  </sheets>
  <definedNames>
    <definedName name="_xlnm._FilterDatabase" localSheetId="2" hidden="1">'022'!$A$10:$I$46</definedName>
    <definedName name="_xlnm._FilterDatabase" localSheetId="3" hidden="1">'029'!$A$9:$F$9</definedName>
    <definedName name="_xlnm._FilterDatabase" localSheetId="4" hidden="1">'031'!$A$10:$M$172</definedName>
    <definedName name="_xlnm._FilterDatabase" localSheetId="5" hidden="1">'081'!$A$10:$G$31</definedName>
    <definedName name="_xlnm.Print_Titles" localSheetId="3">'029'!$1:$9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2" i="8" l="1"/>
  <c r="N341" i="8"/>
  <c r="N340" i="8"/>
  <c r="N339" i="8"/>
  <c r="N338" i="8"/>
  <c r="N337" i="8"/>
  <c r="N336" i="8"/>
  <c r="N335" i="8"/>
  <c r="N334" i="8"/>
  <c r="N333" i="8"/>
  <c r="N332" i="8"/>
  <c r="N331" i="8"/>
  <c r="N330" i="8"/>
  <c r="N329" i="8"/>
  <c r="N328" i="8"/>
  <c r="N327" i="8"/>
  <c r="N326" i="8"/>
  <c r="N325" i="8"/>
  <c r="N324" i="8"/>
  <c r="N323" i="8"/>
  <c r="N322" i="8"/>
  <c r="N321" i="8"/>
  <c r="N320" i="8"/>
  <c r="N319" i="8"/>
  <c r="N318" i="8"/>
  <c r="N317" i="8"/>
  <c r="N316" i="8"/>
  <c r="N315" i="8"/>
  <c r="N314" i="8"/>
  <c r="N313" i="8"/>
  <c r="N312" i="8"/>
  <c r="N311" i="8"/>
  <c r="N310" i="8"/>
  <c r="N309" i="8"/>
  <c r="N308" i="8"/>
  <c r="N307" i="8"/>
  <c r="N306" i="8"/>
  <c r="N305" i="8"/>
  <c r="N304" i="8"/>
  <c r="N303" i="8"/>
  <c r="N302" i="8"/>
  <c r="N301" i="8"/>
  <c r="N300" i="8"/>
  <c r="N299" i="8"/>
  <c r="N298" i="8"/>
  <c r="N297" i="8"/>
  <c r="N296" i="8"/>
  <c r="N295" i="8"/>
  <c r="N294" i="8"/>
  <c r="N293" i="8"/>
  <c r="N292" i="8"/>
  <c r="N291" i="8"/>
  <c r="N290" i="8"/>
  <c r="N289" i="8"/>
  <c r="N288" i="8"/>
  <c r="N287" i="8"/>
  <c r="N286" i="8"/>
  <c r="N285" i="8"/>
  <c r="N284" i="8"/>
  <c r="N283" i="8"/>
  <c r="N282" i="8"/>
  <c r="N281" i="8"/>
  <c r="N280" i="8"/>
  <c r="N279" i="8"/>
  <c r="N278" i="8"/>
  <c r="N277" i="8"/>
  <c r="N276" i="8"/>
  <c r="N275" i="8"/>
  <c r="N274" i="8"/>
  <c r="N273" i="8"/>
  <c r="N272" i="8"/>
  <c r="N271" i="8"/>
  <c r="N270" i="8"/>
  <c r="N269" i="8"/>
  <c r="N268" i="8"/>
  <c r="N267" i="8"/>
  <c r="N266" i="8"/>
  <c r="N265" i="8"/>
  <c r="N264" i="8"/>
  <c r="N263" i="8"/>
  <c r="N262" i="8"/>
  <c r="N261" i="8"/>
  <c r="N260" i="8"/>
  <c r="N259" i="8"/>
  <c r="N258" i="8"/>
  <c r="N257" i="8"/>
  <c r="N256" i="8"/>
  <c r="N255" i="8"/>
  <c r="N254" i="8"/>
  <c r="N253" i="8"/>
  <c r="N252" i="8"/>
  <c r="N251" i="8"/>
  <c r="N250" i="8"/>
  <c r="N249" i="8"/>
  <c r="N248" i="8"/>
  <c r="N247" i="8"/>
  <c r="N246" i="8"/>
  <c r="N245" i="8"/>
  <c r="N244" i="8"/>
  <c r="N243" i="8"/>
  <c r="N242" i="8"/>
  <c r="N241" i="8"/>
  <c r="N240" i="8"/>
  <c r="N239" i="8"/>
  <c r="N238" i="8"/>
  <c r="N237" i="8"/>
  <c r="N236" i="8"/>
  <c r="N235" i="8"/>
  <c r="N234" i="8"/>
  <c r="N233" i="8"/>
  <c r="N232" i="8"/>
  <c r="N231" i="8"/>
  <c r="N230" i="8"/>
  <c r="N229" i="8"/>
  <c r="N228" i="8"/>
  <c r="N227" i="8"/>
  <c r="N226" i="8"/>
  <c r="N225" i="8"/>
  <c r="N224" i="8"/>
  <c r="N223" i="8"/>
  <c r="N222" i="8"/>
  <c r="N221" i="8"/>
  <c r="N220" i="8"/>
  <c r="N219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L53" i="8"/>
  <c r="I53" i="8"/>
  <c r="G53" i="8"/>
  <c r="E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L27" i="8"/>
  <c r="K27" i="8"/>
  <c r="I27" i="8"/>
  <c r="E27" i="8"/>
  <c r="N27" i="8" s="1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N11" i="8"/>
  <c r="A550" i="2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H11" i="7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3" i="6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I12" i="6"/>
  <c r="A12" i="6"/>
  <c r="I11" i="6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L579" i="2"/>
  <c r="F579" i="2"/>
  <c r="L578" i="2"/>
  <c r="F578" i="2"/>
  <c r="L577" i="2"/>
  <c r="F577" i="2"/>
  <c r="L576" i="2"/>
  <c r="F576" i="2"/>
  <c r="L575" i="2"/>
  <c r="F575" i="2"/>
  <c r="L574" i="2"/>
  <c r="F574" i="2"/>
  <c r="L573" i="2"/>
  <c r="F573" i="2"/>
  <c r="L572" i="2"/>
  <c r="F572" i="2"/>
  <c r="L571" i="2"/>
  <c r="F571" i="2"/>
  <c r="L570" i="2"/>
  <c r="F570" i="2"/>
  <c r="L569" i="2"/>
  <c r="F569" i="2"/>
  <c r="L568" i="2"/>
  <c r="F568" i="2"/>
  <c r="L567" i="2"/>
  <c r="F567" i="2"/>
  <c r="L566" i="2"/>
  <c r="F566" i="2"/>
  <c r="L565" i="2"/>
  <c r="F565" i="2"/>
  <c r="L564" i="2"/>
  <c r="F564" i="2"/>
  <c r="L563" i="2"/>
  <c r="F563" i="2"/>
  <c r="L562" i="2"/>
  <c r="F562" i="2"/>
  <c r="L561" i="2"/>
  <c r="F561" i="2"/>
  <c r="L560" i="2"/>
  <c r="F560" i="2"/>
  <c r="L559" i="2"/>
  <c r="F559" i="2"/>
  <c r="L558" i="2"/>
  <c r="F558" i="2"/>
  <c r="L557" i="2"/>
  <c r="F557" i="2"/>
  <c r="L556" i="2"/>
  <c r="F556" i="2"/>
  <c r="L555" i="2"/>
  <c r="F555" i="2"/>
  <c r="L554" i="2"/>
  <c r="F554" i="2"/>
  <c r="L553" i="2"/>
  <c r="F553" i="2"/>
  <c r="L552" i="2"/>
  <c r="F552" i="2"/>
  <c r="L551" i="2"/>
  <c r="F551" i="2"/>
  <c r="L550" i="2"/>
  <c r="F550" i="2"/>
  <c r="L549" i="2"/>
  <c r="F549" i="2"/>
  <c r="L548" i="2"/>
  <c r="F548" i="2"/>
  <c r="L547" i="2"/>
  <c r="F547" i="2"/>
  <c r="L546" i="2"/>
  <c r="F546" i="2"/>
  <c r="L545" i="2"/>
  <c r="F545" i="2"/>
  <c r="L544" i="2"/>
  <c r="F544" i="2"/>
  <c r="L543" i="2"/>
  <c r="F543" i="2"/>
  <c r="L542" i="2"/>
  <c r="F542" i="2"/>
  <c r="L541" i="2"/>
  <c r="F541" i="2"/>
  <c r="L540" i="2"/>
  <c r="F540" i="2"/>
  <c r="L539" i="2"/>
  <c r="F539" i="2"/>
  <c r="L538" i="2"/>
  <c r="F538" i="2"/>
  <c r="L537" i="2"/>
  <c r="F537" i="2"/>
  <c r="L536" i="2"/>
  <c r="F536" i="2"/>
  <c r="L535" i="2"/>
  <c r="F535" i="2"/>
  <c r="L534" i="2"/>
  <c r="F534" i="2"/>
  <c r="L533" i="2"/>
  <c r="F533" i="2"/>
  <c r="L532" i="2"/>
  <c r="F532" i="2"/>
  <c r="L531" i="2"/>
  <c r="F531" i="2"/>
  <c r="L530" i="2"/>
  <c r="F530" i="2"/>
  <c r="L529" i="2"/>
  <c r="F529" i="2"/>
  <c r="L528" i="2"/>
  <c r="F528" i="2"/>
  <c r="L527" i="2"/>
  <c r="F527" i="2"/>
  <c r="L526" i="2"/>
  <c r="F526" i="2"/>
  <c r="L525" i="2"/>
  <c r="F525" i="2"/>
  <c r="L524" i="2"/>
  <c r="F524" i="2"/>
  <c r="L523" i="2"/>
  <c r="F523" i="2"/>
  <c r="L522" i="2"/>
  <c r="F522" i="2"/>
  <c r="L521" i="2"/>
  <c r="F521" i="2"/>
  <c r="L520" i="2"/>
  <c r="F520" i="2"/>
  <c r="L519" i="2"/>
  <c r="F519" i="2"/>
  <c r="L518" i="2"/>
  <c r="F518" i="2"/>
  <c r="L517" i="2"/>
  <c r="F517" i="2"/>
  <c r="L516" i="2"/>
  <c r="F516" i="2"/>
  <c r="L515" i="2"/>
  <c r="F515" i="2"/>
  <c r="L514" i="2"/>
  <c r="F514" i="2"/>
  <c r="L513" i="2"/>
  <c r="F513" i="2"/>
  <c r="L512" i="2"/>
  <c r="F512" i="2"/>
  <c r="L511" i="2"/>
  <c r="F511" i="2"/>
  <c r="L510" i="2"/>
  <c r="F510" i="2"/>
  <c r="L509" i="2"/>
  <c r="F509" i="2"/>
  <c r="L508" i="2"/>
  <c r="F508" i="2"/>
  <c r="L507" i="2"/>
  <c r="F507" i="2"/>
  <c r="L506" i="2"/>
  <c r="F506" i="2"/>
  <c r="L505" i="2"/>
  <c r="F505" i="2"/>
  <c r="L504" i="2"/>
  <c r="F504" i="2"/>
  <c r="L503" i="2"/>
  <c r="F503" i="2"/>
  <c r="L502" i="2"/>
  <c r="F502" i="2"/>
  <c r="L501" i="2"/>
  <c r="F501" i="2"/>
  <c r="L500" i="2"/>
  <c r="F500" i="2"/>
  <c r="L499" i="2"/>
  <c r="F499" i="2"/>
  <c r="L498" i="2"/>
  <c r="F498" i="2"/>
  <c r="L497" i="2"/>
  <c r="F497" i="2"/>
  <c r="L496" i="2"/>
  <c r="F496" i="2"/>
  <c r="L495" i="2"/>
  <c r="F495" i="2"/>
  <c r="L494" i="2"/>
  <c r="F494" i="2"/>
  <c r="L493" i="2"/>
  <c r="F493" i="2"/>
  <c r="L492" i="2"/>
  <c r="F492" i="2"/>
  <c r="L491" i="2"/>
  <c r="F491" i="2"/>
  <c r="L490" i="2"/>
  <c r="F490" i="2"/>
  <c r="L489" i="2"/>
  <c r="F489" i="2"/>
  <c r="L488" i="2"/>
  <c r="F488" i="2"/>
  <c r="L487" i="2"/>
  <c r="F487" i="2"/>
  <c r="L486" i="2"/>
  <c r="F486" i="2"/>
  <c r="L485" i="2"/>
  <c r="F485" i="2"/>
  <c r="L484" i="2"/>
  <c r="F484" i="2"/>
  <c r="L483" i="2"/>
  <c r="F483" i="2"/>
  <c r="L482" i="2"/>
  <c r="F482" i="2"/>
  <c r="L481" i="2"/>
  <c r="F481" i="2"/>
  <c r="L480" i="2"/>
  <c r="F480" i="2"/>
  <c r="L479" i="2"/>
  <c r="F479" i="2"/>
  <c r="L478" i="2"/>
  <c r="F478" i="2"/>
  <c r="L477" i="2"/>
  <c r="F477" i="2"/>
  <c r="L476" i="2"/>
  <c r="F476" i="2"/>
  <c r="L475" i="2"/>
  <c r="F475" i="2"/>
  <c r="L474" i="2"/>
  <c r="F474" i="2"/>
  <c r="L473" i="2"/>
  <c r="F473" i="2"/>
  <c r="L472" i="2"/>
  <c r="F472" i="2"/>
  <c r="L471" i="2"/>
  <c r="F471" i="2"/>
  <c r="L470" i="2"/>
  <c r="F470" i="2"/>
  <c r="L469" i="2"/>
  <c r="F469" i="2"/>
  <c r="L468" i="2"/>
  <c r="F468" i="2"/>
  <c r="L467" i="2"/>
  <c r="F467" i="2"/>
  <c r="L466" i="2"/>
  <c r="F466" i="2"/>
  <c r="L465" i="2"/>
  <c r="F465" i="2"/>
  <c r="L464" i="2"/>
  <c r="F464" i="2"/>
  <c r="L463" i="2"/>
  <c r="F463" i="2"/>
  <c r="L462" i="2"/>
  <c r="F462" i="2"/>
  <c r="L461" i="2"/>
  <c r="F461" i="2"/>
  <c r="L460" i="2"/>
  <c r="F460" i="2"/>
  <c r="L459" i="2"/>
  <c r="F459" i="2"/>
  <c r="L458" i="2"/>
  <c r="F458" i="2"/>
  <c r="L457" i="2"/>
  <c r="F457" i="2"/>
  <c r="L456" i="2"/>
  <c r="F456" i="2"/>
  <c r="L455" i="2"/>
  <c r="F455" i="2"/>
  <c r="L454" i="2"/>
  <c r="F454" i="2"/>
  <c r="L453" i="2"/>
  <c r="F453" i="2"/>
  <c r="L452" i="2"/>
  <c r="F452" i="2"/>
  <c r="L451" i="2"/>
  <c r="F451" i="2"/>
  <c r="L450" i="2"/>
  <c r="F450" i="2"/>
  <c r="L449" i="2"/>
  <c r="F449" i="2"/>
  <c r="L448" i="2"/>
  <c r="F448" i="2"/>
  <c r="L447" i="2"/>
  <c r="F447" i="2"/>
  <c r="L446" i="2"/>
  <c r="F446" i="2"/>
  <c r="L445" i="2"/>
  <c r="F445" i="2"/>
  <c r="L444" i="2"/>
  <c r="F444" i="2"/>
  <c r="L443" i="2"/>
  <c r="F443" i="2"/>
  <c r="L442" i="2"/>
  <c r="F442" i="2"/>
  <c r="L441" i="2"/>
  <c r="F441" i="2"/>
  <c r="L440" i="2"/>
  <c r="F440" i="2"/>
  <c r="L439" i="2"/>
  <c r="F439" i="2"/>
  <c r="L438" i="2"/>
  <c r="F438" i="2"/>
  <c r="L437" i="2"/>
  <c r="F437" i="2"/>
  <c r="L436" i="2"/>
  <c r="F436" i="2"/>
  <c r="L435" i="2"/>
  <c r="F435" i="2"/>
  <c r="L434" i="2"/>
  <c r="F434" i="2"/>
  <c r="L433" i="2"/>
  <c r="F433" i="2"/>
  <c r="L432" i="2"/>
  <c r="F432" i="2"/>
  <c r="L431" i="2"/>
  <c r="F431" i="2"/>
  <c r="L430" i="2"/>
  <c r="F430" i="2"/>
  <c r="L429" i="2"/>
  <c r="F429" i="2"/>
  <c r="L428" i="2"/>
  <c r="F428" i="2"/>
  <c r="L427" i="2"/>
  <c r="F427" i="2"/>
  <c r="L426" i="2"/>
  <c r="F426" i="2"/>
  <c r="L425" i="2"/>
  <c r="F425" i="2"/>
  <c r="L424" i="2"/>
  <c r="F424" i="2"/>
  <c r="L423" i="2"/>
  <c r="F423" i="2"/>
  <c r="L422" i="2"/>
  <c r="F422" i="2"/>
  <c r="L421" i="2"/>
  <c r="F421" i="2"/>
  <c r="L420" i="2"/>
  <c r="F420" i="2"/>
  <c r="L419" i="2"/>
  <c r="F419" i="2"/>
  <c r="L418" i="2"/>
  <c r="F418" i="2"/>
  <c r="L417" i="2"/>
  <c r="F417" i="2"/>
  <c r="L416" i="2"/>
  <c r="F416" i="2"/>
  <c r="L415" i="2"/>
  <c r="F415" i="2"/>
  <c r="L414" i="2"/>
  <c r="F414" i="2"/>
  <c r="L413" i="2"/>
  <c r="F413" i="2"/>
  <c r="L412" i="2"/>
  <c r="F412" i="2"/>
  <c r="L411" i="2"/>
  <c r="F411" i="2"/>
  <c r="L410" i="2"/>
  <c r="F410" i="2"/>
  <c r="L409" i="2"/>
  <c r="F409" i="2"/>
  <c r="L408" i="2"/>
  <c r="F408" i="2"/>
  <c r="L407" i="2"/>
  <c r="F407" i="2"/>
  <c r="L406" i="2"/>
  <c r="F406" i="2"/>
  <c r="L405" i="2"/>
  <c r="F405" i="2"/>
  <c r="L404" i="2"/>
  <c r="F404" i="2"/>
  <c r="L403" i="2"/>
  <c r="F403" i="2"/>
  <c r="L402" i="2"/>
  <c r="F402" i="2"/>
  <c r="L401" i="2"/>
  <c r="F401" i="2"/>
  <c r="L400" i="2"/>
  <c r="F400" i="2"/>
  <c r="L399" i="2"/>
  <c r="F399" i="2"/>
  <c r="L398" i="2"/>
  <c r="F398" i="2"/>
  <c r="L397" i="2"/>
  <c r="F397" i="2"/>
  <c r="L396" i="2"/>
  <c r="F396" i="2"/>
  <c r="L395" i="2"/>
  <c r="F395" i="2"/>
  <c r="L394" i="2"/>
  <c r="F394" i="2"/>
  <c r="L393" i="2"/>
  <c r="F393" i="2"/>
  <c r="L392" i="2"/>
  <c r="F392" i="2"/>
  <c r="L391" i="2"/>
  <c r="F391" i="2"/>
  <c r="L390" i="2"/>
  <c r="F390" i="2"/>
  <c r="L389" i="2"/>
  <c r="F389" i="2"/>
  <c r="L388" i="2"/>
  <c r="F388" i="2"/>
  <c r="L387" i="2"/>
  <c r="F387" i="2"/>
  <c r="L386" i="2"/>
  <c r="F386" i="2"/>
  <c r="L385" i="2"/>
  <c r="F385" i="2"/>
  <c r="L384" i="2"/>
  <c r="F384" i="2"/>
  <c r="L383" i="2"/>
  <c r="F383" i="2"/>
  <c r="L382" i="2"/>
  <c r="F382" i="2"/>
  <c r="L381" i="2"/>
  <c r="F381" i="2"/>
  <c r="L380" i="2"/>
  <c r="F380" i="2"/>
  <c r="L379" i="2"/>
  <c r="F379" i="2"/>
  <c r="L378" i="2"/>
  <c r="F378" i="2"/>
  <c r="L377" i="2"/>
  <c r="F377" i="2"/>
  <c r="L376" i="2"/>
  <c r="F376" i="2"/>
  <c r="L375" i="2"/>
  <c r="F375" i="2"/>
  <c r="L374" i="2"/>
  <c r="F374" i="2"/>
  <c r="L373" i="2"/>
  <c r="F373" i="2"/>
  <c r="L372" i="2"/>
  <c r="F372" i="2"/>
  <c r="L371" i="2"/>
  <c r="F371" i="2"/>
  <c r="L370" i="2"/>
  <c r="F370" i="2"/>
  <c r="L369" i="2"/>
  <c r="F369" i="2"/>
  <c r="L368" i="2"/>
  <c r="F368" i="2"/>
  <c r="L367" i="2"/>
  <c r="F367" i="2"/>
  <c r="L366" i="2"/>
  <c r="F366" i="2"/>
  <c r="L365" i="2"/>
  <c r="F365" i="2"/>
  <c r="L364" i="2"/>
  <c r="F364" i="2"/>
  <c r="L363" i="2"/>
  <c r="F363" i="2"/>
  <c r="L362" i="2"/>
  <c r="F362" i="2"/>
  <c r="L361" i="2"/>
  <c r="F361" i="2"/>
  <c r="L360" i="2"/>
  <c r="F360" i="2"/>
  <c r="L359" i="2"/>
  <c r="F359" i="2"/>
  <c r="L358" i="2"/>
  <c r="F358" i="2"/>
  <c r="L357" i="2"/>
  <c r="F357" i="2"/>
  <c r="L356" i="2"/>
  <c r="F356" i="2"/>
  <c r="L355" i="2"/>
  <c r="F355" i="2"/>
  <c r="L354" i="2"/>
  <c r="F354" i="2"/>
  <c r="L353" i="2"/>
  <c r="F353" i="2"/>
  <c r="L352" i="2"/>
  <c r="F352" i="2"/>
  <c r="L351" i="2"/>
  <c r="F351" i="2"/>
  <c r="L350" i="2"/>
  <c r="F350" i="2"/>
  <c r="L349" i="2"/>
  <c r="F349" i="2"/>
  <c r="L348" i="2"/>
  <c r="F348" i="2"/>
  <c r="L347" i="2"/>
  <c r="F347" i="2"/>
  <c r="L346" i="2"/>
  <c r="F346" i="2"/>
  <c r="L345" i="2"/>
  <c r="F345" i="2"/>
  <c r="L344" i="2"/>
  <c r="F344" i="2"/>
  <c r="L343" i="2"/>
  <c r="F343" i="2"/>
  <c r="L342" i="2"/>
  <c r="F342" i="2"/>
  <c r="L341" i="2"/>
  <c r="F341" i="2"/>
  <c r="L340" i="2"/>
  <c r="F340" i="2"/>
  <c r="L339" i="2"/>
  <c r="F339" i="2"/>
  <c r="L338" i="2"/>
  <c r="F338" i="2"/>
  <c r="L337" i="2"/>
  <c r="F337" i="2"/>
  <c r="L336" i="2"/>
  <c r="F336" i="2"/>
  <c r="L335" i="2"/>
  <c r="F335" i="2"/>
  <c r="L334" i="2"/>
  <c r="F334" i="2"/>
  <c r="L333" i="2"/>
  <c r="F333" i="2"/>
  <c r="L332" i="2"/>
  <c r="F332" i="2"/>
  <c r="L331" i="2"/>
  <c r="F331" i="2"/>
  <c r="L330" i="2"/>
  <c r="F330" i="2"/>
  <c r="L329" i="2"/>
  <c r="F329" i="2"/>
  <c r="L328" i="2"/>
  <c r="F328" i="2"/>
  <c r="L327" i="2"/>
  <c r="F327" i="2"/>
  <c r="L326" i="2"/>
  <c r="F326" i="2"/>
  <c r="L325" i="2"/>
  <c r="F325" i="2"/>
  <c r="L324" i="2"/>
  <c r="F324" i="2"/>
  <c r="L323" i="2"/>
  <c r="F323" i="2"/>
  <c r="L322" i="2"/>
  <c r="F322" i="2"/>
  <c r="L321" i="2"/>
  <c r="F321" i="2"/>
  <c r="L320" i="2"/>
  <c r="F320" i="2"/>
  <c r="L319" i="2"/>
  <c r="F319" i="2"/>
  <c r="L318" i="2"/>
  <c r="F318" i="2"/>
  <c r="L317" i="2"/>
  <c r="F317" i="2"/>
  <c r="L316" i="2"/>
  <c r="F316" i="2"/>
  <c r="L315" i="2"/>
  <c r="F315" i="2"/>
  <c r="L314" i="2"/>
  <c r="F314" i="2"/>
  <c r="L313" i="2"/>
  <c r="F313" i="2"/>
  <c r="L312" i="2"/>
  <c r="F312" i="2"/>
  <c r="L311" i="2"/>
  <c r="F311" i="2"/>
  <c r="L310" i="2"/>
  <c r="F310" i="2"/>
  <c r="L309" i="2"/>
  <c r="F309" i="2"/>
  <c r="L308" i="2"/>
  <c r="F308" i="2"/>
  <c r="L307" i="2"/>
  <c r="F307" i="2"/>
  <c r="L306" i="2"/>
  <c r="F306" i="2"/>
  <c r="L305" i="2"/>
  <c r="F305" i="2"/>
  <c r="L304" i="2"/>
  <c r="F304" i="2"/>
  <c r="L303" i="2"/>
  <c r="F303" i="2"/>
  <c r="L302" i="2"/>
  <c r="F302" i="2"/>
  <c r="L301" i="2"/>
  <c r="F301" i="2"/>
  <c r="L300" i="2"/>
  <c r="F300" i="2"/>
  <c r="L299" i="2"/>
  <c r="F299" i="2"/>
  <c r="L298" i="2"/>
  <c r="F298" i="2"/>
  <c r="L297" i="2"/>
  <c r="F297" i="2"/>
  <c r="L296" i="2"/>
  <c r="F296" i="2"/>
  <c r="L295" i="2"/>
  <c r="F295" i="2"/>
  <c r="L294" i="2"/>
  <c r="F294" i="2"/>
  <c r="L293" i="2"/>
  <c r="F293" i="2"/>
  <c r="L292" i="2"/>
  <c r="F292" i="2"/>
  <c r="L291" i="2"/>
  <c r="F291" i="2"/>
  <c r="L290" i="2"/>
  <c r="F290" i="2"/>
  <c r="L289" i="2"/>
  <c r="F289" i="2"/>
  <c r="L288" i="2"/>
  <c r="F288" i="2"/>
  <c r="L287" i="2"/>
  <c r="F287" i="2"/>
  <c r="L286" i="2"/>
  <c r="F286" i="2"/>
  <c r="L285" i="2"/>
  <c r="F285" i="2"/>
  <c r="L284" i="2"/>
  <c r="F284" i="2"/>
  <c r="L283" i="2"/>
  <c r="F283" i="2"/>
  <c r="L282" i="2"/>
  <c r="F282" i="2"/>
  <c r="L281" i="2"/>
  <c r="F281" i="2"/>
  <c r="L280" i="2"/>
  <c r="F280" i="2"/>
  <c r="L279" i="2"/>
  <c r="F279" i="2"/>
  <c r="L278" i="2"/>
  <c r="F278" i="2"/>
  <c r="L277" i="2"/>
  <c r="F277" i="2"/>
  <c r="L276" i="2"/>
  <c r="F276" i="2"/>
  <c r="L275" i="2"/>
  <c r="F275" i="2"/>
  <c r="L274" i="2"/>
  <c r="F274" i="2"/>
  <c r="L273" i="2"/>
  <c r="F273" i="2"/>
  <c r="L272" i="2"/>
  <c r="F272" i="2"/>
  <c r="L271" i="2"/>
  <c r="F271" i="2"/>
  <c r="L270" i="2"/>
  <c r="F270" i="2"/>
  <c r="L269" i="2"/>
  <c r="F269" i="2"/>
  <c r="L268" i="2"/>
  <c r="F268" i="2"/>
  <c r="L267" i="2"/>
  <c r="F267" i="2"/>
  <c r="L266" i="2"/>
  <c r="F266" i="2"/>
  <c r="L265" i="2"/>
  <c r="F265" i="2"/>
  <c r="L264" i="2"/>
  <c r="F264" i="2"/>
  <c r="L263" i="2"/>
  <c r="F263" i="2"/>
  <c r="L262" i="2"/>
  <c r="F262" i="2"/>
  <c r="L261" i="2"/>
  <c r="F261" i="2"/>
  <c r="L260" i="2"/>
  <c r="F260" i="2"/>
  <c r="L259" i="2"/>
  <c r="F259" i="2"/>
  <c r="L258" i="2"/>
  <c r="F258" i="2"/>
  <c r="L257" i="2"/>
  <c r="F257" i="2"/>
  <c r="L256" i="2"/>
  <c r="F256" i="2"/>
  <c r="L255" i="2"/>
  <c r="F255" i="2"/>
  <c r="L254" i="2"/>
  <c r="F254" i="2"/>
  <c r="L253" i="2"/>
  <c r="F253" i="2"/>
  <c r="L252" i="2"/>
  <c r="F252" i="2"/>
  <c r="L251" i="2"/>
  <c r="F251" i="2"/>
  <c r="L250" i="2"/>
  <c r="F250" i="2"/>
  <c r="L249" i="2"/>
  <c r="F249" i="2"/>
  <c r="L248" i="2"/>
  <c r="F248" i="2"/>
  <c r="L247" i="2"/>
  <c r="F247" i="2"/>
  <c r="L246" i="2"/>
  <c r="F246" i="2"/>
  <c r="L245" i="2"/>
  <c r="F245" i="2"/>
  <c r="L244" i="2"/>
  <c r="F244" i="2"/>
  <c r="L243" i="2"/>
  <c r="F243" i="2"/>
  <c r="L242" i="2"/>
  <c r="F242" i="2"/>
  <c r="L241" i="2"/>
  <c r="F241" i="2"/>
  <c r="L240" i="2"/>
  <c r="F240" i="2"/>
  <c r="L239" i="2"/>
  <c r="F239" i="2"/>
  <c r="L238" i="2"/>
  <c r="F238" i="2"/>
  <c r="L237" i="2"/>
  <c r="F237" i="2"/>
  <c r="L236" i="2"/>
  <c r="F236" i="2"/>
  <c r="L235" i="2"/>
  <c r="F235" i="2"/>
  <c r="L234" i="2"/>
  <c r="F234" i="2"/>
  <c r="L233" i="2"/>
  <c r="F233" i="2"/>
  <c r="L232" i="2"/>
  <c r="F232" i="2"/>
  <c r="L231" i="2"/>
  <c r="F231" i="2"/>
  <c r="L230" i="2"/>
  <c r="F230" i="2"/>
  <c r="L229" i="2"/>
  <c r="F229" i="2"/>
  <c r="L228" i="2"/>
  <c r="F228" i="2"/>
  <c r="L227" i="2"/>
  <c r="F227" i="2"/>
  <c r="L226" i="2"/>
  <c r="F226" i="2"/>
  <c r="L225" i="2"/>
  <c r="F225" i="2"/>
  <c r="L224" i="2"/>
  <c r="F224" i="2"/>
  <c r="L223" i="2"/>
  <c r="F223" i="2"/>
  <c r="L222" i="2"/>
  <c r="F222" i="2"/>
  <c r="L221" i="2"/>
  <c r="F221" i="2"/>
  <c r="L220" i="2"/>
  <c r="F220" i="2"/>
  <c r="L219" i="2"/>
  <c r="F219" i="2"/>
  <c r="L218" i="2"/>
  <c r="F218" i="2"/>
  <c r="L217" i="2"/>
  <c r="F217" i="2"/>
  <c r="L216" i="2"/>
  <c r="F216" i="2"/>
  <c r="L215" i="2"/>
  <c r="F215" i="2"/>
  <c r="L214" i="2"/>
  <c r="F214" i="2"/>
  <c r="L213" i="2"/>
  <c r="F213" i="2"/>
  <c r="L212" i="2"/>
  <c r="F212" i="2"/>
  <c r="L211" i="2"/>
  <c r="F211" i="2"/>
  <c r="L210" i="2"/>
  <c r="F210" i="2"/>
  <c r="L209" i="2"/>
  <c r="F209" i="2"/>
  <c r="L208" i="2"/>
  <c r="F208" i="2"/>
  <c r="L207" i="2"/>
  <c r="F207" i="2"/>
  <c r="L206" i="2"/>
  <c r="F206" i="2"/>
  <c r="L205" i="2"/>
  <c r="F205" i="2"/>
  <c r="L204" i="2"/>
  <c r="F204" i="2"/>
  <c r="L203" i="2"/>
  <c r="F203" i="2"/>
  <c r="L202" i="2"/>
  <c r="F202" i="2"/>
  <c r="L201" i="2"/>
  <c r="F201" i="2"/>
  <c r="L200" i="2"/>
  <c r="F200" i="2"/>
  <c r="L199" i="2"/>
  <c r="F199" i="2"/>
  <c r="L198" i="2"/>
  <c r="F198" i="2"/>
  <c r="L197" i="2"/>
  <c r="F197" i="2"/>
  <c r="L196" i="2"/>
  <c r="F196" i="2"/>
  <c r="L195" i="2"/>
  <c r="F195" i="2"/>
  <c r="L194" i="2"/>
  <c r="F194" i="2"/>
  <c r="L193" i="2"/>
  <c r="F193" i="2"/>
  <c r="L192" i="2"/>
  <c r="F192" i="2"/>
  <c r="L191" i="2"/>
  <c r="F191" i="2"/>
  <c r="L190" i="2"/>
  <c r="F190" i="2"/>
  <c r="L189" i="2"/>
  <c r="F189" i="2"/>
  <c r="L188" i="2"/>
  <c r="F188" i="2"/>
  <c r="L187" i="2"/>
  <c r="F187" i="2"/>
  <c r="L186" i="2"/>
  <c r="F186" i="2"/>
  <c r="L185" i="2"/>
  <c r="F185" i="2"/>
  <c r="L184" i="2"/>
  <c r="F184" i="2"/>
  <c r="L183" i="2"/>
  <c r="F183" i="2"/>
  <c r="L182" i="2"/>
  <c r="F182" i="2"/>
  <c r="L181" i="2"/>
  <c r="F181" i="2"/>
  <c r="L180" i="2"/>
  <c r="F180" i="2"/>
  <c r="L179" i="2"/>
  <c r="F179" i="2"/>
  <c r="L178" i="2"/>
  <c r="F178" i="2"/>
  <c r="L177" i="2"/>
  <c r="F177" i="2"/>
  <c r="L176" i="2"/>
  <c r="F176" i="2"/>
  <c r="L175" i="2"/>
  <c r="F175" i="2"/>
  <c r="L174" i="2"/>
  <c r="F174" i="2"/>
  <c r="L173" i="2"/>
  <c r="F173" i="2"/>
  <c r="L172" i="2"/>
  <c r="F172" i="2"/>
  <c r="L171" i="2"/>
  <c r="F171" i="2"/>
  <c r="L170" i="2"/>
  <c r="F170" i="2"/>
  <c r="L169" i="2"/>
  <c r="F169" i="2"/>
  <c r="L168" i="2"/>
  <c r="F168" i="2"/>
  <c r="L167" i="2"/>
  <c r="F167" i="2"/>
  <c r="L166" i="2"/>
  <c r="F166" i="2"/>
  <c r="L165" i="2"/>
  <c r="F165" i="2"/>
  <c r="L164" i="2"/>
  <c r="F164" i="2"/>
  <c r="L163" i="2"/>
  <c r="F163" i="2"/>
  <c r="L162" i="2"/>
  <c r="F162" i="2"/>
  <c r="L161" i="2"/>
  <c r="F161" i="2"/>
  <c r="L160" i="2"/>
  <c r="F160" i="2"/>
  <c r="L159" i="2"/>
  <c r="F159" i="2"/>
  <c r="L158" i="2"/>
  <c r="F158" i="2"/>
  <c r="L157" i="2"/>
  <c r="F157" i="2"/>
  <c r="L156" i="2"/>
  <c r="F156" i="2"/>
  <c r="L155" i="2"/>
  <c r="F155" i="2"/>
  <c r="L154" i="2"/>
  <c r="F154" i="2"/>
  <c r="L153" i="2"/>
  <c r="F153" i="2"/>
  <c r="L152" i="2"/>
  <c r="F152" i="2"/>
  <c r="L151" i="2"/>
  <c r="F151" i="2"/>
  <c r="L150" i="2"/>
  <c r="F150" i="2"/>
  <c r="L149" i="2"/>
  <c r="F149" i="2"/>
  <c r="L148" i="2"/>
  <c r="F148" i="2"/>
  <c r="L147" i="2"/>
  <c r="F147" i="2"/>
  <c r="L146" i="2"/>
  <c r="F146" i="2"/>
  <c r="L145" i="2"/>
  <c r="F145" i="2"/>
  <c r="L144" i="2"/>
  <c r="F144" i="2"/>
  <c r="L143" i="2"/>
  <c r="F143" i="2"/>
  <c r="L142" i="2"/>
  <c r="F142" i="2"/>
  <c r="L141" i="2"/>
  <c r="F141" i="2"/>
  <c r="L140" i="2"/>
  <c r="F140" i="2"/>
  <c r="L139" i="2"/>
  <c r="F139" i="2"/>
  <c r="L138" i="2"/>
  <c r="F138" i="2"/>
  <c r="L137" i="2"/>
  <c r="F137" i="2"/>
  <c r="L136" i="2"/>
  <c r="F136" i="2"/>
  <c r="L135" i="2"/>
  <c r="F135" i="2"/>
  <c r="L134" i="2"/>
  <c r="F134" i="2"/>
  <c r="L133" i="2"/>
  <c r="F133" i="2"/>
  <c r="L132" i="2"/>
  <c r="F132" i="2"/>
  <c r="L131" i="2"/>
  <c r="F131" i="2"/>
  <c r="L130" i="2"/>
  <c r="F130" i="2"/>
  <c r="L129" i="2"/>
  <c r="F129" i="2"/>
  <c r="L128" i="2"/>
  <c r="F128" i="2"/>
  <c r="L127" i="2"/>
  <c r="F127" i="2"/>
  <c r="L126" i="2"/>
  <c r="F126" i="2"/>
  <c r="L125" i="2"/>
  <c r="F125" i="2"/>
  <c r="L124" i="2"/>
  <c r="F124" i="2"/>
  <c r="L123" i="2"/>
  <c r="F123" i="2"/>
  <c r="L122" i="2"/>
  <c r="F122" i="2"/>
  <c r="L121" i="2"/>
  <c r="F121" i="2"/>
  <c r="L120" i="2"/>
  <c r="F120" i="2"/>
  <c r="L119" i="2"/>
  <c r="F119" i="2"/>
  <c r="L118" i="2"/>
  <c r="F118" i="2"/>
  <c r="L117" i="2"/>
  <c r="F117" i="2"/>
  <c r="L116" i="2"/>
  <c r="F116" i="2"/>
  <c r="L115" i="2"/>
  <c r="F115" i="2"/>
  <c r="L114" i="2"/>
  <c r="F114" i="2"/>
  <c r="L113" i="2"/>
  <c r="F113" i="2"/>
  <c r="L112" i="2"/>
  <c r="F112" i="2"/>
  <c r="L111" i="2"/>
  <c r="F111" i="2"/>
  <c r="L110" i="2"/>
  <c r="F110" i="2"/>
  <c r="L109" i="2"/>
  <c r="F109" i="2"/>
  <c r="L108" i="2"/>
  <c r="F108" i="2"/>
  <c r="L107" i="2"/>
  <c r="F107" i="2"/>
  <c r="L106" i="2"/>
  <c r="F106" i="2"/>
  <c r="L105" i="2"/>
  <c r="F105" i="2"/>
  <c r="L104" i="2"/>
  <c r="F104" i="2"/>
  <c r="L103" i="2"/>
  <c r="F103" i="2"/>
  <c r="L102" i="2"/>
  <c r="F102" i="2"/>
  <c r="L101" i="2"/>
  <c r="F101" i="2"/>
  <c r="L100" i="2"/>
  <c r="F100" i="2"/>
  <c r="L99" i="2"/>
  <c r="F99" i="2"/>
  <c r="L98" i="2"/>
  <c r="F98" i="2"/>
  <c r="L97" i="2"/>
  <c r="F97" i="2"/>
  <c r="L96" i="2"/>
  <c r="F96" i="2"/>
  <c r="L95" i="2"/>
  <c r="F95" i="2"/>
  <c r="L94" i="2"/>
  <c r="F94" i="2"/>
  <c r="L93" i="2"/>
  <c r="F93" i="2"/>
  <c r="L92" i="2"/>
  <c r="F92" i="2"/>
  <c r="L91" i="2"/>
  <c r="F91" i="2"/>
  <c r="L90" i="2"/>
  <c r="F90" i="2"/>
  <c r="L89" i="2"/>
  <c r="F89" i="2"/>
  <c r="L88" i="2"/>
  <c r="F88" i="2"/>
  <c r="L87" i="2"/>
  <c r="F87" i="2"/>
  <c r="L86" i="2"/>
  <c r="F86" i="2"/>
  <c r="L85" i="2"/>
  <c r="F85" i="2"/>
  <c r="L84" i="2"/>
  <c r="F84" i="2"/>
  <c r="L83" i="2"/>
  <c r="F83" i="2"/>
  <c r="L82" i="2"/>
  <c r="F82" i="2"/>
  <c r="L81" i="2"/>
  <c r="F81" i="2"/>
  <c r="L80" i="2"/>
  <c r="F80" i="2"/>
  <c r="L79" i="2"/>
  <c r="F79" i="2"/>
  <c r="L78" i="2"/>
  <c r="F78" i="2"/>
  <c r="L77" i="2"/>
  <c r="F77" i="2"/>
  <c r="L76" i="2"/>
  <c r="F76" i="2"/>
  <c r="L75" i="2"/>
  <c r="F75" i="2"/>
  <c r="L74" i="2"/>
  <c r="F74" i="2"/>
  <c r="L73" i="2"/>
  <c r="F73" i="2"/>
  <c r="L72" i="2"/>
  <c r="F72" i="2"/>
  <c r="L71" i="2"/>
  <c r="F71" i="2"/>
  <c r="L70" i="2"/>
  <c r="F70" i="2"/>
  <c r="L69" i="2"/>
  <c r="F69" i="2"/>
  <c r="L68" i="2"/>
  <c r="F68" i="2"/>
  <c r="L67" i="2"/>
  <c r="F67" i="2"/>
  <c r="L66" i="2"/>
  <c r="F66" i="2"/>
  <c r="L65" i="2"/>
  <c r="F65" i="2"/>
  <c r="L64" i="2"/>
  <c r="F64" i="2"/>
  <c r="L63" i="2"/>
  <c r="F63" i="2"/>
  <c r="L62" i="2"/>
  <c r="F62" i="2"/>
  <c r="L61" i="2"/>
  <c r="F61" i="2"/>
  <c r="L60" i="2"/>
  <c r="F60" i="2"/>
  <c r="L59" i="2"/>
  <c r="F59" i="2"/>
  <c r="L58" i="2"/>
  <c r="F58" i="2"/>
  <c r="L57" i="2"/>
  <c r="F57" i="2"/>
  <c r="L56" i="2"/>
  <c r="F56" i="2"/>
  <c r="L55" i="2"/>
  <c r="F55" i="2"/>
  <c r="L54" i="2"/>
  <c r="F54" i="2"/>
  <c r="L53" i="2"/>
  <c r="F53" i="2"/>
  <c r="L52" i="2"/>
  <c r="F52" i="2"/>
  <c r="L51" i="2"/>
  <c r="F51" i="2"/>
  <c r="L50" i="2"/>
  <c r="F50" i="2"/>
  <c r="L49" i="2"/>
  <c r="F49" i="2"/>
  <c r="L48" i="2"/>
  <c r="F48" i="2"/>
  <c r="L47" i="2"/>
  <c r="F47" i="2"/>
  <c r="L46" i="2"/>
  <c r="F46" i="2"/>
  <c r="L45" i="2"/>
  <c r="F45" i="2"/>
  <c r="L44" i="2"/>
  <c r="F44" i="2"/>
  <c r="L43" i="2"/>
  <c r="F43" i="2"/>
  <c r="L42" i="2"/>
  <c r="F42" i="2"/>
  <c r="L41" i="2"/>
  <c r="F41" i="2"/>
  <c r="L40" i="2"/>
  <c r="F40" i="2"/>
  <c r="L39" i="2"/>
  <c r="F39" i="2"/>
  <c r="L38" i="2"/>
  <c r="F38" i="2"/>
  <c r="L37" i="2"/>
  <c r="F37" i="2"/>
  <c r="L36" i="2"/>
  <c r="F36" i="2"/>
  <c r="L35" i="2"/>
  <c r="F35" i="2"/>
  <c r="L34" i="2"/>
  <c r="F34" i="2"/>
  <c r="L33" i="2"/>
  <c r="F33" i="2"/>
  <c r="L32" i="2"/>
  <c r="F32" i="2"/>
  <c r="L31" i="2"/>
  <c r="F31" i="2"/>
  <c r="L30" i="2"/>
  <c r="F30" i="2"/>
  <c r="L29" i="2"/>
  <c r="F29" i="2"/>
  <c r="L28" i="2"/>
  <c r="F28" i="2"/>
  <c r="L27" i="2"/>
  <c r="F27" i="2"/>
  <c r="L26" i="2"/>
  <c r="F26" i="2"/>
  <c r="L25" i="2"/>
  <c r="F25" i="2"/>
  <c r="L24" i="2"/>
  <c r="F24" i="2"/>
  <c r="L23" i="2"/>
  <c r="F23" i="2"/>
  <c r="L22" i="2"/>
  <c r="F22" i="2"/>
  <c r="L21" i="2"/>
  <c r="F21" i="2"/>
  <c r="L20" i="2"/>
  <c r="F20" i="2"/>
  <c r="L19" i="2"/>
  <c r="F19" i="2"/>
  <c r="L18" i="2"/>
  <c r="F18" i="2"/>
  <c r="L17" i="2"/>
  <c r="F17" i="2"/>
  <c r="L16" i="2"/>
  <c r="F16" i="2"/>
  <c r="L15" i="2"/>
  <c r="F15" i="2"/>
  <c r="L14" i="2"/>
  <c r="F14" i="2"/>
  <c r="L13" i="2"/>
  <c r="F13" i="2"/>
  <c r="L12" i="2"/>
  <c r="F12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L11" i="2"/>
  <c r="F11" i="2"/>
</calcChain>
</file>

<file path=xl/sharedStrings.xml><?xml version="1.0" encoding="utf-8"?>
<sst xmlns="http://schemas.openxmlformats.org/spreadsheetml/2006/main" count="4772" uniqueCount="1422">
  <si>
    <t>DIRECCIÓN DE RECURSOS HUMANOS
DIRECTOR: LICENCIADA ALMA LISETH JUAREZ LOPEZ
RESPONSABLE DE ACTUALIZACIÓN DE INFORMACIÓN: LICENCIADA ALBA IMELDA ESTRADA QUEVEDO
MES REPORTADO: ENERO 2026
(ARTÍCULO 10, NUMERAL 4, LEY DE ACCESO A LA INFORMACIÓN PÚBLICA)</t>
  </si>
  <si>
    <t>RENGLÓN PRESUPUESTARIO 031 "JORNALES"</t>
  </si>
  <si>
    <t>NO</t>
  </si>
  <si>
    <t>RENGLÓN PRESUPUESTARIO</t>
  </si>
  <si>
    <t>NOMBRES Y APELLIDOS</t>
  </si>
  <si>
    <t>TITULO DE JORNAL</t>
  </si>
  <si>
    <t>JORNAL DIARIO</t>
  </si>
  <si>
    <t>DIAS LABORADOS</t>
  </si>
  <si>
    <t>JORNAL MENSUAL</t>
  </si>
  <si>
    <t>BONO POR ANTIGÜEDAD</t>
  </si>
  <si>
    <t>BONIFICACIÓN ACUERDO 66-2000 Y 37-2001</t>
  </si>
  <si>
    <t>BONO DE REAJUSTE AL SALARÍO MÍNIMO</t>
  </si>
  <si>
    <t>BONO ACTA 01-20</t>
  </si>
  <si>
    <t>TOTAL DEVENGADO</t>
  </si>
  <si>
    <t>OBSERVACIONES</t>
  </si>
  <si>
    <t>´031</t>
  </si>
  <si>
    <t>EDSON ESTUARDO  GARCIA MORALES</t>
  </si>
  <si>
    <t>AUXILIAR MISCELANEO</t>
  </si>
  <si>
    <t>ELIU ALEXANDER  GUTIERREZ NICOLAS</t>
  </si>
  <si>
    <t>INGRID JEANNETH  CHUMIL SOLIS</t>
  </si>
  <si>
    <t>JOAQUIN  ENRIQUE  ROSALES  RUIZ</t>
  </si>
  <si>
    <t>LUIS ALBERTO   HIDALGO  QUELECH</t>
  </si>
  <si>
    <t>DULCE MARIA  LOPEZ SANTAY</t>
  </si>
  <si>
    <t>MELISSA YANETH  LOPEZ CHUN</t>
  </si>
  <si>
    <t>NEFTALI   LARA RODAS</t>
  </si>
  <si>
    <t>MELANY  ANDREA  LAYNEZ HERNANDEZ</t>
  </si>
  <si>
    <t>JOSE EDUARDO  SOLANO MORALES</t>
  </si>
  <si>
    <t>GUILLERMO ENRIQUE  GAMARRO LOPEZ</t>
  </si>
  <si>
    <t>DULCE ABIGAIL  MEJIA ALEL</t>
  </si>
  <si>
    <t>LUIS ALEXANDER YOVAN CAAL JUC</t>
  </si>
  <si>
    <t>FREDY ARTURO  ALDANA SANABRIA</t>
  </si>
  <si>
    <t>DULCE CAROLINA  MENDOZA MENDEZ</t>
  </si>
  <si>
    <t>BEVERLY ROSSAMANDA  POSADAS SEPULVEDA</t>
  </si>
  <si>
    <t>ZULLY GABRIELA  YOC FLORES</t>
  </si>
  <si>
    <t>MARILU  ANALY  LOPEZ DE LEON</t>
  </si>
  <si>
    <t>JOSE LUIS  GONZALEZ FAJARDO</t>
  </si>
  <si>
    <t>TIRZA DAYANNARA  GONZALEZ GARCIA</t>
  </si>
  <si>
    <t>JORGE LUIS  SCHAUB GONZALEZ</t>
  </si>
  <si>
    <t>ANA CAROLINA  RIVERA GONZALEZ</t>
  </si>
  <si>
    <t>JESICA PAOLA  MAYORGA BOSQUE</t>
  </si>
  <si>
    <t>LIZA GABRIELA  MEJIA SANCHEZ</t>
  </si>
  <si>
    <t>ERICA GABRIELA  PUNAY GOMEZ</t>
  </si>
  <si>
    <t>JHERALDINN ANAHI  SICAL VALIENTE</t>
  </si>
  <si>
    <t>NINIVE MARIANA  GALDAMEZ JACINTO</t>
  </si>
  <si>
    <t>ANA LUCIA  PINEDA LOPEZ</t>
  </si>
  <si>
    <t>SOFIA  ESMERALDA   CONTRERAS  MARTINEZ</t>
  </si>
  <si>
    <t>YENIFER YESENIA  LOPEZ YAX</t>
  </si>
  <si>
    <t>DELMA NOEMI  PEREN MUX</t>
  </si>
  <si>
    <t>ALEX  GIOVANNI   RIVERA DEL CID</t>
  </si>
  <si>
    <t>EDUARDO ENRIQUE  RAYO FONG</t>
  </si>
  <si>
    <t>MARIA RAQUEL  FIGUEROA GIRON</t>
  </si>
  <si>
    <t>GLADYS MARIBEL  PAZ GARCIA</t>
  </si>
  <si>
    <t>JANIRA  SONIA FABIOLA LOPEZ DE LEON</t>
  </si>
  <si>
    <t>JESSICA ALEJANDRA  JOSEFINA MONZON PALACIOS</t>
  </si>
  <si>
    <t>CRISTOFER ADONAI  MORATAYA FRANCO</t>
  </si>
  <si>
    <t>NIDIA CARINA  ORELLANA ESPINO</t>
  </si>
  <si>
    <t>NAOMI XIMENA  AREVALO CHAVEZ</t>
  </si>
  <si>
    <t>JOSE ALEJANDRO  MEJIA AGUILAR</t>
  </si>
  <si>
    <t>CARMEN SUCELY  PEREZ MEJIA</t>
  </si>
  <si>
    <t>KARLA YUMEILY  SALAS MORALES</t>
  </si>
  <si>
    <t>JORGE SAUL  COROMAC OSORIO</t>
  </si>
  <si>
    <t>EDUARDO RAFAEL  NAJERA CORADO</t>
  </si>
  <si>
    <t>BRENDA LUCIA  OLMOS CUYUCH</t>
  </si>
  <si>
    <t>ANA LUCIA  LEMUS ROMAN</t>
  </si>
  <si>
    <t>DAVID EMANUEL  CONCOBA GONZALEZ</t>
  </si>
  <si>
    <t>FLOR DE MARIA  REYES NAJERA</t>
  </si>
  <si>
    <t>HOTWAR ENRIQUE  CASASOLA MARQUEZ</t>
  </si>
  <si>
    <t>PEON VIGILANTE</t>
  </si>
  <si>
    <t>LILIANA  ROXANA  GARCIA ROMERO</t>
  </si>
  <si>
    <t>OSCAR LEONEL  CHAVEZ ALONZO</t>
  </si>
  <si>
    <t>ALEJANDRA RAQUEL  PEREZ DE LEON</t>
  </si>
  <si>
    <t>NATHALI VALERIA DE NAZARE SOTO PALACIOS</t>
  </si>
  <si>
    <t>JOSUE ROLANDO  ARTIGA BORRAYO</t>
  </si>
  <si>
    <t>AURI SUCELY  SALAZAR VIELMAN</t>
  </si>
  <si>
    <t>EZEQUIEL   IBOY BACAJOL</t>
  </si>
  <si>
    <t>DEBORA BETZABE  ZACARIAS FELIPE</t>
  </si>
  <si>
    <t>ELBA PATRICIA  BARRIOS ESCOBAR  DE MALDONADO</t>
  </si>
  <si>
    <t>HANNS ESTUARDO  WOLTKE AYALA</t>
  </si>
  <si>
    <t>LAURA YOHANA  RAMIREZ TORRES</t>
  </si>
  <si>
    <t>ABEL ITAMAR  OROZCO PEREZ</t>
  </si>
  <si>
    <t>ABEL JONATAN  LOPEZ</t>
  </si>
  <si>
    <t>ABNER JOSUE GERARDO GARCIA NAVARRO</t>
  </si>
  <si>
    <t>AMAYRANY SULEMA  PEREZ ROBLERO</t>
  </si>
  <si>
    <t>ANGEL OBISPO  PEREZ QUIJIVIX</t>
  </si>
  <si>
    <t>CARLOS GUANERGES  IXCOY XIVIR</t>
  </si>
  <si>
    <t>CESAR SECUNDINO  BAQUIAX GARCIA</t>
  </si>
  <si>
    <t>CRISTIAN ANTONIO  VENTURA MORALES</t>
  </si>
  <si>
    <t>DAVID ELISEO  PEREZ MAZARIEGOS</t>
  </si>
  <si>
    <t>DIEGO ISIDRO  LOPEZ GONON</t>
  </si>
  <si>
    <t>EDGAR ALEXANDER  ALVARADO XURUC</t>
  </si>
  <si>
    <t>EDGARDO JUSTINIANO JUNIOR OROZCO DIAZ</t>
  </si>
  <si>
    <t>ELDER ISAU  MIRANDA PAXTOR</t>
  </si>
  <si>
    <t>ESLER EDENY  DE LEON DE LEON</t>
  </si>
  <si>
    <t>ESMAYDELIN BERNARDO  OROZCO OROZCO</t>
  </si>
  <si>
    <t>JUSTO RUFINO  BARRIOS LOPEZ</t>
  </si>
  <si>
    <t>CARLOS ENRIQUE  TEC CAAL</t>
  </si>
  <si>
    <t>DELIA PATRICIA  CUZ</t>
  </si>
  <si>
    <t>MAYNOR RAYMUNDO  TIPOL QUEJ</t>
  </si>
  <si>
    <t>WENDY JACQUELIN  SOLANO ROSSI</t>
  </si>
  <si>
    <t>SARA MARIBEL  HUB</t>
  </si>
  <si>
    <t>ADOLFO   RAX  COY</t>
  </si>
  <si>
    <t>AMILCAR   ICO TOC</t>
  </si>
  <si>
    <t>ARCANGELO  JEAN DOMINIC BURGOS MARROQUIN</t>
  </si>
  <si>
    <t>ARNOLDO   ICAL  CHOLOM</t>
  </si>
  <si>
    <t>ARNULFO   CUZ XOL</t>
  </si>
  <si>
    <t>BERNARDO   CANTORAL  TEC</t>
  </si>
  <si>
    <t>BRAULIO ISRAEL  IXIM CHUB</t>
  </si>
  <si>
    <t>CESAR AUGUSTO  MORALES CAHUEC</t>
  </si>
  <si>
    <t>DANY OMAR  RODRIGUEZ VELASQUEZ</t>
  </si>
  <si>
    <t>DAYRIS ROSSANA  LUC CHUB</t>
  </si>
  <si>
    <t>DENNIS IMANOL  MEDINA CHUB</t>
  </si>
  <si>
    <t>EDGAR   POP SUB</t>
  </si>
  <si>
    <t>EDSON ARIOBALDO  CHUB BIN</t>
  </si>
  <si>
    <t>EDWIN RAMIRO  ICHICH TUT</t>
  </si>
  <si>
    <t>EFRANCIS   ALVARADO GONZALEZ</t>
  </si>
  <si>
    <t>ELIO SANTOS  CHOC TZALAM</t>
  </si>
  <si>
    <t>ERVIN ARIEL  SANTOS PEREZ</t>
  </si>
  <si>
    <t>ERVIN   YAT LUC</t>
  </si>
  <si>
    <t>FRANCISCO   COC CAAL</t>
  </si>
  <si>
    <t>FRANCISCO JAVIER  CHOLOM COC</t>
  </si>
  <si>
    <t>FREDY  ROLANDO   CHEN  MEJIA</t>
  </si>
  <si>
    <t>GABRIELA ALEJANDRA  URIZAR RUBIO</t>
  </si>
  <si>
    <t>GERONIMO    ICHIC JUC</t>
  </si>
  <si>
    <t>GUILLERMO   CU CUN</t>
  </si>
  <si>
    <t>HERBER ELEAZAR MARCO TULIO CAAL OXOM</t>
  </si>
  <si>
    <t>HERMINDO   ALONZO RODRIGUEZ</t>
  </si>
  <si>
    <t>HUGO GUMERCINDO  AC POOU</t>
  </si>
  <si>
    <t>JAIME ROBERTO  CAAL XO</t>
  </si>
  <si>
    <t>JORGE MARIO  CHE GARCIA</t>
  </si>
  <si>
    <t>JOSE ALBERTO  CHUB SI</t>
  </si>
  <si>
    <t>JOSE ANGEL ERNESTO CACAO ICHICH</t>
  </si>
  <si>
    <t>JOSE ANGEL  TOT CU</t>
  </si>
  <si>
    <t>JOSE LUIS   MOLINA  AGUILAR</t>
  </si>
  <si>
    <t>JOSUE NATANAEL  CHUB CHOC</t>
  </si>
  <si>
    <t>JUAN ALBERTO  MARTINEZ MEJIA</t>
  </si>
  <si>
    <t>JUAN  LEONARDO   PUTUL TIUL</t>
  </si>
  <si>
    <t>JUAN PABLO  TUN GABRIEL</t>
  </si>
  <si>
    <t>JULIAN   MORALES SANTIAGO</t>
  </si>
  <si>
    <t>JULIO   AYU BOLVITO</t>
  </si>
  <si>
    <t>JULIO FRANCISCO  CAAL XOL</t>
  </si>
  <si>
    <t>KATERINNE SARAI  CAC VANEGAS</t>
  </si>
  <si>
    <t>KATHERIN ANGELA ANABELLA CAAL BELTRAN</t>
  </si>
  <si>
    <t>KRISTIA ALEJANDRA  CHAVEZ ESCOBAR</t>
  </si>
  <si>
    <t>LUDVIN GERARDI  ICAL BOL</t>
  </si>
  <si>
    <t>LUDWING ALINDER  QUIIX CAAL</t>
  </si>
  <si>
    <t>MANUEL SAUL  POP TUX</t>
  </si>
  <si>
    <t>MARLON GAMALIEL  TZUB CAAL</t>
  </si>
  <si>
    <t>MATEO ANTONIO  XOL POP</t>
  </si>
  <si>
    <t>MAXIMO   CAAL QUIB</t>
  </si>
  <si>
    <t>MAYNOR EDWIN JONATAN  SAGUI YAT</t>
  </si>
  <si>
    <t>MAYNOR ENRIQUE   YAXCAL CHOC</t>
  </si>
  <si>
    <t>MIGUEL ANGEL  MACZ CHOC</t>
  </si>
  <si>
    <t>MIGUEL    JA  ICHICH</t>
  </si>
  <si>
    <t>OCTAVIO FROILAN  COY CHE</t>
  </si>
  <si>
    <t>ORLANDO   SAGUI</t>
  </si>
  <si>
    <t>OSCAR LEONARDO  TIUL BEB</t>
  </si>
  <si>
    <t>PEDRO   CHEN PAAU</t>
  </si>
  <si>
    <t>RAFAEL   CAAL CAAL</t>
  </si>
  <si>
    <t>ROLANDO   PUTUL SACBA</t>
  </si>
  <si>
    <t>ROLANDO   YAT TUT</t>
  </si>
  <si>
    <t>ROSENDO   PAAU CAAL</t>
  </si>
  <si>
    <t>RUDIN OSWALDO  TOT ICH</t>
  </si>
  <si>
    <t>RUDY OSWALDO  BATZ YAT</t>
  </si>
  <si>
    <t>SELVIN GEOBANY  BOTZOC XOL</t>
  </si>
  <si>
    <t>VINICIO   CAC CHOC</t>
  </si>
  <si>
    <t>WALDEMAR ISMAEL  TZIB CAHUEC</t>
  </si>
  <si>
    <t>WENDY GABRIELA  XI BA</t>
  </si>
  <si>
    <t>WILFIDO ORLANDO  GARCIA GARCIA</t>
  </si>
  <si>
    <t>WILLIAN MISAEL  TIUL SOTZ</t>
  </si>
  <si>
    <t>WILSON FRANDER  ACTE CAAL</t>
  </si>
  <si>
    <t>ZULY MAGALI  CASTRO TENI</t>
  </si>
  <si>
    <t>JOAQUIN   CHOC  CAAL</t>
  </si>
  <si>
    <t>REGINALDO   POP  ASIG</t>
  </si>
  <si>
    <t>JOSE JUAN  BAEZA XICAY</t>
  </si>
  <si>
    <t>MARCIA JASMIN PATRICIA ROMERO GONZALEZ</t>
  </si>
  <si>
    <t>JACQUELINE JOHANNA  SANTIZO SANCHEZ</t>
  </si>
  <si>
    <t>ESVIN IVAN  BATZIN GARCIA</t>
  </si>
  <si>
    <t>MARLENY   OLIVA GARCIA</t>
  </si>
  <si>
    <t>RUBEN ANDRE  MONZON TOLEDO</t>
  </si>
  <si>
    <t>JOSE ANDRES  RUANO SANCHEZ</t>
  </si>
  <si>
    <t>LUIS ESTUARDO  RIU GONZALEZ</t>
  </si>
  <si>
    <t>ALEXANDER HERBERT LEOPOLDO FRANCO MORALES</t>
  </si>
  <si>
    <t>ANGELA SARAI  LOPEZ BARRIOS</t>
  </si>
  <si>
    <t>CARLOS ENRIQUE  FLORES MORALES</t>
  </si>
  <si>
    <t>CELSO JOAQUIN   VASQUEZ VELASQUEZ</t>
  </si>
  <si>
    <t>DARWIN OSVALDO  QUINTANA GONZALEZ</t>
  </si>
  <si>
    <t>DIEGO FERNANDO  QUINTANA GONZALEZ</t>
  </si>
  <si>
    <t>DOMINGO   GOMEZ SANTIAGO</t>
  </si>
  <si>
    <t>EDWIN ARMANDO  HERNANDEZ PIO</t>
  </si>
  <si>
    <t>ELI MISAEL  CRUZ JIMENEZ</t>
  </si>
  <si>
    <t>ESGAR ORLANDO  FLORES LARIOS</t>
  </si>
  <si>
    <t>FRANCISCO ANTONIO  LOPEZ SALAS</t>
  </si>
  <si>
    <t>HECTOR ALFREDO  SACTIC JOLON</t>
  </si>
  <si>
    <t>JESUS RAMIRO  CHAVAC SUL</t>
  </si>
  <si>
    <t>JOSE  FELIX  CHUQUIEJ QUIYUCH</t>
  </si>
  <si>
    <t>JOSE SARBELIO  JUAREZ LOPEZ</t>
  </si>
  <si>
    <t>JULIO SALVADOR  PALENCIA CORADO</t>
  </si>
  <si>
    <t>LEONEL   LOPEZ RODRIGUEZ</t>
  </si>
  <si>
    <t>MARCO ANTONIO  LOPEZ REYES</t>
  </si>
  <si>
    <t>MARIO RENE  BAEZA PEREZ</t>
  </si>
  <si>
    <t>CARLOS OBDULIO  QUINTANA AGUILAR</t>
  </si>
  <si>
    <t>BOSBELI   MATIAS JERONIMO</t>
  </si>
  <si>
    <t>BRANDON JOSUE  ALVARADO ALVARADO</t>
  </si>
  <si>
    <t>SILVIA LUCRECIA  SOLARES RECINOS  DE REYES</t>
  </si>
  <si>
    <t>IVANIA CLARIBET  CANO TELLO</t>
  </si>
  <si>
    <t>ADRIANO JOSE JUAN GRANADOS GARCIA</t>
  </si>
  <si>
    <t>ALFREDO   RAMIREZ RAMIREZ</t>
  </si>
  <si>
    <t>ANTHONY EDILSON  CASTRO CHIPEL</t>
  </si>
  <si>
    <t>BENJAMIN ADOLFO  VICENTE  CARRILLO</t>
  </si>
  <si>
    <t>CARLOS EDUARDO  HURTADO DIAZ</t>
  </si>
  <si>
    <t>CESAR DANIEL  SAMAYOA FIGUEROA</t>
  </si>
  <si>
    <t>CRISTIAN  ALEXANDER   TZUNUN  MALDONADO</t>
  </si>
  <si>
    <t>DARWIN YOVANI  RAMIREZ MENDOZA</t>
  </si>
  <si>
    <t>DOMINGO   SANTIZO GARCIA</t>
  </si>
  <si>
    <t>EDVER FAUSTINO  SILVESTRE SEBASTIAN</t>
  </si>
  <si>
    <t>ELVIN ESTUARDO  HERRERA RAMIREZ</t>
  </si>
  <si>
    <t>FELIX GUMERCINDO  YAT LUX</t>
  </si>
  <si>
    <t>FRANCISCO    GARCIA GODINEZ</t>
  </si>
  <si>
    <t>GELVERT UDIEL  GOMEZ MARTINEZ</t>
  </si>
  <si>
    <t>HIMMY ALEXANDER   VELASQUEZ GONZALEZ</t>
  </si>
  <si>
    <t>INGRID ANDREA   MARTIN JACINTO</t>
  </si>
  <si>
    <t>JESUS EMANUEL  GOMEZ PEREZ</t>
  </si>
  <si>
    <t>JOSEFINA   MARCOS FRANCISCO</t>
  </si>
  <si>
    <t>JUAN   ALVA LOPEZ</t>
  </si>
  <si>
    <t>KEVIN ERNESTO   RODRIGUEZ MOLINA</t>
  </si>
  <si>
    <t>LUIS ADOLFO  SILVESTRE QUIÑONEZ</t>
  </si>
  <si>
    <t>LUIS ANGEL  VILLATORO SOSA</t>
  </si>
  <si>
    <t>MARGARITO JERONIMO  PABLO</t>
  </si>
  <si>
    <t>MARVIN DAVID  ALVARADO MAURICIO</t>
  </si>
  <si>
    <t>MELIDA  EULICIA  SAJBIN AJPOP</t>
  </si>
  <si>
    <t>MIGUEL ARNOLDO  GARCIA  TORRES</t>
  </si>
  <si>
    <t>NOHELIA NOHEMI  GOMEZ LOPEZ</t>
  </si>
  <si>
    <t>ROCAEL AMANCIO  MARTINEZ CARRILLO</t>
  </si>
  <si>
    <t>SANTA GABRIELA  CARRILLO HERNANDEZ</t>
  </si>
  <si>
    <t>SEBASTIAN   JERONIMO  PABLO</t>
  </si>
  <si>
    <t>VANDER LUDSVIN  MARTINEZ CARRILLO</t>
  </si>
  <si>
    <t>VICTOR    COC  POP</t>
  </si>
  <si>
    <t>VICTOR  RODOLFO   GONZALEZ MARCOS</t>
  </si>
  <si>
    <t>WILLIAM ISAAC  VELASQUEZ SIMON</t>
  </si>
  <si>
    <t>AMILCAR  YOVANI  MATIAS GOMEZ</t>
  </si>
  <si>
    <t>FERNANDO NOE  MATIAS AGUSTIN</t>
  </si>
  <si>
    <t>HUGO   ESCALANTE RECINOS</t>
  </si>
  <si>
    <t>MARIO ALBERTO  MONTEJO ALONZO</t>
  </si>
  <si>
    <t>MARTIN  ANGEL  CRUZ CARRILLO</t>
  </si>
  <si>
    <t>NELSON VITALINO  ESCALANTE CASTILLO</t>
  </si>
  <si>
    <t>ONORIO    PEREZ ESCALANTE</t>
  </si>
  <si>
    <t>SANTOS TOMAS  GOMEZ MARTINEZ</t>
  </si>
  <si>
    <t>BRAY  ADALBERTO   PABLO GODINEZ</t>
  </si>
  <si>
    <t>BERNARDO   CAAL CUC</t>
  </si>
  <si>
    <t>DANIEL   TORRES ESCOBAR</t>
  </si>
  <si>
    <t>EMELY JOSE  RODRIGUEZ REYES</t>
  </si>
  <si>
    <t>JAQUELINE ANAHY  LOPEZ DE LA CRUZ</t>
  </si>
  <si>
    <t>JUAN   ACAL CUZ</t>
  </si>
  <si>
    <t>KEVIN ARIEL  DIAZ ESPINO</t>
  </si>
  <si>
    <t>MARIA TERESA  CAÑAS HERNANDEZ</t>
  </si>
  <si>
    <t>MARVIN ANTONIO  CHOC CUC</t>
  </si>
  <si>
    <t>WENDY GABRIELA  MORALES ORTIZ</t>
  </si>
  <si>
    <t>RONY ESTUARDO  TORRES ROJAS</t>
  </si>
  <si>
    <t>ABRAHAN   GARCIA QUIB</t>
  </si>
  <si>
    <t>ALEXIS  DAVID   LOPEZ  ACEITUNO</t>
  </si>
  <si>
    <t>AMBROCIO   BA  CAHUEC</t>
  </si>
  <si>
    <t>ANDREA  CELESTE  CIFUENTES LOPEZ</t>
  </si>
  <si>
    <t>ANGEL  ANTONIO   JACINTO  ARITA</t>
  </si>
  <si>
    <t>ARISTIDES ROGELIO  CARRILLO RAMIREZ</t>
  </si>
  <si>
    <t>ARMANDO GEOVANNI  CHUB TEC</t>
  </si>
  <si>
    <t>BEATRIZ ELIZABETH   NUFIO GALDAMEZ</t>
  </si>
  <si>
    <t>BYRON ALEXANDER   LOPEZ MARTINEZ</t>
  </si>
  <si>
    <t>BYRON ANTONIO  MENENDEZ JIMENEZ</t>
  </si>
  <si>
    <t>BYRON OTONIEL  JORDAN PEREZ</t>
  </si>
  <si>
    <t>CAMAHON NAZARIO  DIAZ POM</t>
  </si>
  <si>
    <t>CARLOS ABEL  PINEDA CABRERA</t>
  </si>
  <si>
    <t>CARLOS DANIEL  ZACARIAS CHATA</t>
  </si>
  <si>
    <t>CARLOS ENRIQUE  DIAZ SOLARES</t>
  </si>
  <si>
    <t>CESAR AUGUSTO  POP CAAL</t>
  </si>
  <si>
    <t>CESAR SAUL  CORTEZ GOMEZ</t>
  </si>
  <si>
    <t>CRISTIAN JOSUE  COY REYES</t>
  </si>
  <si>
    <t>DARY  ALEJANDRO  MORALES HERNANDEZ</t>
  </si>
  <si>
    <t>DENNIS AIMAR  DELGADO CATALAN</t>
  </si>
  <si>
    <t>EDGAR NEHEMIAS  GUTIERREZ RAMIREZ</t>
  </si>
  <si>
    <t>EDGAR  OSMUNDO   BALCARCEL  CUCUL</t>
  </si>
  <si>
    <t>EDUARDO   CHOC MAAS</t>
  </si>
  <si>
    <t>EDVIN RONALDO  VENTURA ALVARADO</t>
  </si>
  <si>
    <t>EDWIN GEOVANY  HUN CHOC</t>
  </si>
  <si>
    <t>EFRAIN ALONZO  PINEDA</t>
  </si>
  <si>
    <t>ELISEO  ALBERTO   BO  CRUZ</t>
  </si>
  <si>
    <t>EMERSON AUDIAS  RIVERA TORRES</t>
  </si>
  <si>
    <t>ERICK SMITH  CRUZ RIVERA</t>
  </si>
  <si>
    <t>FREDY RONALDO  ICAL TZIR</t>
  </si>
  <si>
    <t>GERMAN ALEJANDRO  ROSALES RODRIGUEZ</t>
  </si>
  <si>
    <t>GEYBIN ALEXANDER  CANALES MONROY</t>
  </si>
  <si>
    <t>GONZALO CATALINO  CHACON GARCIA</t>
  </si>
  <si>
    <t>GONZALO   VASQUEZ MENDEZ</t>
  </si>
  <si>
    <t>GREGORIO  MAURICIO  CAAL CAC</t>
  </si>
  <si>
    <t>GUDELIA CONCEPCION   COC  XOL</t>
  </si>
  <si>
    <t>GUILLERMO   CAAL Y CAAL</t>
  </si>
  <si>
    <t>HEYDI  MAYDE  REYES  LEIVA</t>
  </si>
  <si>
    <t>JAIME ROLANDO  POP POP</t>
  </si>
  <si>
    <t>JEAMI KARIELY WALESSKA CORTEZ ASIG</t>
  </si>
  <si>
    <t>JORGE AGUSTO  LARA ARIAS</t>
  </si>
  <si>
    <t>JORGE DANIEL  JIMENEZ LOPEZ</t>
  </si>
  <si>
    <t>JOSE LUIS  HO PINEDA</t>
  </si>
  <si>
    <t>JOSE  PABLO  CALDERON LOPEZ</t>
  </si>
  <si>
    <t>JUAN  CARLOS  GONZALEZ  GREGORIO</t>
  </si>
  <si>
    <t>JUAN  CARLOS  JOR BATZ</t>
  </si>
  <si>
    <t>JUAN CARLOS  XOL COC</t>
  </si>
  <si>
    <t>JULISSA AMARILIS  PINEDA VASQUEZ</t>
  </si>
  <si>
    <t>LEANDRO ROBERTO  AGUILAR  AGUILAR</t>
  </si>
  <si>
    <t>LUCAS    CUZ  CAAL</t>
  </si>
  <si>
    <t>LUIS ADOLFO  RAMOS IC</t>
  </si>
  <si>
    <t>MANUEL SAUL  AGUIRRE BERGANZA</t>
  </si>
  <si>
    <t>MARLON JOSE  AMADOR ABAC</t>
  </si>
  <si>
    <t>MELVIN ESTUARDO  RIVAS LIMA</t>
  </si>
  <si>
    <t>MIGUEL ERNESTO  RAMIREZ JAVIER</t>
  </si>
  <si>
    <t>MIRIAM EMELDA  DUARTE BLAS</t>
  </si>
  <si>
    <t>MOISES   XOL SUB</t>
  </si>
  <si>
    <t>MYNOR ESAU  SILVA BELTRAN</t>
  </si>
  <si>
    <t>NELSON RAMIRO  HOO TOX</t>
  </si>
  <si>
    <t>OLVIN MARIANO  ROMERO PEREZ</t>
  </si>
  <si>
    <t>OSCAR  FERNANDO  CHUB MOO</t>
  </si>
  <si>
    <t>OSMAN  ESTUARDO  SALGUERO RUIS</t>
  </si>
  <si>
    <t>OTTO NIEL  MIRANDA SALAZAR</t>
  </si>
  <si>
    <t>PABLO   CAC ICO</t>
  </si>
  <si>
    <t>RAMON    CAAL CUZ</t>
  </si>
  <si>
    <t>RICARDO    COC  CAAL</t>
  </si>
  <si>
    <t>TOMAS   XOL TZIR</t>
  </si>
  <si>
    <t>VALENTIN   MO CHOC</t>
  </si>
  <si>
    <t>VICTOR GABRIEL  CHOC TOT</t>
  </si>
  <si>
    <t>WALTER GEOVANY  ORTIZ CARRANZA</t>
  </si>
  <si>
    <t>SAMUEL   YATZ CAAL</t>
  </si>
  <si>
    <t>KATHERINE VANESSA  ESTRADA GARCIA</t>
  </si>
  <si>
    <t>OSCAR   CARRANZA ALVALLERO</t>
  </si>
  <si>
    <t>PEON VIGILANTE IV</t>
  </si>
  <si>
    <t>ALAN ISMAEL  GALDAMEZ ANTON</t>
  </si>
  <si>
    <t>DIEGO FERNANDO  GALDA GENIS</t>
  </si>
  <si>
    <t>EDIN OSWALDO  VALDEZ CABALLEROS</t>
  </si>
  <si>
    <t>ERIX GUSTAVO  PEREZ CORDON</t>
  </si>
  <si>
    <t>GERSON ERNESTO  LOPEZ CRUZ</t>
  </si>
  <si>
    <t>GUSTAVO ADOLFO  GARCIA GUILLEN</t>
  </si>
  <si>
    <t>IVETT KAROLINA  ORELLANA INTERIANO</t>
  </si>
  <si>
    <t>JAIRON EZEQUIEL  GABRIEL CABRERA</t>
  </si>
  <si>
    <t>JOSE ALEJANDRO  NAJERA Y NAJERA</t>
  </si>
  <si>
    <t>JOSE ARNOLDO  FLORES MORALES</t>
  </si>
  <si>
    <t>JOSE EDIN  PEREZ CONTRERAS</t>
  </si>
  <si>
    <t>LUIS FRANCISCO  MENDEZ DEL CID</t>
  </si>
  <si>
    <t>LUIS GENARO  SANTOS CABRERA</t>
  </si>
  <si>
    <t>MELKY SAUL  CABRERA BARRIENTOS</t>
  </si>
  <si>
    <t>PEDRO   ORTIZ MONTECINOS</t>
  </si>
  <si>
    <t>WELNER ENRIQUE  RAMIREZ VIGIL</t>
  </si>
  <si>
    <t>SOFIA FERNANDA  TORRES  PINEDA</t>
  </si>
  <si>
    <t>DIEGO JOSE  PORTILLO ZUÑIGA</t>
  </si>
  <si>
    <t>LESLIE JAZMIN  MORALES LOPEZ</t>
  </si>
  <si>
    <t>ALVARO NOE  SUCHITE GARCIA</t>
  </si>
  <si>
    <t>ANDERSON JOSE  MARROQUIN GODINEZ</t>
  </si>
  <si>
    <t>BAYRON WILFREDO  SOSA VARGAS</t>
  </si>
  <si>
    <t>BRAILIN  UDIEL  CHACÓN  RUANO</t>
  </si>
  <si>
    <t>CARLOS ALFREDO  ALDANA LEIVA</t>
  </si>
  <si>
    <t>CARLOS ANDRES  PACHECO VASQUEZ</t>
  </si>
  <si>
    <t>CARLOS  HUMBERTO   FAJARDO SITUN</t>
  </si>
  <si>
    <t>CARLOS RANDOLFO  RIVERA  GARCIA</t>
  </si>
  <si>
    <t>CESAR RICARDO  HERNANDEZ JACINTO</t>
  </si>
  <si>
    <t>CORNELIO   VASQUEZ Y VASQUEZ</t>
  </si>
  <si>
    <t>DELMY  IDALIA  SOTO VILLEDA</t>
  </si>
  <si>
    <t>EDUARDO ELIAS  LOPEZ ORTIZ</t>
  </si>
  <si>
    <t>EMILIO ISMAEL  GABRIEL RAMOS</t>
  </si>
  <si>
    <t>ENRIQUE   CHAVEZ RAMOS</t>
  </si>
  <si>
    <t>ERICK FRANCISCO  ESCOBAR PEREZ</t>
  </si>
  <si>
    <t>ERLIN ORLANDO  SOSA GUTIERREZ</t>
  </si>
  <si>
    <t>FREDDY ANIBAL  RAMOS TORRES</t>
  </si>
  <si>
    <t>GEFERSON DANILO  HERNANDEZ REYES</t>
  </si>
  <si>
    <t>GERONIMO   CRUZ ORTIZ</t>
  </si>
  <si>
    <t>GERSON  ARIEL   ARRIOLA GALLARDO</t>
  </si>
  <si>
    <t>HECTOR FERNANDO  RODRIGUEZ ROQUE</t>
  </si>
  <si>
    <t>HECTOR ROMILIO  BARRIENTOS BAUTISTA</t>
  </si>
  <si>
    <t>HENRY DANILO  RODRIGUEZ ROQUE</t>
  </si>
  <si>
    <t>HOSMAN GONZALO  SOSA ALDANA</t>
  </si>
  <si>
    <t>HUGO LEONEL  SOSA</t>
  </si>
  <si>
    <t>ISRAEL HUMBERTO  TRIGUEROS RAMIREZ</t>
  </si>
  <si>
    <t>JAZMIN NOEMI  GARCIA MOREIRA</t>
  </si>
  <si>
    <t>JOEL  HUMBERTO  MORALES JAVIER</t>
  </si>
  <si>
    <t>JONATHAN ESTUARDO  ALDANA APARICIO</t>
  </si>
  <si>
    <t>JOSE ALBERTO  CASTAÑEDA LEMUS</t>
  </si>
  <si>
    <t>JOSE FERNANDO  REYES GUTIERREZ</t>
  </si>
  <si>
    <t>JOSE MANUEL  ALEGRIA VASQUEZ</t>
  </si>
  <si>
    <t>JOSE RODOLFO  DUARTE TRIGUEROS</t>
  </si>
  <si>
    <t>JOSUE ERNESTO  MATA MORALES</t>
  </si>
  <si>
    <t>JUAN CARLOS  MONTOYA TRIGUEROS</t>
  </si>
  <si>
    <t>JUAN MANUEL  CRUZ  REYES</t>
  </si>
  <si>
    <t>KEVIN ALEXANDER  GARCIA LOPEZ</t>
  </si>
  <si>
    <t>LAZARO ADOLFO  RODRIGUEZ ROQUE</t>
  </si>
  <si>
    <t>LESTER ADONAI  CALDERON SUCHITE</t>
  </si>
  <si>
    <t>LUIS ALBERTO  CORDON PERDOMO</t>
  </si>
  <si>
    <t>LUIS AROLDO  CABRERA BARRIENTOS</t>
  </si>
  <si>
    <t>LUSBY OTONIEL  GALDAMEZ GENIS</t>
  </si>
  <si>
    <t>MARIO ISMAEL  RAMOS Y RAMOS</t>
  </si>
  <si>
    <t>MARIO LEONIDAS  MARROQUIN</t>
  </si>
  <si>
    <t>MERCEDES   SUCHITE LOPEZ</t>
  </si>
  <si>
    <t>NANCY BEATRIZ  SOSA NAJERA</t>
  </si>
  <si>
    <t>NERY EMMANUEL  ROJAS ROMERO</t>
  </si>
  <si>
    <t>NORBIN ISAAC  RAMIREZ CORDON</t>
  </si>
  <si>
    <t>OSCAR RAUL  HERNANDEZ RAMOS</t>
  </si>
  <si>
    <t>OSMAN  SAMUEL  JAVIER LANDAVERRY</t>
  </si>
  <si>
    <t>RIGOBERTO   ARISTONDO RUIZ</t>
  </si>
  <si>
    <t>RUDY   GUDIEL AGUSTIN</t>
  </si>
  <si>
    <t>SANTIAGO   LOPEZ PEREZ</t>
  </si>
  <si>
    <t>SELVIN IGINIO  CABRERA BARRIENTOS</t>
  </si>
  <si>
    <t>TEOFILO   CORTEZ MENDEZ</t>
  </si>
  <si>
    <t>TIMOTEO GARCIA  GREGORIO</t>
  </si>
  <si>
    <t>WALTER   RUANO HERNANDEZ</t>
  </si>
  <si>
    <t>WILMER DANIEL  ARCHILA REYES</t>
  </si>
  <si>
    <t>ANTONIO   ORTIZ ALONZO</t>
  </si>
  <si>
    <t>CRUZ   ALDANA BARRIENTOS</t>
  </si>
  <si>
    <t>FREDY DANILO  HERRERA RAMIREZ</t>
  </si>
  <si>
    <t>HENRY DONALDO  PERDOMO  MARROQUIN</t>
  </si>
  <si>
    <t>HUGO   MONTECINOS ORTIZ</t>
  </si>
  <si>
    <t>LUIS ARMANDO  GARCIA MORALES</t>
  </si>
  <si>
    <t>YEISON ROLANDO  SOSA BARRIENTOS</t>
  </si>
  <si>
    <t>CIRILO   SUCHITE RAMIREZ</t>
  </si>
  <si>
    <t>CARLO MARIO  OCHAETA CASTILLO</t>
  </si>
  <si>
    <t>ALISON MISHELL  OLIVEROS HERNANDEZ</t>
  </si>
  <si>
    <t>ASUAMY GUNNILEIDY  BARILLAS GRANADOS</t>
  </si>
  <si>
    <t>BRENDA DEL CARMEN  LOPEZ ALDANA</t>
  </si>
  <si>
    <t>CAROLINE CELESTE  OCHAETA</t>
  </si>
  <si>
    <t>DANIA STEPHANIA  LOPEZ CHAVIN</t>
  </si>
  <si>
    <t>DAYANA  ALEJANDRA   RUIZ PACAY</t>
  </si>
  <si>
    <t>EDWARD OSWALDO  ASENCIO LOPEZ</t>
  </si>
  <si>
    <t>EVELYN YAMILETH  ESQUIVEL GARCIA</t>
  </si>
  <si>
    <t>GABRIELA JASMINE  PENADOS GUERRA</t>
  </si>
  <si>
    <t>GLENDY SELENA  GARCIA MILIAN</t>
  </si>
  <si>
    <t>INGRID XIOMARA  PANA BA</t>
  </si>
  <si>
    <t>JAIME ARNULFO  PEREZ DIAZ</t>
  </si>
  <si>
    <t>JHANNIE GRISELL  MARTINEZ OCHOA</t>
  </si>
  <si>
    <t>KINBERLYN AIDADY  GOMEZ LOPEZ</t>
  </si>
  <si>
    <t>SANDY ESTER  POLANCO VELIZ</t>
  </si>
  <si>
    <t>SINDY MIRELLA  DUQUE BARCO</t>
  </si>
  <si>
    <t>WALTER JOSE DAMIAN MAYORGA GARCIA</t>
  </si>
  <si>
    <t>ASLY PAOLA  RAMIREZ Y RAMIREZ</t>
  </si>
  <si>
    <t>EMMA PAOLA  HERRERA Y HERRERA</t>
  </si>
  <si>
    <t>KAREN VANESSA  QUIÑONEZ FUNES</t>
  </si>
  <si>
    <t>DEIMY ABIGAIL  LOPEZ RIVAS</t>
  </si>
  <si>
    <t>MILSON NOE  CARIAS MONTERROSO</t>
  </si>
  <si>
    <t>BRAUDER NOEL  CHAN GUTIERREZ</t>
  </si>
  <si>
    <t>EDIXANDER  GONZALO  CAAL OBANDO</t>
  </si>
  <si>
    <t>EMMANUEL DE JESUS  SANTIAGO SANTIAGO</t>
  </si>
  <si>
    <t>FLOR ESMERALDA  AMADOR GASPAR</t>
  </si>
  <si>
    <t>GRACIELA GUADALUPE  RAMIREZ ARGUETA</t>
  </si>
  <si>
    <t>HECTOR MIGUEL ANGEL MAGALLON GUZMAN</t>
  </si>
  <si>
    <t>MANUEL DE JESUS  RABINAL SARCEÑO</t>
  </si>
  <si>
    <t>NAYKA JOSSELYN  MARTINEZ  MENDEZ</t>
  </si>
  <si>
    <t>GLADIS MARICELA  ORDOÑEZ GUZMAN</t>
  </si>
  <si>
    <t>JOSE LUIS  RABINAL SARCEÑO</t>
  </si>
  <si>
    <t>LESLIE JEANNETT  MORO GARCIA</t>
  </si>
  <si>
    <t>MAGNOLIA DEL ROSARIO  BAUTISTA JAU</t>
  </si>
  <si>
    <t>ABNER VENANCIO HADBEEL RAX CAAL</t>
  </si>
  <si>
    <t>ABRAHAM ISAI  CHAYAX XIQUEN</t>
  </si>
  <si>
    <t>ADA ALICIA  HERNANDEZ MEJIA</t>
  </si>
  <si>
    <t>ADNER ANDRES  BUESO ZICAN</t>
  </si>
  <si>
    <t>ADRIAN EDILBERTO  XO CHE</t>
  </si>
  <si>
    <t>ADRIANA GUADALUPE DE LOS ANGELES ROMERO ARAGON</t>
  </si>
  <si>
    <t>AGUSTO   LOPEZ GARCIA</t>
  </si>
  <si>
    <t>ALEXANDER  NEPTALI   BAIL LOPEZ</t>
  </si>
  <si>
    <t>ALEXI ESTUARDO  PEREZ LOPEZ</t>
  </si>
  <si>
    <t>AMILCAR   RODRIGUEZ CHACON</t>
  </si>
  <si>
    <t>ANDERSON YAIR  CUX CHO</t>
  </si>
  <si>
    <t>ANDREA ELIZABETH  HERNANDEZ JUAREZ</t>
  </si>
  <si>
    <t>ANGEL  ESTUARDO  CABNAL GUITZ</t>
  </si>
  <si>
    <t>ANGEL GEOVANY  CANEK CONTRERAS</t>
  </si>
  <si>
    <t>ANGEL RICARDO  DUARTE LINARES</t>
  </si>
  <si>
    <t>ANNER EUGENIO  SABALETA GUTIERREZ</t>
  </si>
  <si>
    <t>ANSELMO DE JESUS  HERRERA MARROQUIN</t>
  </si>
  <si>
    <t>ANTONI VALDEMAR  PEREZ LOPEZ</t>
  </si>
  <si>
    <t>ARMANDO JUVENTINO  GUERRA PAAU</t>
  </si>
  <si>
    <t>ARNULFO ALONZO  AC CAAL</t>
  </si>
  <si>
    <t>AURELIA LORENA  PEREZ  TEC</t>
  </si>
  <si>
    <t>AXEL AMISAEL  MUCU TIUL</t>
  </si>
  <si>
    <t>BALTAZAR   INTERIANO AVALOS</t>
  </si>
  <si>
    <t>BAYRON AMILCAR  CUCUL CHE</t>
  </si>
  <si>
    <t>BELTHER DAMIAN  ESQUIVEL HERNANDEZ</t>
  </si>
  <si>
    <t>BENEDICTO ENRIQUE  ICH CHOC</t>
  </si>
  <si>
    <t>BLANCA IRENE  MELENDEZ MATEO</t>
  </si>
  <si>
    <t>BLANCA IRIS  RODAS CORNELIO</t>
  </si>
  <si>
    <t>BRAYAN  ADALBERTO  VALLE  MAZARIEGOS</t>
  </si>
  <si>
    <t>BRAYAN ELIAS  ALARCON PINEDA</t>
  </si>
  <si>
    <t>BYRON ESTUARDO  MARIN FIGUEROA</t>
  </si>
  <si>
    <t>BYRON RENE  MIS BAÑOS</t>
  </si>
  <si>
    <t>CARLOS HUMBERTO  YAT CHIQUIN</t>
  </si>
  <si>
    <t>CARLOS MANAEN  JIMENEZ MARTINEZ</t>
  </si>
  <si>
    <t>CARLOS YOVANI  PINEDA</t>
  </si>
  <si>
    <t>CESAR ALEJANDRO  SORIA RODRIGUEZ</t>
  </si>
  <si>
    <t>CLAUDIO  SATURNINO   LOPEZ  DEL CID</t>
  </si>
  <si>
    <t>CRIS MANUEL  GRIJALVA MATEO</t>
  </si>
  <si>
    <t>CRISALIDA SORAYDA  MENDEZ CHI</t>
  </si>
  <si>
    <t>CRISTIAN OMAR  SALGUERO LEMUS</t>
  </si>
  <si>
    <t>CRISTINA   YAXCAL TZI</t>
  </si>
  <si>
    <t>DANIEL FERNANDO  GUILLEN RUIZ</t>
  </si>
  <si>
    <t>DANY ESTUARDO  VALENZUELA RAMIREZ</t>
  </si>
  <si>
    <t>DARWIN DARINEL  ALFARO ESQUIVEL</t>
  </si>
  <si>
    <t>DARWIN HUMBERTO  SALAZAR DE LOS SANTOS</t>
  </si>
  <si>
    <t>DAVID OBDULIO  RAMIREZ LOPEZ</t>
  </si>
  <si>
    <t>DAVID   SALAZAR MATEO</t>
  </si>
  <si>
    <t>DEILY ARALI  LOPEZ  VILLATORO</t>
  </si>
  <si>
    <t>DENILSON DARIO  ARGUETA CUPUL</t>
  </si>
  <si>
    <t>DEYBIN HUMBERTO  GUZMAN ORELLANA</t>
  </si>
  <si>
    <t>DONIS NEPTALI  CASTRO GARCIA</t>
  </si>
  <si>
    <t>DORCAS MARLENY  CONTRERAS CALDERON</t>
  </si>
  <si>
    <t>DOUGLAS RODIMIRO  JIMENEZ GOMEZ</t>
  </si>
  <si>
    <t>EDGAR JOEL  LUIS CORTEZ</t>
  </si>
  <si>
    <t>EDGAR RENE  CHABLE CAMAL</t>
  </si>
  <si>
    <t>EDIN AVIDAN  ROLDAN ROSALES</t>
  </si>
  <si>
    <t>EDUARDO   AGUILAR SALGUERO</t>
  </si>
  <si>
    <t>EDVIN   CORTEZ MORALES</t>
  </si>
  <si>
    <t>EDWIN GEOVANY  ARIAS PAREDES</t>
  </si>
  <si>
    <t>EDWIN LEONEL  LIMA FLORES</t>
  </si>
  <si>
    <t>EDY ELI  JIMENEZ LIMA</t>
  </si>
  <si>
    <t>ELBA AIDE  HERNANDEZ</t>
  </si>
  <si>
    <t>ELDER ANASTACIO  PAAU PEREZ</t>
  </si>
  <si>
    <t>ELIAN GUDIEL  HERNANDEZ MADRID</t>
  </si>
  <si>
    <t>ELIEL DAVID  MEJIA LOPEZ</t>
  </si>
  <si>
    <t>ELISEO   BO TIUL</t>
  </si>
  <si>
    <t>EDGAR RENE  MONTALVAN VIDAL</t>
  </si>
  <si>
    <t>AURA MILDRED  ROBLES</t>
  </si>
  <si>
    <t>ELIZAMA   SALAZAR LUNA</t>
  </si>
  <si>
    <t>BARTOLO   DAMIAN MENDEZ</t>
  </si>
  <si>
    <t>PEON VIGILANTE V</t>
  </si>
  <si>
    <t>EVELIN ASUCELY  HERNANDEZ NAJERA</t>
  </si>
  <si>
    <t>JASMIN JUDITH  NAJARRO GARCIA</t>
  </si>
  <si>
    <t>NILDA SOPHIA  VALLADARES LOPEZ</t>
  </si>
  <si>
    <t>ALEJANDRO   CRUZ JIMENEZ</t>
  </si>
  <si>
    <t>ALLAN JOSUE  GODOY COLOCHO</t>
  </si>
  <si>
    <t>AUGUSTO MANRIQUE  QUINTANA TELLES</t>
  </si>
  <si>
    <t>AXEL BLADIMIR  MONTEPEQUE FLORES</t>
  </si>
  <si>
    <t>CARLOS ANTONIO  SANCHEZ SARCEÑO</t>
  </si>
  <si>
    <t>CARLOS SALVADOR ALEJANDRO ZUÑIGA LOPEZ</t>
  </si>
  <si>
    <t>DARVIN MIGDAEL  SAGASTUME ORELLANA</t>
  </si>
  <si>
    <t>DIEGO FERNANDO  MEDA ESCOBAR</t>
  </si>
  <si>
    <t>EDY RUBI  SANTILLANA ESTRADA</t>
  </si>
  <si>
    <t>ELDER ABRAHAM  HERNANDEZ GALDAMEZ</t>
  </si>
  <si>
    <t>ELIAZAR ESAU  ESPINOZA MAYORGA</t>
  </si>
  <si>
    <t>FRANDY STEVEN  GONZALEZ SECEÑA</t>
  </si>
  <si>
    <t>GILDER ESTUARDO  LARIO NOGUERA</t>
  </si>
  <si>
    <t>HEBER ABDIEL  GARCI-AGUIRRE GARCIA</t>
  </si>
  <si>
    <t>HEBER  ISAIAS   ROMAN AGUILAR</t>
  </si>
  <si>
    <t>HENRY MAURICIO  LOPEZ CRUZ</t>
  </si>
  <si>
    <t>JAIRO ELY  ORDOÑEZ CORTEZ</t>
  </si>
  <si>
    <t>JAIRO VINICIO  HERNANDEZ RIZO</t>
  </si>
  <si>
    <t>JOSE PABLO  LOPEZ LOPEZ</t>
  </si>
  <si>
    <t>JUAN JORDIN ESTUARDO GARCIA VASQUEZ</t>
  </si>
  <si>
    <t>JUNIOR ANIBAL  GOMEZ DEL CID</t>
  </si>
  <si>
    <t>KEVIN BRANDON  CASTILLO RAMOS</t>
  </si>
  <si>
    <t>LUDVIN ENRIQUE  LEMUS CALDERON</t>
  </si>
  <si>
    <t>LUIS HUMBERTO  CORADO TENAS</t>
  </si>
  <si>
    <t>MACLOVIO   JUAREZ JUAREZ</t>
  </si>
  <si>
    <t>MANUEL  STIVEN  SANDOVAL  ORTIZ</t>
  </si>
  <si>
    <t>MARVIN JOSE  CASTAÑON ASENCIO</t>
  </si>
  <si>
    <t>MEFI ANTONIO  MARTINEZ FIGUEROA</t>
  </si>
  <si>
    <t>PEDRO   SUÑIGA ORTIZ</t>
  </si>
  <si>
    <t>PEDRO   YANES MELENDREZ</t>
  </si>
  <si>
    <t>WILDER EDUARDO  MAZARIEGOS GARCIA</t>
  </si>
  <si>
    <t>ARMANDO   GUEVARA ASENCIO</t>
  </si>
  <si>
    <t>MARIO ALBERTO  CRESPO GIRON</t>
  </si>
  <si>
    <t>CESAR AUGUSTO  LOPEZ Y LOPEZ</t>
  </si>
  <si>
    <t>CESAR AUGUSTO  POP CUCUL</t>
  </si>
  <si>
    <t>ELMER ESTUARDO  RAMIREZ ALONZO</t>
  </si>
  <si>
    <t>ELVIS DAVID  TIUL LIMA</t>
  </si>
  <si>
    <t>EMILIO ERNESTO  CHAYAX OCHOA</t>
  </si>
  <si>
    <t>ENRIQUE   BA ICH</t>
  </si>
  <si>
    <t>ERICK FRANCISCO  ZULETA AREVALO</t>
  </si>
  <si>
    <t>ERNESTO ARNULFO  ICAL CAAL</t>
  </si>
  <si>
    <t>ESGAR ANTONIO  GONZALEZ AMADOR</t>
  </si>
  <si>
    <t>ESTELA MARINA  GARCIA HERNANDEZ</t>
  </si>
  <si>
    <t>ESTELA MARINA  TIUL SEB</t>
  </si>
  <si>
    <t>EVELYN SUHEIDY  MACHORRO QUINTEROS</t>
  </si>
  <si>
    <t>FRANCISCO  JAVIER  POP  COC</t>
  </si>
  <si>
    <t>FRANKLIN MATEO  SINTU</t>
  </si>
  <si>
    <t>GABIEL RAMOS  CHEN XOL</t>
  </si>
  <si>
    <t>GABRIEL   SILVESTRE MARTIN</t>
  </si>
  <si>
    <t>GABRIELA ESTRELLA  ESCOBAR GARCIA</t>
  </si>
  <si>
    <t>GENNER GODOLFREDO  CUNIL TZIN</t>
  </si>
  <si>
    <t>GILDER ROSENDO  PAN CAAL</t>
  </si>
  <si>
    <t>GILMER DANIEL  TORRENTES GODOY</t>
  </si>
  <si>
    <t>HAMILTON  MELCHISEDEC  LOPEZ  SALAZAR</t>
  </si>
  <si>
    <t>HAMILTON RODOLFO   RAMOS CUCA</t>
  </si>
  <si>
    <t>HARLEY ARATH FERNANDO TESUCUN BAÑOS</t>
  </si>
  <si>
    <t>HECTOR  ROLANDO  AVILA CASTILLO</t>
  </si>
  <si>
    <t>HONORIO NEFTALI  MERIDA MONZON</t>
  </si>
  <si>
    <t>ISAIAS MERCEDES  GARCIA CUNIL</t>
  </si>
  <si>
    <t>ISIDRO ADENULFO  BAUTISTA MAZARIEGOS</t>
  </si>
  <si>
    <t>JAIRO    RAYMUNDO GARCIA</t>
  </si>
  <si>
    <t>AMILCAR ORIEL  PEREZ CHAVEZ</t>
  </si>
  <si>
    <t>FRANCISCA   RAMOS CRUZ</t>
  </si>
  <si>
    <t>RENGLÓN PRESUPUESTARIO 081 "PERSONAL ADMINISTRATIVO, TÉCNICO, PROFESIONAL Y OPERATIVO"</t>
  </si>
  <si>
    <t>SERVICIOS PRESTADOS</t>
  </si>
  <si>
    <t xml:space="preserve">HONORARIOS </t>
  </si>
  <si>
    <t>VIGENCIA DE CONTRATACIÓN</t>
  </si>
  <si>
    <t>081</t>
  </si>
  <si>
    <t>HELEN ROSMERY IXPEC HERNANDEZ</t>
  </si>
  <si>
    <t xml:space="preserve">SERVICIOS TECNICOS </t>
  </si>
  <si>
    <t>01/07/2025 AL 31/12/2025</t>
  </si>
  <si>
    <t>GUILLERMO RODOLFO POCOP TUY</t>
  </si>
  <si>
    <t>SERVICIOS PROFESIONALES INDIVIDUALES EN GENERAL</t>
  </si>
  <si>
    <t>SELVYN EZEQUIEL JUAREZ IXCAQUIC</t>
  </si>
  <si>
    <t>CECILIA NATALI MALDONADO MARTINEZ</t>
  </si>
  <si>
    <t>JESUS ABEL TUJ CHOCOY</t>
  </si>
  <si>
    <t>HECTOR ESTUARDO ROCA ANTILLON</t>
  </si>
  <si>
    <t>GILBERTO DAMIAN LOPEZ SOLIS</t>
  </si>
  <si>
    <t>HERNAN ADALLI DE LEON MEJIA</t>
  </si>
  <si>
    <t>RUTH MARIA PALALA PEREZ</t>
  </si>
  <si>
    <t xml:space="preserve">SERVICIO TECNICOS </t>
  </si>
  <si>
    <t>BRENDA REGINA MENDOZA CAMPOSECO</t>
  </si>
  <si>
    <t>EDWIN NEFTALI DE LEON CIFUENTES</t>
  </si>
  <si>
    <t>HECTOR GUDIEL PALACIOS VILLATORO</t>
  </si>
  <si>
    <t>MARTA LUZ TISTA COY</t>
  </si>
  <si>
    <t>ELMIR LINDOMAR LOPEZ VELASQUEZ</t>
  </si>
  <si>
    <t>JORGE ARTURO PIEDRASANTA LOPEZ</t>
  </si>
  <si>
    <t>MARCOS ANDRES COYOY CATINAC</t>
  </si>
  <si>
    <t>DORA CAROLINA VELASQUEZ LOPEZ</t>
  </si>
  <si>
    <t>MONICA ALEJANDRA ORTIZ DARDON</t>
  </si>
  <si>
    <t>GLORIA YESENIA AGUILAR GOMEZ</t>
  </si>
  <si>
    <t>27/08/2025 AL 31/12/2025</t>
  </si>
  <si>
    <t>SERGIO JOSE LOPEZ CHOC</t>
  </si>
  <si>
    <t>HEBER OBED FUENTES GARCIA</t>
  </si>
  <si>
    <t>20/08/2025 AL 31/12/2025</t>
  </si>
  <si>
    <t xml:space="preserve">NO. </t>
  </si>
  <si>
    <t>RENGLON PRESUPUESTARIO</t>
  </si>
  <si>
    <t>TIPO DE SERVICIO PRESTADOS</t>
  </si>
  <si>
    <t>FECHA DE INICIO</t>
  </si>
  <si>
    <t>´029</t>
  </si>
  <si>
    <t>CECILIA MARINE TICUN CABRERA DE LOPEZ</t>
  </si>
  <si>
    <t>SERVICIOS TECNICOS ADMINISTRATIVOS</t>
  </si>
  <si>
    <t>05/01/2026 AL 31/03/2026</t>
  </si>
  <si>
    <t>DIANA PAMELA CARRILLO GUERRA</t>
  </si>
  <si>
    <t>ELMER RODOLFO AGUILAR POLANCO</t>
  </si>
  <si>
    <t>STEPHANIE PAOLA HIDALGO RODAS</t>
  </si>
  <si>
    <t>YEIMI MARICELA BOTEO ARCHILA</t>
  </si>
  <si>
    <t>ANDREE CHELSEA DIAZ PEREZ</t>
  </si>
  <si>
    <t>SERVICIOS TECNICOS EN ANALISIS GEOESPACIAL</t>
  </si>
  <si>
    <t>BRANDON RENE SIGÜENZA GONZALEZ</t>
  </si>
  <si>
    <t>SERVICIOS PROFESIONALES EN ANALISIS GEOESPACIAL</t>
  </si>
  <si>
    <t>DEIMY MARIELA FERNANDEZ GONZALEZ</t>
  </si>
  <si>
    <t>DANIEL EFRAIN LEMUS SANTOS</t>
  </si>
  <si>
    <t>SERVICIOS PROFESIONALES EN TURISMO SOSTENIBLE</t>
  </si>
  <si>
    <t>HELEN ADRIANA LARIOS GUERRERO</t>
  </si>
  <si>
    <t>SERVICIOS PROFESIONALES PARA EL DESARROLLO DEL -SIGAP-</t>
  </si>
  <si>
    <t>JORGE ASCENSION DEL CID</t>
  </si>
  <si>
    <t>SAMUEL CAMEY CURRUCHICH</t>
  </si>
  <si>
    <t> ALAN FERNANDO RAMIREZ MENDIZABAL</t>
  </si>
  <si>
    <t>SERVICIOS PROFESIONALES EN EDUCACION PARA EL DESARROLLO SOSTENIBLE</t>
  </si>
  <si>
    <t>ANA CRISTINA MORALES CALAN</t>
  </si>
  <si>
    <t>ILIANA LUCIA RIVERA OLIVA DE ARANGO</t>
  </si>
  <si>
    <t>JENNYFER DE LOS ANGELES AMBROSIO PEREZ</t>
  </si>
  <si>
    <t>SERVICIOS TECNICOS EN EDUCACION PARA EL DESARROLLO SOSTENIBLE</t>
  </si>
  <si>
    <t>ANNA MARLENNE ZEISSIG DAVILA DE VASQUEZ</t>
  </si>
  <si>
    <t>SERVICIOS PROFESIONALES EN GESTION AMBIENTAL</t>
  </si>
  <si>
    <t>JORGE MARIO LUCERO CASTILLO</t>
  </si>
  <si>
    <t>ROSHAN ANDREA ROLDAN CHANG</t>
  </si>
  <si>
    <t>SERVICIOS TECNICOS EN GESTION AMBIENTAL</t>
  </si>
  <si>
    <t>YOLANDA ELIZABETH MOLINA VILLATORO</t>
  </si>
  <si>
    <t>DAAVID ABRAHAM CONTRERAS TREJO</t>
  </si>
  <si>
    <t>SERVICIOS PROFESIONALES EN MANEJO DE BOSQUES Y VIDA SILVESTRE</t>
  </si>
  <si>
    <t>ERIK FERNANDO ALVARADO ORELLANA</t>
  </si>
  <si>
    <t>SERVICIOS TECNICOS EN MANEJO DE BOSQUES</t>
  </si>
  <si>
    <t xml:space="preserve">HANZ ESTUARDO JUAREZ ROSALES </t>
  </si>
  <si>
    <t>SERVICIOS TECNICOS EN MANEJO DE BOSQUES Y VIDA SILVESTRE</t>
  </si>
  <si>
    <t>JORGE DANIEL REYES CANO</t>
  </si>
  <si>
    <t>SERVICIOS PROFESIONALES EN HIDROBIOLOGICOS</t>
  </si>
  <si>
    <t>MANUEL ALEJANDRO COLINDRES ORELLANA</t>
  </si>
  <si>
    <t>REYNA LISETH SINAY CHACON</t>
  </si>
  <si>
    <t>ROCIO AZUCELY ALVAREZ YAX</t>
  </si>
  <si>
    <t>SIOMARA ANAITE CALDERON BARILLAS</t>
  </si>
  <si>
    <t>JENNIFER SKARLETTE AGUIRRE LUCERO</t>
  </si>
  <si>
    <t>SERVICIOS PROFESIONALES EN RECURSOS HUMANOS</t>
  </si>
  <si>
    <t>JOSE RODRIGO CORTEZ ESCALANTE</t>
  </si>
  <si>
    <t>SERVICIOS TECNICOS EN RECURSOS HUMANOS</t>
  </si>
  <si>
    <t>MYRNA ELIZABETH LEMUS LEMUS DE RUIZ</t>
  </si>
  <si>
    <t>VICTOR ARMANDO PEREZ DIAZ</t>
  </si>
  <si>
    <t>SERVICIOS PROFESIONALES EN ASESORIA JURIDICA LABORAL</t>
  </si>
  <si>
    <t>JORGE LUIS SAMAYOA DOMINGUEZ</t>
  </si>
  <si>
    <t>SERVICIOS TECNICOS EN TECNOLOGIAS DE LA INFORMACION</t>
  </si>
  <si>
    <t>JOSELITO DURIBAL SANCHEZ MORENO</t>
  </si>
  <si>
    <t>PEDRO TOMAS MEJIA TOL</t>
  </si>
  <si>
    <t>ANNA ROCIO LEON COLOMA</t>
  </si>
  <si>
    <t>SERVICIOS PROFESIONALES EN VALORACION Y CONSERVACION DE LA DIVERSIDAD BIOLOGICA</t>
  </si>
  <si>
    <t>GANDHI EMANUEL PONCE JUAREZ</t>
  </si>
  <si>
    <t>MARIA VICTORIA RIOS GALVEZ</t>
  </si>
  <si>
    <t>ANDREA ALEJANDRA PALACIOS FLORIAN</t>
  </si>
  <si>
    <t xml:space="preserve">SERVICIOS TECNICOS EN ASUNTOS JURIDICOS   </t>
  </si>
  <si>
    <t>GUILLERMO ALEJANDRO RUANO CHAMALE</t>
  </si>
  <si>
    <t>SERVICIOS PROFESIONALES PARA LA SUBSECRETARIA EJECUTIVA</t>
  </si>
  <si>
    <t>JOSE ANTONIO SANTIAGO ESCOBAR</t>
  </si>
  <si>
    <t>MARIA JOSE GONZALEZ PEREZ DE GARCIA</t>
  </si>
  <si>
    <t>CARMEN MAGALI LOPEZ ROMERO DE DIAZ</t>
  </si>
  <si>
    <t>GERSON URIEL FUENTES RODAS</t>
  </si>
  <si>
    <t>SERVICIOS PROFESIONALES EN ASUNTOS JURIDICOS</t>
  </si>
  <si>
    <t>NARCISA ARACELLY POJOY LOARCA</t>
  </si>
  <si>
    <t>YAZMIN DE JESUS OBANDO MILIAN</t>
  </si>
  <si>
    <t>ZAYRA CLARIBEL CABRERA AGUILAR</t>
  </si>
  <si>
    <t>ZOILA MARTINEZ ZACARIAS</t>
  </si>
  <si>
    <t>SERGIO DAVID VASQUEZ PAIZ</t>
  </si>
  <si>
    <t>SERVICIOS TECNICOS EN ASUNTOS TECNICOS REGIONALES</t>
  </si>
  <si>
    <t>ANDREA ARGENTINA ALVAREZ BARAHONA</t>
  </si>
  <si>
    <t>SERVICIOS PROFESIONALES EN CAMBIO CLIMATICO</t>
  </si>
  <si>
    <t>MAURICIO JOSE GARCIA RECINOS</t>
  </si>
  <si>
    <t>SERVICIOS PROFESIONALES EN  CAMBIO CLIMATICO</t>
  </si>
  <si>
    <t>LUISANA MIROSLAVA PAZ AREVALO DE SCHEEL</t>
  </si>
  <si>
    <t>SERVICIOS PROFESIONALES EN COMUNICACION SOCIAL, RELACIONES PUBLICAS Y PROTOCOLO</t>
  </si>
  <si>
    <t>NORMA YADIRA JOJ PUAC</t>
  </si>
  <si>
    <t xml:space="preserve">SERGIO GEOVANNI DEL CID MORALES </t>
  </si>
  <si>
    <t>SERVICIOS TECNICOS EN COMUNICACION SOCIAL</t>
  </si>
  <si>
    <t>OSMAN ANIBAL LOPEZ MILIAN</t>
  </si>
  <si>
    <t>SERVICIOS PROFESIONALES EN COOPERACION NACIONAL E INTERNACIONAL</t>
  </si>
  <si>
    <t>YORDY KEVIN RUGGERI FRAATZ RAMOS</t>
  </si>
  <si>
    <t>DANIEL ROLANDO SANCHEZ JACO</t>
  </si>
  <si>
    <t>SERVICIOS TECNICOS EN PLANIFICACION</t>
  </si>
  <si>
    <t>HILDA CAROLINA RODRIGUEZ MARROQUIN</t>
  </si>
  <si>
    <t>SERVICIOS PROFESIONALES EN PLANIFICACION</t>
  </si>
  <si>
    <t>MELANNIE GABRIELA SOLARES MANSILLA</t>
  </si>
  <si>
    <t>GLENDA ANAI ALVARADO OXLAJ</t>
  </si>
  <si>
    <t>SERVICIOS TECNICOS EN PUEBLOS INDIGENAS Y COMUNIDADES LOCALES</t>
  </si>
  <si>
    <t>BRAULIO EFRAIN VALIENTE CASTRO</t>
  </si>
  <si>
    <t>SERVICIOS TECNICOS PARA EL DESARROLLO DEL -SIGAP-</t>
  </si>
  <si>
    <t>MARICARMEN GONZALEZ MAZARIEGOS DE RAMIREZ</t>
  </si>
  <si>
    <t>ANGEL RIGOBERTO XO TZIMAAJ</t>
  </si>
  <si>
    <t>ASTRID KARINA PAPE GREGG</t>
  </si>
  <si>
    <t>EDIN FERNANDO ESTRADA CASTRO</t>
  </si>
  <si>
    <t>FRANCISCO VARGAS BAC</t>
  </si>
  <si>
    <t>HEBER ELIAZAR GONZALEZ CORONADO</t>
  </si>
  <si>
    <t>HECTOR RENNATO PORRES MOLINA</t>
  </si>
  <si>
    <t>SERVICIOS PROFESIONALES EN MANEJO FORESTAL</t>
  </si>
  <si>
    <t>HECTOR ROLANDO LEMUS LOPEZ</t>
  </si>
  <si>
    <t>MEGHAN LORENA BURMESTER CORDON</t>
  </si>
  <si>
    <t>MICHAEL LEONEL ANDRES LEAL YAT</t>
  </si>
  <si>
    <t>VICTOR ROLANDO CHUB CHEN</t>
  </si>
  <si>
    <t>SERVICIOS TECNICOS EN MANEJO FORESTAL</t>
  </si>
  <si>
    <t>VIRGINIA DEL ROSARIO RIVERA GONZALEZ</t>
  </si>
  <si>
    <t>WILLIAM´S EMANUEL ESCOBAR PACAY</t>
  </si>
  <si>
    <t>CARLOS ENRIQUE PEREZ PAZ</t>
  </si>
  <si>
    <t>FREDY ALEXANDER SALVADOR LACAN CATUN</t>
  </si>
  <si>
    <t>SARA YULENY GONZALEZ CUELLAR</t>
  </si>
  <si>
    <t>WENDY LUCRECIA GARCIA ARNULFO</t>
  </si>
  <si>
    <t>ANA LUCRECIA MONZON LOPEZ DE MAZARIEGOS</t>
  </si>
  <si>
    <t>FEDERICO AJU LOPEZ</t>
  </si>
  <si>
    <t>SERVICIOS PROFESIONALES EN CONTROL Y PROTECCION</t>
  </si>
  <si>
    <t>FRYDEL EVERALDO GONZALEZ SAENZ</t>
  </si>
  <si>
    <t xml:space="preserve">JORGE ANTONIO MORALES AGUILAR </t>
  </si>
  <si>
    <t>LIDIA REGINA PASTOR PEREZ</t>
  </si>
  <si>
    <t>MARIA JOSE DE LEON REGIL GONZALEZ</t>
  </si>
  <si>
    <t>MARIA JOSE RODRIGUEZ MONZON</t>
  </si>
  <si>
    <t>SERVICIOS TECNICOS EN EDUCACION AMBIENTAL</t>
  </si>
  <si>
    <t>MARIO RENE TELLEZ PIEDRASANTA</t>
  </si>
  <si>
    <t>MELANIE SAMANTHA HIDALGO SALAZAR</t>
  </si>
  <si>
    <t>SERVICIOS TECNICOS EN VIDA SILVESTRE</t>
  </si>
  <si>
    <t>BYRON AJCOT TOC</t>
  </si>
  <si>
    <t>CLARA DOMINGA UPUN AJU</t>
  </si>
  <si>
    <t>SEVICIOS PROFESIONALES EN PLANIFICACION</t>
  </si>
  <si>
    <t>GLENDY PAOLA ASUNCION CUTZAL CHAVAJAY</t>
  </si>
  <si>
    <t>LAURA CAROLINA MENDOZA CAMPOSECO</t>
  </si>
  <si>
    <t>MIGUEL ANGEL MACARIO PACHECO</t>
  </si>
  <si>
    <t>AURY MARIANA SILIEZAR COTOM</t>
  </si>
  <si>
    <t>CRISTINA AMARILIS VASQUEZ ARANGO</t>
  </si>
  <si>
    <t>GERMAN DESIDERIO GARCIA MORALES</t>
  </si>
  <si>
    <t>SERVICIOS TECNICOS EN VALORACION Y CONSERVACION DE LA DIVERSIDAD BIOLOGICA</t>
  </si>
  <si>
    <t>JACKELINE LEONELA SALAS MAZARIEGOS</t>
  </si>
  <si>
    <t>JOSE LUIS CORDOVA MALDONADO</t>
  </si>
  <si>
    <t>SERVICIOS PROFESIONALES EN VIDA SILVESTRE</t>
  </si>
  <si>
    <t>JOSSELY MICHELLE OVALLE LEMUS</t>
  </si>
  <si>
    <t>SERVICIOS TECNICOS EN PREVENCION Y PROTECCION</t>
  </si>
  <si>
    <t>JUAN CARLOS DIAZ MENDEZ</t>
  </si>
  <si>
    <t>KEWIN FERNELY PEREZ REQUENA</t>
  </si>
  <si>
    <t>SERVICIOS PROFESIONALES EN GESTION DE RIESGO</t>
  </si>
  <si>
    <t>NANCY DEMESIA ARDIANO FUENTES</t>
  </si>
  <si>
    <t>NEHEMIAS RODERICO GONZALEZ MERIDA</t>
  </si>
  <si>
    <t>ALIX DEYANEIRA HERNANDEZ DE LEON</t>
  </si>
  <si>
    <t>ANDREA SALOME HERRERA ORTIZ</t>
  </si>
  <si>
    <t>FRANKLIN ARMANDO AMBROSIO VELA</t>
  </si>
  <si>
    <t>JORGE DAVID HONORE CARDONA OCHOA</t>
  </si>
  <si>
    <t>JOSE PABLO RUIZ PUM</t>
  </si>
  <si>
    <t>KATHERYN DENNIS HERRERA SALGUERO</t>
  </si>
  <si>
    <t>SERVICIOS TECNICOS EN ASUNTOS JURIDICOS</t>
  </si>
  <si>
    <t>LUDWIG JOHANAN CABRERA ERMITAÑO</t>
  </si>
  <si>
    <t>MARIA JOSE AZURDIA CANEL</t>
  </si>
  <si>
    <t>NIVIA GOMEZ MORALES</t>
  </si>
  <si>
    <t>WALTER GASPAR QUINO GONZALEZ</t>
  </si>
  <si>
    <t xml:space="preserve">YAZMIN GRICEL ESCALANTE DE PAZ </t>
  </si>
  <si>
    <t>ALVARO FRANCISCO MARTINEZ RODRIGUEZ</t>
  </si>
  <si>
    <t>SERVICIOS PROFESIONALES COMO ENLACE MUNICIPAL</t>
  </si>
  <si>
    <t>ARIEL NOELIO CASTILLO MARTINEZ</t>
  </si>
  <si>
    <t>AURA LISETH GARCIA CANO</t>
  </si>
  <si>
    <t>SERVICIOS TECNICOS EN ENLACE MUNICIPAL</t>
  </si>
  <si>
    <t>CARLOS ISAI ARGUETA HERRERA</t>
  </si>
  <si>
    <t>CESAR FELIPE MORENO GARCIA</t>
  </si>
  <si>
    <t>SERVICIOS TECNICOS EN CONTROL Y PROTECCION</t>
  </si>
  <si>
    <t>DELFINO DE JESUS HERRERA CARRILLO</t>
  </si>
  <si>
    <t>FRANCISCO ORTIZ GOMEZ</t>
  </si>
  <si>
    <t>HENRY MARCELINO MONTEJO CARDENAS</t>
  </si>
  <si>
    <t>MANUEL ROBERTO ESTRADA BARILLAS</t>
  </si>
  <si>
    <t>BYRON JOSE CHACON ARCHILA</t>
  </si>
  <si>
    <t>EDDY ARIEL SAAVEDRA MENDEZ</t>
  </si>
  <si>
    <t>ELMER GIOVANNY VENTURA GONZALEZ</t>
  </si>
  <si>
    <t>GISELA MARISOL RODRIGUEZ SERRATO</t>
  </si>
  <si>
    <t>GRECIA YARIMA PEREZ RUBALLOS</t>
  </si>
  <si>
    <t>SERVICIOS PROFESIONALES ADMINISTRATIVOS</t>
  </si>
  <si>
    <t>HELEN YAJAIRA SALGUERO MORALES</t>
  </si>
  <si>
    <t>HENDRYC OBED ACEVEDO CATALAN</t>
  </si>
  <si>
    <t>JAIME RENE CRUZ (UNICO APELLIDO)</t>
  </si>
  <si>
    <t>JORGE MAURICIO WARREN ESMENJAUD</t>
  </si>
  <si>
    <t>JULIAN ALONSO SERRATO RODRIGUEZ</t>
  </si>
  <si>
    <t>KARLA MARIA REYES LOPEZ</t>
  </si>
  <si>
    <t>MARIANA LIZBETH ESCOBAR BONILLA</t>
  </si>
  <si>
    <t>OSCAR ISAAC SOSA CASASOLA</t>
  </si>
  <si>
    <t>OSMAN MAURICIO MATEO MONTEJO</t>
  </si>
  <si>
    <t>PABLO ENRIQUE CASTAÑEDA GUEVARA</t>
  </si>
  <si>
    <t>RIGOBERTO LOPEZ MORALES</t>
  </si>
  <si>
    <t>VICTOR RICARDO HERRARTE CONDE</t>
  </si>
  <si>
    <t>WENSES EMENIGUI ELLINGTON ROJAS</t>
  </si>
  <si>
    <t>AMILCAR OCTAVIO MIRANDA VIVAR</t>
  </si>
  <si>
    <t>ANDREA MARLENY CASASOLA RUIZ</t>
  </si>
  <si>
    <t>BYRON FERNANDO SALGUERO VENTURA</t>
  </si>
  <si>
    <t>CARLOS ADRIAN PERDOMO SALGUERO</t>
  </si>
  <si>
    <t>CARLOS MARIO ARGUETA LOPEZ</t>
  </si>
  <si>
    <t>CHRYSTEL SUZETH GUADALUPE TORRES PINEDA</t>
  </si>
  <si>
    <t>JORGE EDUARDO BERBEN DUQUE</t>
  </si>
  <si>
    <t>JOSE VICTOR PORTELA ABZUN</t>
  </si>
  <si>
    <t>KEVIN RENE VASQUEZ CABRERA</t>
  </si>
  <si>
    <t>LUIS DAVID HERNANDEZ ACEVEDO</t>
  </si>
  <si>
    <t>LUIS FERNANDO SAGASTUME GARCIA</t>
  </si>
  <si>
    <t>LUIS FRANCISCO MAYORGA JORDAN</t>
  </si>
  <si>
    <t>LUIS PEDRO PEÑATE CASTILLO</t>
  </si>
  <si>
    <t>MARIO ROBERTO ANGEL BENAVIDES</t>
  </si>
  <si>
    <t>OTTO DAVID FRANCO GOMEZ</t>
  </si>
  <si>
    <t xml:space="preserve">SERVICIOS TECNICOS PARA EL DESARROLLO DEL -SIGAP- </t>
  </si>
  <si>
    <t>ROSA ESTELA LOPEZ CERIN DE FIGUEROA</t>
  </si>
  <si>
    <t xml:space="preserve">SERVICIOS PROFESIONALES PARA EL DESARROLLO DEL -SIGAP- </t>
  </si>
  <si>
    <t>RUDY ISRAEL MORALES MENDEZ</t>
  </si>
  <si>
    <t>RUTH ELIZABETH OCHOA MARROQUIN</t>
  </si>
  <si>
    <t>WILLIAM GIOVANNI ALDANA LEIVA</t>
  </si>
  <si>
    <t>AJ JULK´IN OTONIEL SAKAL KOY´I</t>
  </si>
  <si>
    <t>ALEJANDRA ELIZABETH LEMUS CASTELLANOS</t>
  </si>
  <si>
    <t>ALFONSO EMILIANO COHUOJ HUEX</t>
  </si>
  <si>
    <t>SERVICIOS TECNICOS PARA EL DESARROLLO DE SIGAP</t>
  </si>
  <si>
    <t>ALONSO ALEJANDRO MERIDA CARDONA</t>
  </si>
  <si>
    <t>ALVIN MARCONI MAYEN HERNANDEZ</t>
  </si>
  <si>
    <t>ANA LUISA LEONARDO ZETINA DE LIGORRIA</t>
  </si>
  <si>
    <t>ASHLY SABRINA JAZMIN CAHUICHE SUNTECUN</t>
  </si>
  <si>
    <t>SERVICIOS TECNICOS EN EXTENSIONISMO RURAL</t>
  </si>
  <si>
    <t xml:space="preserve">CARLOS ISAEL ALDANA MAYEN </t>
  </si>
  <si>
    <t>CARLOS JORGE RAZO ZABALETA</t>
  </si>
  <si>
    <t>CARMELO OSEAS CORTEZ ALVARADO</t>
  </si>
  <si>
    <t>CLAUDIO FIDEL MIJANGOS BURGOS</t>
  </si>
  <si>
    <t>SERVICIOS PROFESIONALES EN ASUNTOS TECNICOS</t>
  </si>
  <si>
    <t>CRISTIAN SAUL FLORES SANCHEZ</t>
  </si>
  <si>
    <t>DOUBLAS JAVIER MEJIA GARCIA</t>
  </si>
  <si>
    <t>EDVIN FERNANDO GRAJEDA ZABALETA</t>
  </si>
  <si>
    <t>ELDER ANTONIO CABALLEROS DEL VILLAR</t>
  </si>
  <si>
    <t>ELMER GENIS VASQUEZ</t>
  </si>
  <si>
    <t>ELVYS ORLANDO JIMENEZ JORDAN</t>
  </si>
  <si>
    <t>ERICK EDUARDO RIVERA RODRIGUEZ</t>
  </si>
  <si>
    <t>ERICK GUADALUPE CHAYAX COHUOJ</t>
  </si>
  <si>
    <t>FERNANDO ARTURO GOMEZ TELON</t>
  </si>
  <si>
    <t>FREDY ANTONIO SOLIS CHAN</t>
  </si>
  <si>
    <t>FREDY MAURICIO FUENTES PUGA</t>
  </si>
  <si>
    <t>SERVICIOS PROFESIONALES EN EXTENSIONISMO RURAL</t>
  </si>
  <si>
    <t>GERSON ENDERSON ATZ CRUZ</t>
  </si>
  <si>
    <t>GERSON ESTUARDO CRUZ ORTIZ</t>
  </si>
  <si>
    <t>HEYSER MAGDIEL GUERRA MENDEZ</t>
  </si>
  <si>
    <t>SERVICIOS PROFESIONALES PARA EL DESARROLLO DEL SIGAP</t>
  </si>
  <si>
    <t>HILDA ESPERANZA PEÑA RODRIGUEZ</t>
  </si>
  <si>
    <t>JAQUELINE PAOLA CAMPOS PECHE</t>
  </si>
  <si>
    <t>JENNIFER LISBETH DIEGUEZ TAX</t>
  </si>
  <si>
    <t>JOANA DELFINA AYALA GUZMAN</t>
  </si>
  <si>
    <t>JONATHAN ENRIQUE CASTRO AREVALO</t>
  </si>
  <si>
    <t>JORGE MARIO GUDIEL BARCO</t>
  </si>
  <si>
    <t xml:space="preserve">JOSE CARLOS PALACIOS ZETINA </t>
  </si>
  <si>
    <t>JOSE ESDRAS HOIL PACHECO</t>
  </si>
  <si>
    <t>JOSE JULIAN QUIXCHAN CORZO</t>
  </si>
  <si>
    <t>JOSE MANUEL RAMOS SANDOVAL</t>
  </si>
  <si>
    <t>JOSE ROBERTO PAZ WAIGHT</t>
  </si>
  <si>
    <t>JOSELYN JIMENA ROSADO DIAZ</t>
  </si>
  <si>
    <t>JOSUE PILAR LEMUS QUINTANA</t>
  </si>
  <si>
    <t>JUAN ANTONIO MADRID RIVERA</t>
  </si>
  <si>
    <t>JULIAN ENRIQUE ZETINA TUN</t>
  </si>
  <si>
    <t>JULIO AROLDO PINEDA ESCOBAR</t>
  </si>
  <si>
    <t>KENIA MELISSA PINTO RUANO DE MAZA</t>
  </si>
  <si>
    <t>SERVICIOS TECNICOS EN ASUNTOS TECNICOS</t>
  </si>
  <si>
    <t>LEYSER DONAN ARANA SOLA</t>
  </si>
  <si>
    <t>LILIAN AMELITA MENDEZ CERVANTES</t>
  </si>
  <si>
    <t>LILIAN XIOMARA PEREA CARRERA</t>
  </si>
  <si>
    <t>SERVICIOS PROFESIONALES  EN MANEJO DE BOSQUES Y VIDA SILVESTRE</t>
  </si>
  <si>
    <t>LUBIA AREDY CONTRERAS RAMIREZ</t>
  </si>
  <si>
    <t>MANUEL EDUARDO ROMERO TESUCUN</t>
  </si>
  <si>
    <t>SERVICIOS PROFESIONALES EN TECNOLOGIAS DE LA INFORMACION</t>
  </si>
  <si>
    <t>MANUEL ROLANDO DE LEON MORENO</t>
  </si>
  <si>
    <t>MARCONI ANTONIO TESUCUN SUNTECUN</t>
  </si>
  <si>
    <t>MARIA FERNANDA ESTRADA DURAN</t>
  </si>
  <si>
    <t>MARIA MARIANA SARCEÑO HERNANDEZ DE HOIL</t>
  </si>
  <si>
    <t>MARIAN JULIETA ISABEL CORDOVA RAMIREZ</t>
  </si>
  <si>
    <t>MARIO GUILLERMO CHIQUIN MARROQUIN</t>
  </si>
  <si>
    <t>MARLON DANIEL GONZALEZ OCHOA</t>
  </si>
  <si>
    <t>SERVICIOS TECNICOS PARA EL DESARROLLO DEL SIGAP</t>
  </si>
  <si>
    <t>MAYCOL STIVEN SANTIAGO PALMA</t>
  </si>
  <si>
    <t>NIDIAN AUREOLA MENENDEZ PALENCIA DE VELASQUEZ</t>
  </si>
  <si>
    <t>NILTON DE JESUS ALEXANDER GONZALEZ CONTRERAS</t>
  </si>
  <si>
    <t>NISSA JENNIFER NAYELI CUELLAR CHAN</t>
  </si>
  <si>
    <t>OSCAR  ABDEL TAYUN BAÑOS</t>
  </si>
  <si>
    <t>OSCAR ALEXIS MENDOZA GONZALEZ</t>
  </si>
  <si>
    <t>OSCAR DANIEL ORELLANA VIVAR</t>
  </si>
  <si>
    <t>OSMAR ENRIQUE IBAÑEZ MONTEJO</t>
  </si>
  <si>
    <t>ROBERTO ARIEL AGUILAR CHAN</t>
  </si>
  <si>
    <t>ROBERTO GABRIEL TORRES VASQUEZ</t>
  </si>
  <si>
    <t>ROBERTO ISMAEL CRUZ ENRIQUEZ</t>
  </si>
  <si>
    <t>RONALD FRANCISCO LOPEZ MORALES</t>
  </si>
  <si>
    <t>RUDY ANTONIO FLORES MAS</t>
  </si>
  <si>
    <t>RUDY DAVID VANEGAS VASQUEZ</t>
  </si>
  <si>
    <t>SEYDY YALITZA GENIS GOMEZ</t>
  </si>
  <si>
    <t>SEYNER GELVIN LUIS VALENZUELA</t>
  </si>
  <si>
    <t xml:space="preserve">TEODILIO MATIAS RAMIREZ </t>
  </si>
  <si>
    <t>WALTER ADOLFO GONGORA MAR</t>
  </si>
  <si>
    <t>WANDA MARIOLA FERRAL VALDEZ</t>
  </si>
  <si>
    <t>SERVICIOS PROFESIONALES EN ASUNTOS DE GENERO</t>
  </si>
  <si>
    <t>WELTER ELIUD YANES HOIL</t>
  </si>
  <si>
    <t>WENDER OVIDIO GARCIA RAMIREZ</t>
  </si>
  <si>
    <t>WENDY JANETH LIMA ESCALERA</t>
  </si>
  <si>
    <t>YALAL TALEBIFARD DE LEON</t>
  </si>
  <si>
    <t>YORKIS JOHNNY WILFREDO MAURICIO LOPEZ</t>
  </si>
  <si>
    <t>CESAR AUGUSTO GONZALEZ ECHEVERRIA</t>
  </si>
  <si>
    <t xml:space="preserve">SERVICIOS TECNICOS EN ASUNTOS COMUNITARIOS </t>
  </si>
  <si>
    <t>JAIME ANTONIO ERAZO HERNANDEZ</t>
  </si>
  <si>
    <t>JUAN ENRIQUEZ BARAHONA GARRIDO</t>
  </si>
  <si>
    <t>JUAN LUIS GUZMAN MARTINEZ</t>
  </si>
  <si>
    <t>ABRAHAM ARMANDO SALGUERO NAJARRO</t>
  </si>
  <si>
    <t>BLANCA ELENA RODRIGUEZ LEMUS</t>
  </si>
  <si>
    <t>CESAR MIGUEL ALDANA VIVAS</t>
  </si>
  <si>
    <t>EDUARDO JOSE DONIS SALGUERO</t>
  </si>
  <si>
    <t>ENDER IVAN ROCA MAZARIEGOS</t>
  </si>
  <si>
    <t>EVER MILITO RIVAS CARDONA</t>
  </si>
  <si>
    <t>FREDY RODOLFO MELGAR AGUILAR</t>
  </si>
  <si>
    <t>FRIDA GUADALUPE YANES MORAN</t>
  </si>
  <si>
    <t>SERVICIOS PROFESIONALES  PARA LA UNIDAD TECNICA SUCHITAN</t>
  </si>
  <si>
    <t>KAREN MICHELLE HERNANDEZ ROJAS DE GONZALEZ</t>
  </si>
  <si>
    <t>LUIS DANIEL FLORIAN NAJERA</t>
  </si>
  <si>
    <t>LUIS ROBERTO GUZMAN MONTERROSO</t>
  </si>
  <si>
    <t>MILTON REMBERTO GONZALEZ HERRARTE</t>
  </si>
  <si>
    <t>PAOLA VIRGINIA MARTINEZ MURILLO DE GODOY</t>
  </si>
  <si>
    <t>SADIA JEANINNA MUÑOZ BARRERA</t>
  </si>
  <si>
    <t>SALVADOR EDGARDO PADILLA HERRERA</t>
  </si>
  <si>
    <t>WALTER ALEJANDRO WELLMANN SANDOVAL</t>
  </si>
  <si>
    <t>YEIMER CARLOS DANIEL AGUILAR AGUILAR</t>
  </si>
  <si>
    <t>SERVICIOS TECNICOS EN ASUNTOS MARINO COSTEROS</t>
  </si>
  <si>
    <t>RODRIGO JUANPABLO MORALES COBAR</t>
  </si>
  <si>
    <t>JUAN DIEGO PAZ VASQUEZ</t>
  </si>
  <si>
    <t>ROLANDO LUIS FRANCISCO HERNANDEZ GALINDO</t>
  </si>
  <si>
    <t>ALFREDO ANTONIO PRIVADO MEDRANO</t>
  </si>
  <si>
    <t>SERVICIOS PROFESIONALES EN DESARROLLO INSTITUCIONAL Y PLANIFICACION ESTRATEGICA</t>
  </si>
  <si>
    <t>GLORIA LETICIA PEREZ PUERTO</t>
  </si>
  <si>
    <t>SERVICIOS PROFESIONALES EN ASUNTOS JURIDICOS PARA LA SECREATARIA EJECUTIVA</t>
  </si>
  <si>
    <t>RENGLÓN PRESUPUESTARIO 011 "PERSONAL PERMANENTE"</t>
  </si>
  <si>
    <t>NO.</t>
  </si>
  <si>
    <t xml:space="preserve">NOMBRE Y APELLIDOS </t>
  </si>
  <si>
    <t>PUESTO</t>
  </si>
  <si>
    <t>SUELDO BASE</t>
  </si>
  <si>
    <t>COMPLEMENTO PERSONAL</t>
  </si>
  <si>
    <t>BONO MONETARIO</t>
  </si>
  <si>
    <t>BONO MONETARIO POR AJUSTE AL SALARIO MÍNIMO</t>
  </si>
  <si>
    <t>BONIFICACIÓN PROFESIONAL</t>
  </si>
  <si>
    <t>GASTOS DE REPRESENTACIÓN</t>
  </si>
  <si>
    <t>TOTAL MENSUAL</t>
  </si>
  <si>
    <t>VIATICOS AL INTERIOR</t>
  </si>
  <si>
    <t>´011</t>
  </si>
  <si>
    <t>IGOR ADOLFO DE LA ROCA CUELLAR</t>
  </si>
  <si>
    <t>SECRETARIO DE CONAP</t>
  </si>
  <si>
    <t>-</t>
  </si>
  <si>
    <t>GERARDO PAIZ SCHWARTZ</t>
  </si>
  <si>
    <t>SUB SECRETARIO DE CONAP</t>
  </si>
  <si>
    <t>SERGIO RAUL MARTINEZ CALLEJAS</t>
  </si>
  <si>
    <t>PROFESIONAL I</t>
  </si>
  <si>
    <t>ANA MARIA ALVARADO JUAREZ</t>
  </si>
  <si>
    <t>MIRLA AZUCENA TAQUE LOPEZ</t>
  </si>
  <si>
    <t>ASESOR PROFESIONAL ESPECIALIZADO IV</t>
  </si>
  <si>
    <t>EDGAR EMILIO CASTAÑEDA TOLEDO</t>
  </si>
  <si>
    <t>TÉCNICO III</t>
  </si>
  <si>
    <t>EDSON TONIÑO HERNANDEZ MAZARIEGOS</t>
  </si>
  <si>
    <t>DIRECTOR TECNICO II</t>
  </si>
  <si>
    <t>MARLIN ALEJANDRA GEORGE PORTILLO</t>
  </si>
  <si>
    <t>AIRAM ANDREA LOPEZ ROULET</t>
  </si>
  <si>
    <t>ASESOR PROFESIONAL ESPECIALIZADO II</t>
  </si>
  <si>
    <t>LUIS ALBERTO TOLEDO VASQUEZ</t>
  </si>
  <si>
    <t>ERWIN ROLANDO DELGADO RIAL</t>
  </si>
  <si>
    <t>ALBA IMELDA ESTRADA QUEVEDO</t>
  </si>
  <si>
    <t xml:space="preserve">MARISSA ROSSYBEL RAMIREZ GUZMAN </t>
  </si>
  <si>
    <t>GUSTAVO ADOLFO ALVARADO CALDERON</t>
  </si>
  <si>
    <t>MARLON ERNESTO VASQUEZ PIMENTEL</t>
  </si>
  <si>
    <t>ASISTENTE PROFESIONAL IV</t>
  </si>
  <si>
    <t>IVAN ANTONIO SALAZAR SOSA</t>
  </si>
  <si>
    <t>HARIET ELIZABETH LOPEZ SOLIS</t>
  </si>
  <si>
    <t>SUBDIRECTOR III</t>
  </si>
  <si>
    <t xml:space="preserve"> </t>
  </si>
  <si>
    <t>MILTON ROLANDO CABRERA BELLOSO</t>
  </si>
  <si>
    <t>GLORIA MARINA APEN GONZALEZ DE MEJIA</t>
  </si>
  <si>
    <t>DIRECTOR TÉCNICO II</t>
  </si>
  <si>
    <t>CAROLINA COCON AJUCHAN</t>
  </si>
  <si>
    <t>MONICA LUCIA BARILLAS RODAS</t>
  </si>
  <si>
    <t xml:space="preserve">MARINA LILIANA GARCIA TZIRIN </t>
  </si>
  <si>
    <t>SUSANA BEATRIZ HERNANDEZ ALFARO</t>
  </si>
  <si>
    <t>PROFESIONAL III</t>
  </si>
  <si>
    <t xml:space="preserve">SANDRA BATZ YAT </t>
  </si>
  <si>
    <t>SECRETARIO EJECUTIVO V</t>
  </si>
  <si>
    <t>LUISA FERNANDA MUÑOZ PAIZ</t>
  </si>
  <si>
    <t>MARINA LETICIA LOPEZ SINCAL DE CAP</t>
  </si>
  <si>
    <t>LOURDES WALESKA FIGUEROA TORRES</t>
  </si>
  <si>
    <t>LUCILA SIOMARA PEREZ LOPEZ</t>
  </si>
  <si>
    <t>HECTOR DAVID ESTRADA MONROY</t>
  </si>
  <si>
    <t>DEYSSI JEANNETTE RODRIGUEZ MARTINEZ</t>
  </si>
  <si>
    <t>BYRON RAFAEL ORELLANA SANDOVAL</t>
  </si>
  <si>
    <t>ANGELICA MIROSLAVA RODRIGUEZ ORDOÑEZ</t>
  </si>
  <si>
    <t>SECRETARIO EJECUTIVO I</t>
  </si>
  <si>
    <t>MARINA EVELYN YANISSA IXCAMPARIC TZIC</t>
  </si>
  <si>
    <t>YONI LEONARDO DUBON JIMENEZ</t>
  </si>
  <si>
    <t>TRABAJADOR ESPECIALIZADO III</t>
  </si>
  <si>
    <t>MIGUEL ANGEL PITAN MISTI</t>
  </si>
  <si>
    <t>LESTER ESTUARDO ENRIQUEZ</t>
  </si>
  <si>
    <t>JULIO CHAY DE LA CRUZ</t>
  </si>
  <si>
    <t>NORMA PATRICIA ESPINOZA HERNANDEZ</t>
  </si>
  <si>
    <t>ANGEL LEONARDO MENDOZA PIVARAL</t>
  </si>
  <si>
    <t>JUAN XOL CHOC</t>
  </si>
  <si>
    <t>WENDY AZUCENA CRUZ PINEDA DE RODRIGUEZ</t>
  </si>
  <si>
    <t xml:space="preserve">SUSANA ELIZABETH TRIGUEROS LOPEZ </t>
  </si>
  <si>
    <t>EDI IVAN OROZCO LOPEZ</t>
  </si>
  <si>
    <t>EUNICE ELIZABETH BARRIENTOS RAMIREZ</t>
  </si>
  <si>
    <t>GLORIA ELIZABETH DUBON BELTETON DE DE LEON</t>
  </si>
  <si>
    <t xml:space="preserve">GLORIA ELIZABETH MACARIO PARADA DE GONZALEZ </t>
  </si>
  <si>
    <t>KARINA ELIZABETH CASTELLANOS MORALES</t>
  </si>
  <si>
    <t>CLAUDIA MARIBEL RODRÍGUEZ HERNÁNDEZ</t>
  </si>
  <si>
    <t>WENDY YADIRA GARCIA ARCINIEGA</t>
  </si>
  <si>
    <t>SANDRA PATRICIA MATEO CAJAS</t>
  </si>
  <si>
    <t>KARINA ELIZABETH BARRIENTOS ESCOBAR</t>
  </si>
  <si>
    <t>WENDY LILY GUZMAN HERRERA</t>
  </si>
  <si>
    <t>MARIA DEL ROSARIO NAJERA MEJIA</t>
  </si>
  <si>
    <t>JHONY MAURICIO TORALLA CUNIL</t>
  </si>
  <si>
    <t>GEOVANNI REYES MARTINEZ ESTRADA</t>
  </si>
  <si>
    <t>ERICK MAURICIO PINELO TUL</t>
  </si>
  <si>
    <t>ELMER ESTUARDO GARCIA LEON</t>
  </si>
  <si>
    <t>JUAN CARLOS RODAS OLIVARES</t>
  </si>
  <si>
    <t>MEILYN YOHANNA RODAS</t>
  </si>
  <si>
    <t>ALLAN MIGDAEL YAXCAL GARCIA</t>
  </si>
  <si>
    <t>FRANCISCA BATZ QUECHE</t>
  </si>
  <si>
    <t>WILFREDO ALEXANDER TORALLA CUNIL</t>
  </si>
  <si>
    <t>SILVIA VICTORIA GARCIA ORTIZ</t>
  </si>
  <si>
    <t>RINA DELY SOTO RAYMUNDO</t>
  </si>
  <si>
    <t>MAYNOR BERNY BARRIOS SOLANO</t>
  </si>
  <si>
    <t>PABLO SAMUEL LOPEZ CAAL</t>
  </si>
  <si>
    <t xml:space="preserve">WALTER MAYORGA MONTERROSO </t>
  </si>
  <si>
    <t>ANDRES LOPEZ GARCIA</t>
  </si>
  <si>
    <t>MATEO LOPEZ GUZMAN</t>
  </si>
  <si>
    <t>DEMETRIO RACANCOJ MARIN</t>
  </si>
  <si>
    <t>ILDA SANCHEZ SANCHEZ</t>
  </si>
  <si>
    <t>JOSE DANILO JIMENEZ MENA</t>
  </si>
  <si>
    <t>OSMUNDO TRINIDAD RAMIREZ</t>
  </si>
  <si>
    <t>BACILIO ALONZO ENRIQUEZ</t>
  </si>
  <si>
    <t>AUGUSTO DIAZ LOPEZ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</si>
  <si>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</si>
  <si>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</si>
  <si>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</si>
  <si>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</si>
  <si>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</si>
  <si>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JORGE EMILIO SALINAS MANGANDI</t>
  </si>
  <si>
    <t>JOSE ANGEL MORENO MARROQUIN</t>
  </si>
  <si>
    <t>MIGUEL CAAL TIUL</t>
  </si>
  <si>
    <t>MIGUEL ANGEL GARCIA BARRIENTOS</t>
  </si>
  <si>
    <t>MIGUEL ANGEL HERNANDEZ PAREDEZ</t>
  </si>
  <si>
    <t>RUDY SAUL COHUOJ CHAYAX</t>
  </si>
  <si>
    <t>AMBROSIO HERNANDEZ IXCAYAU</t>
  </si>
  <si>
    <t>ANIBAL JOEL JUAREZ PINELO</t>
  </si>
  <si>
    <t>JAIME BOTZOC CHUB</t>
  </si>
  <si>
    <t>BENJAMIN CUCUL CHOCOJ</t>
  </si>
  <si>
    <t>JAVIER XOL PUTUL</t>
  </si>
  <si>
    <t>ROBERTO TZALAM ASIG</t>
  </si>
  <si>
    <t>YONI JOSUE GUZMAN TIXTOJ</t>
  </si>
  <si>
    <t>ALBERTO POP CHOC</t>
  </si>
  <si>
    <t>MIGUEL ANGEL MALDONADO GUTIERREZ</t>
  </si>
  <si>
    <t>RICARDO CAAL BA</t>
  </si>
  <si>
    <t>JUAN MANUEL ALVARADO RAMIREZ</t>
  </si>
  <si>
    <t>LEONEL ANTONIO HERNANDEZ GALDAMEZ</t>
  </si>
  <si>
    <t>OSMUNDO CUELLAR OVANDO</t>
  </si>
  <si>
    <t>RICARDO SACTIC CHIOC</t>
  </si>
  <si>
    <t>DIEGO CHACOM SOBEN</t>
  </si>
  <si>
    <t>JUAN MARCOS SAQUIC</t>
  </si>
  <si>
    <t>ANTONIO FEDERICO TZAJ Y TZAJ</t>
  </si>
  <si>
    <t>DOMINGO CULUM PORON</t>
  </si>
  <si>
    <t>EDGAR RENE COY</t>
  </si>
  <si>
    <t>SEBASTIAN TINUAR CIPRIANO</t>
  </si>
  <si>
    <t>HAMILTON SAMUEL TEVALAN DE LEON</t>
  </si>
  <si>
    <t>RODOLFO DANIEL ALQUIJAY CRUZ</t>
  </si>
  <si>
    <t xml:space="preserve">WILLIAM DONALDO CUC BOCEL </t>
  </si>
  <si>
    <t>JOSE OCTAVIO XITAMUL RECINOS</t>
  </si>
  <si>
    <t xml:space="preserve">HERIBERTO CHAVEZ CHAVEZ </t>
  </si>
  <si>
    <t>MILDRED ANABELLA ARANGO BARRIOS</t>
  </si>
  <si>
    <t>PEDRO AGUSTIN LOPEZ VELASQUEZ</t>
  </si>
  <si>
    <t>DIETER HANS MEHLBAUM YANEZ</t>
  </si>
  <si>
    <t>RAFAEL ALBERTO BARRIOS DE LEON</t>
  </si>
  <si>
    <t>ARNULFO VASQUEZ BLANCO</t>
  </si>
  <si>
    <t>LADY SULENA BlANCO CRUZ</t>
  </si>
  <si>
    <t>BENIGNO SOCOREC BUCU</t>
  </si>
  <si>
    <t>JOSE FRANCISCO RODRIGUEZ ARCHILA</t>
  </si>
  <si>
    <t>OVIDIO VENANCIO RODRIGUEZ PIMENTEL</t>
  </si>
  <si>
    <t>BERNARDINO VELASQUEZ GRIJALVA</t>
  </si>
  <si>
    <t>CARLOS LEONEL MARTINEZ LOPEZ</t>
  </si>
  <si>
    <t>CARLOS ALBERTO VELASQUEZ SOLIS</t>
  </si>
  <si>
    <t>FLOR DE MARIA TELLO DEL VALLE</t>
  </si>
  <si>
    <t>TECNICO III</t>
  </si>
  <si>
    <t xml:space="preserve">SAMY RUBYL PALACIOS VILLATORO </t>
  </si>
  <si>
    <t>ANGEL GABRIEL PEREZ TZOC</t>
  </si>
  <si>
    <t>HONORIA CARMELITA MONTEJO MORALES DE PEREZ</t>
  </si>
  <si>
    <t>OLGA RAQUEL AGUILAR MARTINEZ</t>
  </si>
  <si>
    <t>BELIZARIO TORRES MORALES</t>
  </si>
  <si>
    <t>RAMIRO CHUN HOO</t>
  </si>
  <si>
    <t>CARLA LILIANA CHACON MONTERROZO</t>
  </si>
  <si>
    <t>WILBER JOVAN RODRIGUEZ MOLINA</t>
  </si>
  <si>
    <t>HECTOR WALDEMAR XOL CACAO</t>
  </si>
  <si>
    <t>LORENZO MO XI</t>
  </si>
  <si>
    <t>JORGE BA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</si>
  <si>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</si>
  <si>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</si>
  <si>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</si>
  <si>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</si>
  <si>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</si>
  <si>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</si>
  <si>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</si>
  <si>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JORGE ICO PAAU</t>
  </si>
  <si>
    <t>CESAR AUGUSTO PACAY CHEN</t>
  </si>
  <si>
    <t xml:space="preserve"> ALBERTO MAQUIN CAAL</t>
  </si>
  <si>
    <t xml:space="preserve">BASILIO SILVESTRE LOPEZ </t>
  </si>
  <si>
    <t>JOSE MANUEL JUAREZ ORDOÑEZ</t>
  </si>
  <si>
    <t>MOISES XOL BIN</t>
  </si>
  <si>
    <t>CESAR AUGUSTO RAMOS GOMEZ</t>
  </si>
  <si>
    <t>ESTEBAN DAMACIO ELIAS DIONICIO</t>
  </si>
  <si>
    <t>EMILIO CHUB LUC</t>
  </si>
  <si>
    <t>LUSBIN BELARMINO GARCIA SALVATIERRA</t>
  </si>
  <si>
    <t>BELTRAN VASQUEZ LOPEZ</t>
  </si>
  <si>
    <t>JOSE RICARDO NOYOLA MARTINEZ</t>
  </si>
  <si>
    <t>MIGUEL JEREMIAS CU CAAL</t>
  </si>
  <si>
    <t>WALTER GARCIA FELIPE</t>
  </si>
  <si>
    <t>ELMAR FAIRO YOC CIPRIANO</t>
  </si>
  <si>
    <t>JAYRON ESTUARDO MIS CUNIL</t>
  </si>
  <si>
    <t>RAUL MOCU CUC</t>
  </si>
  <si>
    <t>ROBERTO CAAL MAAS</t>
  </si>
  <si>
    <t>EDWIN EZEQUIEL VIN IXCOY</t>
  </si>
  <si>
    <t>RUBEN BAUDILIO RAMIREZ</t>
  </si>
  <si>
    <t>JOSE MANUEL MENENDEZ CORDOVA</t>
  </si>
  <si>
    <t>JORGE MANUEL MARCOS MARTINEZ</t>
  </si>
  <si>
    <t>RICARDO QUIB CHOLOM</t>
  </si>
  <si>
    <t>ABELARDO CHUB XUC</t>
  </si>
  <si>
    <t>DIEGO BERNABE QUIXCHAN ACOSTA</t>
  </si>
  <si>
    <t>MANUEL ANTONIO SOBERANO GARCIA</t>
  </si>
  <si>
    <t>JOSUE CAMPOS MENENDEZ</t>
  </si>
  <si>
    <t>FAUSTO AROLDO CHOC MUÑOZ</t>
  </si>
  <si>
    <t>WILMER ALEXANDER CAAL PEREZ</t>
  </si>
  <si>
    <t>AMILCAR ISAIAS COC MACZ</t>
  </si>
  <si>
    <t>RICARDO CHOC TIUL</t>
  </si>
  <si>
    <t>DAVID CHUB POP</t>
  </si>
  <si>
    <t>JORGE ARTURO ZAC COHUOJ</t>
  </si>
  <si>
    <t>PRUDENCIO MONTENEGRO</t>
  </si>
  <si>
    <t>RUBEN EDMUNDO CARRETO ALMARAZ</t>
  </si>
  <si>
    <t>MELVIN ESTUARDO CAJBON CAAL</t>
  </si>
  <si>
    <t>JUAN FRANCISCO BARILLAS TUN</t>
  </si>
  <si>
    <t>JUAN FRANCISCO  LÓPEZ CÁCERES</t>
  </si>
  <si>
    <t>MELVIN ANTONIO AGUSTIN RIVERA</t>
  </si>
  <si>
    <t>CARMEN JOB HERRERA JACINTO</t>
  </si>
  <si>
    <t>RODOLFO COC POP</t>
  </si>
  <si>
    <t>ANGELITA AZUCENA SOZA AGUILAR</t>
  </si>
  <si>
    <t>GELIN DALILA GARCIA DUBON</t>
  </si>
  <si>
    <t>MIRIAM BEATRIZ QUIÑONEZ HARANZEN</t>
  </si>
  <si>
    <t>HENNER GUILLERMO REYES KILCAN</t>
  </si>
  <si>
    <t>GREYSI DALILA GONZALEZ CASTILLO</t>
  </si>
  <si>
    <t>SAMUEL HUMBERTO MENDEZ CATUN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</si>
  <si>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</si>
  <si>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</si>
  <si>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</si>
  <si>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</si>
  <si>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</si>
  <si>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</si>
  <si>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</si>
  <si>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</si>
  <si>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</si>
  <si>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</si>
  <si>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</si>
  <si>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</si>
  <si>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</si>
  <si>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</si>
  <si>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</si>
  <si>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RONI EDIT CHATA SOZA</t>
  </si>
  <si>
    <t>ELDER ALONZO CASTAÑEDA MONTALVAN</t>
  </si>
  <si>
    <t>FILADELFO CORTEZ SANTIAGO</t>
  </si>
  <si>
    <t>JOSÉ ESTEBAN CHOLOM TEC</t>
  </si>
  <si>
    <t>ISAURO NAJERA VASQUEZ</t>
  </si>
  <si>
    <t>GLORIA IMELDA MEJIA CASTILLO</t>
  </si>
  <si>
    <t>NEPTALY ARIAS ARIAS</t>
  </si>
  <si>
    <t>YANUARIO ENRIQUE CHOLOM TEC</t>
  </si>
  <si>
    <t>OSCAR ROGELIO ALVARADO COC</t>
  </si>
  <si>
    <t>DAVID ELIAS ALONZO ORTIZ</t>
  </si>
  <si>
    <t>MARIO ABIEL GUARDADO MORALES</t>
  </si>
  <si>
    <t>RUDY SAUL CHAN BATAB</t>
  </si>
  <si>
    <t>MANUEL CHUN CHEN</t>
  </si>
  <si>
    <t>ELIAS TIUL CABRERA</t>
  </si>
  <si>
    <t>JUAN LUIS  SEQUEN PALMA</t>
  </si>
  <si>
    <t>ALFONSO RAX CHUB</t>
  </si>
  <si>
    <t>ROLANDO SHIOL CHOLOM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</si>
  <si>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</si>
  <si>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</si>
  <si>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</si>
  <si>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</si>
  <si>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</si>
  <si>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</si>
  <si>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</si>
  <si>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</si>
  <si>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PETRONILO MARROQUIN GODOY</t>
  </si>
  <si>
    <t>ELMER RIGOBERTO TUN PANA</t>
  </si>
  <si>
    <t>RIGOBERTO CHUB CAAL</t>
  </si>
  <si>
    <t>ERICK OMAR DE LEON CRUZ</t>
  </si>
  <si>
    <t>MIGUEL ANGEL RAX DIAZ</t>
  </si>
  <si>
    <t>HAROLDO CUZ BA</t>
  </si>
  <si>
    <t>SEBASTIAN CHUB ICO</t>
  </si>
  <si>
    <t>CESAR AUGUSTO HERNANDEZ MENENDEZ</t>
  </si>
  <si>
    <t>ELIAS ISRAEL POP CUCUL</t>
  </si>
  <si>
    <t>MANUEL CHUB CHUB</t>
  </si>
  <si>
    <t>MANUEL DE JESUS GONZALEZ GOMEZ</t>
  </si>
  <si>
    <t>SERGIO DAVID HERNANDEZ GOMEZ</t>
  </si>
  <si>
    <t>TANNIA PAOLA SANDOVAL GALEANO</t>
  </si>
  <si>
    <t>HUGO FERNANDO TIUL PEREZ</t>
  </si>
  <si>
    <t xml:space="preserve">AURA CELINA RAMIREZ FLORES </t>
  </si>
  <si>
    <t>JULIAN ORLANDO PALMA CARTAGENA</t>
  </si>
  <si>
    <t>JAIME JOAQUIN RODRIGUEZ LOPEZ</t>
  </si>
  <si>
    <t>BERNARDO CHILIN MORAN</t>
  </si>
  <si>
    <t>ANIBAL ROLANDO MENDEZ LOPEZ</t>
  </si>
  <si>
    <t>OMERO RUANO CASTAÑEDA</t>
  </si>
  <si>
    <t>HECTOR HUGO NOVA PALMA</t>
  </si>
  <si>
    <t>OTTONIEL LOPEZ MARTINEZ</t>
  </si>
  <si>
    <t>HERMOGENES XILOJ PELICO</t>
  </si>
  <si>
    <t>BRENI ISMAEL ARRIAZA LOPEZ</t>
  </si>
  <si>
    <t>DUBLAS ALEXANDER OLIVA HERNANDEZ</t>
  </si>
  <si>
    <t>ABNER ELEODORO VITZIL CHAN</t>
  </si>
  <si>
    <t>ERVIN ANTONIO LLAMAS DE LA CRUZ</t>
  </si>
  <si>
    <t>ISMAEL GONZALEZ AMADOR</t>
  </si>
  <si>
    <t>JORGE ANIBAL RUANO DE PAZ</t>
  </si>
  <si>
    <t>JOSE MANUEL TESUCUN LUNA</t>
  </si>
  <si>
    <t>JUAN JOSE ICAL RIVERA</t>
  </si>
  <si>
    <t>JUAN JOSE VICENTE YAXCAL CAB</t>
  </si>
  <si>
    <t>JUAN MIGUEL ANGEL MARCOS ALONZO</t>
  </si>
  <si>
    <t xml:space="preserve">LUIS CARLOS CANIZ SALDIVAR </t>
  </si>
  <si>
    <t>MARCOS JAMIEL DE LA CRUZ COLO</t>
  </si>
  <si>
    <t>ROBERTO ERNESTO TESUCUN SACAL</t>
  </si>
  <si>
    <t>WILLIAM YOVANI GUDIEL DE LA CRUZ</t>
  </si>
  <si>
    <t>WILTON LEAZAR MORENTE COHUOJ</t>
  </si>
  <si>
    <t>MILTON TORRES RAYMUNDO</t>
  </si>
  <si>
    <t>ELMER MANOLO GARCIA DUBON</t>
  </si>
  <si>
    <t>JOSUE (UNICO NOMBRE) RODRIGUEZ POCO</t>
  </si>
  <si>
    <t xml:space="preserve">JOSUE LOPEZ MORALES </t>
  </si>
  <si>
    <t xml:space="preserve">JUAN JOSE ORTIZ ESCOBAR </t>
  </si>
  <si>
    <t xml:space="preserve">WILSON NEFTALY TELON HERNANDEZ </t>
  </si>
  <si>
    <t>ERICK ELIU HERNANDEZ CIFUENTES</t>
  </si>
  <si>
    <t>SAUL (UNICO NOMBRE) SANCHEZ TORRES</t>
  </si>
  <si>
    <t>GILBERTO (UNICO NOMBRE) GARCIA ZACARIAS </t>
  </si>
  <si>
    <t>JUAN ALBERTO CUELLAR MONTEPEQUE</t>
  </si>
  <si>
    <t>WILFREDO CERMEÑO RAMIREZ</t>
  </si>
  <si>
    <t>RAUL ESTUARDO PALMA SOSA</t>
  </si>
  <si>
    <t xml:space="preserve">ARTURO ISMAEL  IXCOY DE LEON </t>
  </si>
  <si>
    <t>AGUSTIN XUC MO</t>
  </si>
  <si>
    <t>DOMINGO PAN MACZ</t>
  </si>
  <si>
    <t>RAUL CHUN</t>
  </si>
  <si>
    <t>ROSENDO POP MAQUIM</t>
  </si>
  <si>
    <t>WILIAMS ALEXANDER POP CAAL</t>
  </si>
  <si>
    <t>OLIVERIO POP MAX</t>
  </si>
  <si>
    <t>EMILIO XOL CHOC</t>
  </si>
  <si>
    <t xml:space="preserve">JOSUE RIGOBERTO ARRUE VALENZUELA </t>
  </si>
  <si>
    <t xml:space="preserve">MANUEL PAN HUL </t>
  </si>
  <si>
    <t xml:space="preserve">MARCOS BA CHOC </t>
  </si>
  <si>
    <t>JUAN HUMBERTO MORALES MONTEJO</t>
  </si>
  <si>
    <t>KELMAN LEONEL JIMENEZ MARTINEZ</t>
  </si>
  <si>
    <t>OLIVERT EDUARDO QUIXCHAN CHABLE</t>
  </si>
  <si>
    <t xml:space="preserve">ELVIS JOSUÉ CASTELLANOS PINEDA </t>
  </si>
  <si>
    <t>NELSON DANIEL SANCHEZ GONZALEZ</t>
  </si>
  <si>
    <t>JUVENTINO GIOVANI CHAYAX ZACAL</t>
  </si>
  <si>
    <t>MIGUEL ANGEL CHI LAINEZ</t>
  </si>
  <si>
    <t xml:space="preserve">ANIBAL CAAL ORTIZ </t>
  </si>
  <si>
    <t xml:space="preserve">ALEJANDRO TZUL COHUOJ </t>
  </si>
  <si>
    <t xml:space="preserve">TITO ESDRAS  CAAL ORTIZ </t>
  </si>
  <si>
    <t>SELVIN EDGARDO  CASTELLANOS INECO</t>
  </si>
  <si>
    <t>ROLANDO CHICO RODRIGUEZ</t>
  </si>
  <si>
    <t>NOE FRANCISCO GERONIMO RAMIREZ</t>
  </si>
  <si>
    <t>ERIK GUDIEL COLLI CORTEZ</t>
  </si>
  <si>
    <t xml:space="preserve">ESBIN ELISINIO MELENDEZ SANCHEZ </t>
  </si>
  <si>
    <t>JAYBER LEYCOR  CHABLE MUÑOZ</t>
  </si>
  <si>
    <t>MILTON GUDIEL OHAJACA VASQUEZ</t>
  </si>
  <si>
    <t>JUAN CARLOS  TUPUL RAMOS</t>
  </si>
  <si>
    <t>MANUEL ANTONIO COLLI CHAYAX</t>
  </si>
  <si>
    <t xml:space="preserve">EMILIO BENJAMIN  LOPEZ MORENO </t>
  </si>
  <si>
    <t xml:space="preserve">WILMER SANTIAGO TESUCUN RIVERA </t>
  </si>
  <si>
    <t xml:space="preserve">MYNOR PAAU CAAL </t>
  </si>
  <si>
    <t>ARNALDO BA CAAL</t>
  </si>
  <si>
    <t>AROLDO ESTUARDO CANO JORDAN</t>
  </si>
  <si>
    <t>KEVIN VINICIO CASTELLANOS INECO</t>
  </si>
  <si>
    <t xml:space="preserve">JOSE HERNAN CORTEZ CHAYAX </t>
  </si>
  <si>
    <t>FLORA HERMINIA MO POP</t>
  </si>
  <si>
    <t>IMELDA FLORENTINA POP POP</t>
  </si>
  <si>
    <t>PEDRO ICO POP</t>
  </si>
  <si>
    <t>HERMOGENES SACRAB CAJBON</t>
  </si>
  <si>
    <t>OSCAR LEONEL GARNIGA MARTINEZ</t>
  </si>
  <si>
    <t>JULIO PACAY</t>
  </si>
  <si>
    <t>AZUCENA DEL CARMEN CASTELLANOS SOZA DE GUZMAN</t>
  </si>
  <si>
    <t>PROFESIONAL II</t>
  </si>
  <si>
    <t xml:space="preserve">AMANDA ARACELY ROSALES </t>
  </si>
  <si>
    <t>ELSA LEONELA MAURICIO</t>
  </si>
  <si>
    <t xml:space="preserve">WALTER ALEXANDER SOLANO DIVAS </t>
  </si>
  <si>
    <t>LEIDY KARINA ROSALES SUAREZ</t>
  </si>
  <si>
    <t xml:space="preserve">LUCIO PEREZ ALVAREZ </t>
  </si>
  <si>
    <t>MARVIN CORADO LOPEZ</t>
  </si>
  <si>
    <t>MARCO TULIO ISALEZ CHINCHILLA</t>
  </si>
  <si>
    <t>MARLON ROLANDO RAMOS PALMA</t>
  </si>
  <si>
    <t>MYNOR LEONEL GABRIEL RAMOS</t>
  </si>
  <si>
    <t>RENGLÓN PRESUPUESTARIO 021 "PERSONAL SUPERNUMERARIO"</t>
  </si>
  <si>
    <t>BONO PROFESIONAL</t>
  </si>
  <si>
    <t xml:space="preserve"> BONIFICACIÓN ACUERDO 66-2000 Y 37-2001 </t>
  </si>
  <si>
    <t>021</t>
  </si>
  <si>
    <t>ANDREA HEINEMANN MOLINA DE GUZMAN</t>
  </si>
  <si>
    <t>DELEGADO ADMINISTRATIVO LAS VERAPACES</t>
  </si>
  <si>
    <t>EDGAR LEONEL JACINTO LOPEZ</t>
  </si>
  <si>
    <t>ENCARGADO DE LAS SUB-REGIONAL LAS VERAPACES</t>
  </si>
  <si>
    <t>JOSE PABLO JIMENEZ GONZALEZ</t>
  </si>
  <si>
    <t>ANALISTA DE PRESUPUESTO</t>
  </si>
  <si>
    <t xml:space="preserve">ETSON JOSUE LOPEZ HERRERA </t>
  </si>
  <si>
    <t>ANALISTA DE SUELDOS</t>
  </si>
  <si>
    <t>MANUEL EDUARDO RAMOS MARTÍNEZ</t>
  </si>
  <si>
    <t>ENCARGADO DE ORDENAMIENTO TERRITORIAL DEL -SIGAP</t>
  </si>
  <si>
    <t>OMAR ALEKSIS AMBROSIO LÓPEZ</t>
  </si>
  <si>
    <t>ANALISTA DE RECURSOS HUMANOS</t>
  </si>
  <si>
    <t>VÍCTOR MANUEL PARADA MELÉNDREZ</t>
  </si>
  <si>
    <t>ENCARGADO DE TRANSPORTES</t>
  </si>
  <si>
    <t>JOSE FERNANDO TORRES PAIZ</t>
  </si>
  <si>
    <t>ANALISTA DE COMPRAS</t>
  </si>
  <si>
    <t>MANUEL ESTUARDO ESTRADA FUENTES</t>
  </si>
  <si>
    <t>ENCARGADO DE INVENTARIOS</t>
  </si>
  <si>
    <t>ERIKA DEL CARMEN MONZÓN SIQUE</t>
  </si>
  <si>
    <t>AUXILIAR DE COMPRAS</t>
  </si>
  <si>
    <t>YOSELYN PAMELA MONTERROSO RODRIGUEZ</t>
  </si>
  <si>
    <t>AUXILIAR FINANCIERO</t>
  </si>
  <si>
    <t>WILLIAM ALEXANDER RAMOS OROZCO</t>
  </si>
  <si>
    <t xml:space="preserve">ENCARGADO DE TESORERIA </t>
  </si>
  <si>
    <t>MARIA ALEJANDRA CIFUENTES RECINOS</t>
  </si>
  <si>
    <t>ANALISTA FINANCIERA</t>
  </si>
  <si>
    <t>ANDREA ISABEL SANTIZO SANTIZO</t>
  </si>
  <si>
    <t>DELEGADO ADMINISTRATIVO</t>
  </si>
  <si>
    <t>ANDRES CAAL CHALIB</t>
  </si>
  <si>
    <t>ENCARGADO PARQUE NACIONAL RIO DULCE</t>
  </si>
  <si>
    <t>ILEANA MARIBEL ZACARÍAS ACEVEDO</t>
  </si>
  <si>
    <t>DELEGADO ADMINISTRATIVO NORORIENTE</t>
  </si>
  <si>
    <t>LUIS ENRIQUE MARTÍNEZ VÁSQUEZ</t>
  </si>
  <si>
    <t>ENCARGADO DE SUR ORIENTE</t>
  </si>
  <si>
    <t>MILTON DEMETRIO ORREGO AGUIRRE</t>
  </si>
  <si>
    <t>AUXILIAR DE COBRO</t>
  </si>
  <si>
    <t>ENA LUCRECIA BARRERA PIRIR</t>
  </si>
  <si>
    <t xml:space="preserve">SILVIA ROCIO DE LOS ANGELES CONTRERAS LOPEZ </t>
  </si>
  <si>
    <t>ENDY FABIOLA AJTUN GARCIA</t>
  </si>
  <si>
    <t>ENCARGADO DE COBRO PETÉN</t>
  </si>
  <si>
    <t>IRENE CAROLINA GARCÍA CRUZ</t>
  </si>
  <si>
    <t>ENCARGADO ADMINISTRATIVO FINANCIERO PETÉN</t>
  </si>
  <si>
    <t xml:space="preserve">SAILY VALERIA MUÑOZ GUERRA </t>
  </si>
  <si>
    <t>ENCARGADO DE ALMACEN PETÉN</t>
  </si>
  <si>
    <t>IRMA IRENE SACALXOT MORENO DE OROZCO</t>
  </si>
  <si>
    <t>DELEGADO ADMINISTRATIVO REGIONAL ALTIPLANO OCCIDENTAL</t>
  </si>
  <si>
    <t>JOSÉ DAVID BARILLAS LECHUGA</t>
  </si>
  <si>
    <t>ENCARGADO DE COSTA SUR</t>
  </si>
  <si>
    <t>BLANCA EMILIA LÓPEZ HERNÁNDEZ</t>
  </si>
  <si>
    <t>DELEGADO ADMINISTRATIVO REGIONAL-COSTA SUR</t>
  </si>
  <si>
    <t>DE LEON LIMA DEYANIRA SALOME</t>
  </si>
  <si>
    <t>DELEGADA ADMINISTRATIVA</t>
  </si>
  <si>
    <t>HUGO LEONEL RAMÍREZ GONZÁLEZ</t>
  </si>
  <si>
    <t>ENCARGADO ADMINISTRATIVO-ORIENTE (ZACAPA)</t>
  </si>
  <si>
    <t>RENGLÓN PRESUPUESTARIO 022 "PERSONAL POR CONTRATO"</t>
  </si>
  <si>
    <t>022</t>
  </si>
  <si>
    <t>JOSÉ LUIS ECHEVERRÍA TELLO</t>
  </si>
  <si>
    <t>DIRECTOR EJECUTIVO III</t>
  </si>
  <si>
    <t>ANA LUISA DE LEON NORIEGA DE RIZZO</t>
  </si>
  <si>
    <t>HARRY ERICK WAIGHT ZETINA</t>
  </si>
  <si>
    <t>SUB-DIRECTOR EJECUTIVO II</t>
  </si>
  <si>
    <t>MAURICIO MILIAN CÓRDOVA</t>
  </si>
  <si>
    <t>EDGAR OBDULIO CAPPA ROSALES</t>
  </si>
  <si>
    <t>CLAUDIA MARIA DE LOS ANGELES CABRERA ORTIZ</t>
  </si>
  <si>
    <t>ENRIQUE FILEMON MÉRIDA CASTILLO</t>
  </si>
  <si>
    <t>RAFAÉL ARCENIO CEBALLOS SOLARES</t>
  </si>
  <si>
    <t>ROSA LILIANA HERNÁNDEZ TECU</t>
  </si>
  <si>
    <t>IVAN ELVIN ORLANDO CABRERA ERMITAÑO</t>
  </si>
  <si>
    <t>DIRECTOR EJECUTIVO II</t>
  </si>
  <si>
    <t>PABLO CÉSAR VALDÉZ AGUÍLAR</t>
  </si>
  <si>
    <t>JORGE MARIO VÁSQUEZ KILKÁN</t>
  </si>
  <si>
    <t>EVELYN MAGALY ESCOBAR CASTAÑEDA</t>
  </si>
  <si>
    <t>JOSÉ PABLO ALBERTO PACHECO TESUCUN</t>
  </si>
  <si>
    <t>SUB-DIRECTOR EJECUTIVO III</t>
  </si>
  <si>
    <t>LOURDES DEL ROSARIO ESCOBEDO LOPEZ</t>
  </si>
  <si>
    <t>MARIA ELENE REYES SANTOS</t>
  </si>
  <si>
    <t>SUBDIRECTOR EJECUTIVO III</t>
  </si>
  <si>
    <t>CARLOS RAFAEL CASTELLANOS PINELO</t>
  </si>
  <si>
    <t>SUBDIRECTOR EJECUTIVO II</t>
  </si>
  <si>
    <t>FERNANDO SAMUEL REYES ALONZO</t>
  </si>
  <si>
    <t>DIRECTOR EJECUTIVO IV</t>
  </si>
  <si>
    <t>OSCAR REYNALDO ZUÑIGA CAMBARA</t>
  </si>
  <si>
    <t>MARVIN OSWALDO HERNANDEZ MONTERROSO</t>
  </si>
  <si>
    <t>ADRIAN JOSUE GALVEZ MORALES</t>
  </si>
  <si>
    <t>JUAN JOSÉ BERGES LIMA</t>
  </si>
  <si>
    <t>ERICK FRANCISCO  CHUVA MORALES</t>
  </si>
  <si>
    <t>DIANA RAQUEL REYES GIRON</t>
  </si>
  <si>
    <t>JOSE ANTONIO PAIZ LOPEZ</t>
  </si>
  <si>
    <t>MARIA ANDREA  BONILLA RAMIREZ</t>
  </si>
  <si>
    <t>CHRISTOPHER ESCOBAR PALACIOS</t>
  </si>
  <si>
    <t>EDSON GERARDO FLORES MARROQUIN</t>
  </si>
  <si>
    <t>SERGIO ALEJANDRO ROLANDO BALAN GONZALEZ</t>
  </si>
  <si>
    <t>YEFRIN MAGDONY CHAVEZ LOPEZ</t>
  </si>
  <si>
    <t>JULIO ROLANDO TZIRIN BATZIN</t>
  </si>
  <si>
    <t xml:space="preserve">EVER OSIEL VALIENTE SALAZAR </t>
  </si>
  <si>
    <t>JUAN CARLOS BOCEL CHIROY</t>
  </si>
  <si>
    <t xml:space="preserve">JORGE GIOVANNI LOPEZ PEREZ </t>
  </si>
  <si>
    <t xml:space="preserve">JUAN CARLOS FUNES LOPEZ </t>
  </si>
  <si>
    <t>DIANA PAOLA PALENCIA GOMEZ</t>
  </si>
  <si>
    <t>DIRECCION DE RECURSOS HUMANOS
DIRECTOR: LICENCIADA ALMA LISETH JUAREZ LOPEZ
RESPONSABLE DE ACTUALIZACION DE INFORMACION: LICENCIADA ALBA IMELDA ESTRADA QUEVEDO
MES REPORTADO: ENERO 2026
(ARTICULO 10, NUMERAL 4, LEY DE ACCESO A LA INFORMACION PUBLICA)</t>
  </si>
  <si>
    <r>
      <t xml:space="preserve">NOTA: </t>
    </r>
    <r>
      <rPr>
        <b/>
        <sz val="10"/>
        <color rgb="FFFF0000"/>
        <rFont val="Calibri"/>
        <family val="2"/>
      </rPr>
      <t>No se hace visible una columna con honorarios debido a que en el mes de enero no se efectuaron pagos en este renglón presupuestariodebido a modificaciones presupuestarias internas.</t>
    </r>
  </si>
  <si>
    <t xml:space="preserve">RECONOCIMIENTO DE GASTOS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</si>
</sst>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  <numFmt numFmtId="166" formatCode="_-* #,##0.00_-;\-* #,##0.00_-;_-* &quot;-&quot;??_-;_-@"/>
    <numFmt numFmtId="167" formatCode="_([$Q-100A]* #,##0.00_);_([$Q-100A]* \(#,##0.00\);_([$Q-100A]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b/>
      <sz val="16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7.5"/>
      <name val="Calibri"/>
      <family val="2"/>
    </font>
    <font>
      <sz val="7.5"/>
      <color theme="1"/>
      <name val="Calibri"/>
      <family val="2"/>
    </font>
    <font>
      <sz val="8"/>
      <name val="Arial"/>
      <family val="2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22"/>
      <name val="Aptos Narrow"/>
      <family val="2"/>
      <scheme val="minor"/>
    </font>
    <font>
      <sz val="8"/>
      <name val="Aptos Narrow"/>
      <family val="2"/>
      <scheme val="minor"/>
    </font>
    <font>
      <sz val="11"/>
      <name val="Calibri"/>
      <family val="2"/>
    </font>
    <font>
      <sz val="12"/>
      <name val="Aptos Narrow"/>
      <family val="2"/>
      <scheme val="minor"/>
    </font>
    <font>
      <b/>
      <sz val="16"/>
      <color rgb="FFFF0000"/>
      <name val="Calibri"/>
      <family val="2"/>
    </font>
    <font>
      <b/>
      <sz val="10"/>
      <color rgb="FFFF0000"/>
      <name val="Calibri"/>
      <family val="2"/>
    </font>
    <font>
      <b/>
      <sz val="16"/>
      <name val="Aptos Narrow"/>
      <family val="2"/>
      <scheme val="minor"/>
    </font>
    <font>
      <b/>
      <sz val="2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2D69B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4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vertical="center"/>
    </xf>
    <xf numFmtId="0" fontId="5" fillId="0" borderId="7" xfId="3" applyBorder="1" applyAlignment="1">
      <alignment horizontal="center" vertical="center" wrapText="1"/>
    </xf>
    <xf numFmtId="164" fontId="4" fillId="0" borderId="7" xfId="4" applyFont="1" applyFill="1" applyBorder="1" applyAlignment="1">
      <alignment horizontal="center" vertical="center"/>
    </xf>
    <xf numFmtId="0" fontId="4" fillId="0" borderId="7" xfId="4" applyNumberFormat="1" applyFont="1" applyFill="1" applyBorder="1" applyAlignment="1">
      <alignment horizontal="center" vertical="center"/>
    </xf>
    <xf numFmtId="44" fontId="4" fillId="0" borderId="7" xfId="4" applyNumberFormat="1" applyFont="1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0" xfId="5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49" fontId="7" fillId="0" borderId="7" xfId="5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65" fontId="7" fillId="0" borderId="7" xfId="5" applyNumberFormat="1" applyFont="1" applyBorder="1" applyAlignment="1">
      <alignment horizontal="center" vertical="center" wrapText="1"/>
    </xf>
    <xf numFmtId="165" fontId="7" fillId="2" borderId="7" xfId="5" applyNumberFormat="1" applyFont="1" applyFill="1" applyBorder="1" applyAlignment="1">
      <alignment horizontal="center" vertical="center" wrapText="1"/>
    </xf>
    <xf numFmtId="14" fontId="7" fillId="3" borderId="7" xfId="5" applyNumberFormat="1" applyFont="1" applyFill="1" applyBorder="1" applyAlignment="1">
      <alignment horizontal="center" vertical="center" wrapText="1"/>
    </xf>
    <xf numFmtId="0" fontId="7" fillId="0" borderId="0" xfId="5" applyFont="1" applyAlignment="1">
      <alignment horizontal="center" vertical="center"/>
    </xf>
    <xf numFmtId="49" fontId="7" fillId="0" borderId="0" xfId="5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7" fillId="0" borderId="0" xfId="5" applyNumberFormat="1" applyFont="1" applyAlignment="1">
      <alignment horizontal="center" vertical="center" wrapText="1"/>
    </xf>
    <xf numFmtId="165" fontId="7" fillId="2" borderId="0" xfId="5" applyNumberFormat="1" applyFont="1" applyFill="1" applyAlignment="1">
      <alignment horizontal="center" vertical="center" wrapText="1"/>
    </xf>
    <xf numFmtId="14" fontId="7" fillId="3" borderId="0" xfId="5" applyNumberFormat="1" applyFont="1" applyFill="1" applyAlignment="1">
      <alignment horizontal="center" vertical="center" wrapText="1"/>
    </xf>
    <xf numFmtId="0" fontId="5" fillId="0" borderId="0" xfId="6"/>
    <xf numFmtId="0" fontId="9" fillId="0" borderId="0" xfId="6" applyFont="1"/>
    <xf numFmtId="0" fontId="10" fillId="0" borderId="7" xfId="3" applyFont="1" applyBorder="1" applyAlignment="1">
      <alignment horizontal="center" vertical="center" wrapText="1"/>
    </xf>
    <xf numFmtId="49" fontId="5" fillId="0" borderId="7" xfId="3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6" fontId="10" fillId="0" borderId="7" xfId="3" applyNumberFormat="1" applyFont="1" applyBorder="1" applyAlignment="1">
      <alignment horizontal="center" vertical="center" wrapText="1"/>
    </xf>
    <xf numFmtId="0" fontId="1" fillId="0" borderId="0" xfId="2"/>
    <xf numFmtId="164" fontId="4" fillId="0" borderId="7" xfId="4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2" applyAlignment="1">
      <alignment wrapText="1"/>
    </xf>
    <xf numFmtId="44" fontId="1" fillId="0" borderId="0" xfId="2" applyNumberFormat="1" applyAlignment="1">
      <alignment wrapText="1"/>
    </xf>
    <xf numFmtId="0" fontId="1" fillId="0" borderId="7" xfId="2" applyBorder="1" applyAlignment="1">
      <alignment horizontal="center" vertical="center"/>
    </xf>
    <xf numFmtId="164" fontId="4" fillId="0" borderId="0" xfId="0" applyNumberFormat="1" applyFont="1"/>
    <xf numFmtId="49" fontId="3" fillId="0" borderId="0" xfId="7" applyNumberFormat="1" applyFont="1" applyAlignment="1">
      <alignment horizontal="center" vertical="center"/>
    </xf>
    <xf numFmtId="0" fontId="1" fillId="0" borderId="0" xfId="7" applyAlignment="1">
      <alignment horizontal="center" vertical="center"/>
    </xf>
    <xf numFmtId="0" fontId="2" fillId="0" borderId="0" xfId="5" applyFont="1" applyAlignment="1">
      <alignment horizontal="center" vertical="center" wrapText="1"/>
    </xf>
    <xf numFmtId="49" fontId="2" fillId="0" borderId="0" xfId="5" applyNumberFormat="1" applyFont="1" applyAlignment="1">
      <alignment horizontal="center" vertical="center" wrapText="1"/>
    </xf>
    <xf numFmtId="0" fontId="2" fillId="0" borderId="0" xfId="5" applyFont="1" applyAlignment="1">
      <alignment horizontal="center" vertical="center"/>
    </xf>
    <xf numFmtId="49" fontId="7" fillId="0" borderId="7" xfId="7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4" fontId="7" fillId="0" borderId="7" xfId="8" applyFont="1" applyFill="1" applyBorder="1" applyAlignment="1">
      <alignment horizontal="center" vertical="center"/>
    </xf>
    <xf numFmtId="0" fontId="1" fillId="0" borderId="7" xfId="5" applyBorder="1" applyAlignment="1">
      <alignment horizontal="center" vertical="center"/>
    </xf>
    <xf numFmtId="0" fontId="7" fillId="0" borderId="7" xfId="7" applyFont="1" applyBorder="1" applyAlignment="1">
      <alignment horizontal="center" vertical="center" wrapText="1"/>
    </xf>
    <xf numFmtId="0" fontId="7" fillId="0" borderId="7" xfId="9" applyFont="1" applyBorder="1" applyAlignment="1">
      <alignment horizontal="center" vertical="center" wrapText="1"/>
    </xf>
    <xf numFmtId="165" fontId="12" fillId="0" borderId="7" xfId="7" applyNumberFormat="1" applyFont="1" applyBorder="1" applyAlignment="1">
      <alignment horizontal="center" vertical="center"/>
    </xf>
    <xf numFmtId="0" fontId="12" fillId="0" borderId="7" xfId="7" applyFont="1" applyBorder="1" applyAlignment="1">
      <alignment horizontal="center" vertical="center" wrapText="1"/>
    </xf>
    <xf numFmtId="165" fontId="7" fillId="0" borderId="7" xfId="8" applyNumberFormat="1" applyFont="1" applyFill="1" applyBorder="1" applyAlignment="1">
      <alignment horizontal="center" vertical="center" wrapText="1"/>
    </xf>
    <xf numFmtId="165" fontId="7" fillId="0" borderId="7" xfId="8" applyNumberFormat="1" applyFont="1" applyFill="1" applyBorder="1" applyAlignment="1">
      <alignment horizontal="center" vertical="center"/>
    </xf>
    <xf numFmtId="0" fontId="12" fillId="0" borderId="7" xfId="7" applyFont="1" applyBorder="1" applyAlignment="1">
      <alignment horizontal="center" vertical="center"/>
    </xf>
    <xf numFmtId="165" fontId="12" fillId="0" borderId="7" xfId="7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64" fontId="4" fillId="0" borderId="7" xfId="4" applyFont="1" applyFill="1" applyBorder="1" applyAlignment="1">
      <alignment vertical="center"/>
    </xf>
    <xf numFmtId="0" fontId="4" fillId="0" borderId="0" xfId="0" applyFont="1"/>
    <xf numFmtId="0" fontId="4" fillId="0" borderId="7" xfId="2" applyFont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 wrapText="1"/>
    </xf>
    <xf numFmtId="0" fontId="4" fillId="0" borderId="7" xfId="0" applyFont="1" applyBorder="1"/>
    <xf numFmtId="49" fontId="4" fillId="0" borderId="7" xfId="2" applyNumberFormat="1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167" fontId="16" fillId="0" borderId="7" xfId="2" applyNumberFormat="1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65" fontId="4" fillId="0" borderId="7" xfId="2" applyNumberFormat="1" applyFont="1" applyBorder="1" applyAlignment="1">
      <alignment horizontal="center" vertical="center"/>
    </xf>
    <xf numFmtId="165" fontId="4" fillId="0" borderId="7" xfId="2" applyNumberFormat="1" applyFont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/>
    </xf>
    <xf numFmtId="0" fontId="2" fillId="4" borderId="8" xfId="2" applyFont="1" applyFill="1" applyBorder="1" applyAlignment="1">
      <alignment horizontal="center" vertical="center" wrapText="1"/>
    </xf>
    <xf numFmtId="0" fontId="2" fillId="4" borderId="9" xfId="2" applyFont="1" applyFill="1" applyBorder="1" applyAlignment="1">
      <alignment horizontal="center" vertical="center"/>
    </xf>
    <xf numFmtId="0" fontId="11" fillId="4" borderId="9" xfId="2" applyFont="1" applyFill="1" applyBorder="1" applyAlignment="1">
      <alignment horizontal="center" vertical="center" wrapText="1"/>
    </xf>
    <xf numFmtId="49" fontId="2" fillId="4" borderId="9" xfId="2" applyNumberFormat="1" applyFont="1" applyFill="1" applyBorder="1" applyAlignment="1">
      <alignment horizontal="center" vertical="center" wrapText="1"/>
    </xf>
    <xf numFmtId="0" fontId="2" fillId="4" borderId="9" xfId="2" applyFont="1" applyFill="1" applyBorder="1" applyAlignment="1">
      <alignment horizontal="center" vertical="center" wrapText="1"/>
    </xf>
    <xf numFmtId="44" fontId="2" fillId="4" borderId="10" xfId="2" applyNumberFormat="1" applyFont="1" applyFill="1" applyBorder="1" applyAlignment="1">
      <alignment horizontal="center" vertical="center" wrapText="1"/>
    </xf>
    <xf numFmtId="0" fontId="2" fillId="4" borderId="8" xfId="5" applyFont="1" applyFill="1" applyBorder="1" applyAlignment="1">
      <alignment horizontal="center" vertical="center" wrapText="1"/>
    </xf>
    <xf numFmtId="0" fontId="2" fillId="4" borderId="9" xfId="5" applyFont="1" applyFill="1" applyBorder="1" applyAlignment="1">
      <alignment horizontal="center" vertical="center" wrapText="1"/>
    </xf>
    <xf numFmtId="49" fontId="2" fillId="4" borderId="9" xfId="5" applyNumberFormat="1" applyFont="1" applyFill="1" applyBorder="1" applyAlignment="1">
      <alignment horizontal="center" vertical="center" wrapText="1"/>
    </xf>
    <xf numFmtId="49" fontId="2" fillId="4" borderId="10" xfId="5" applyNumberFormat="1" applyFont="1" applyFill="1" applyBorder="1" applyAlignment="1">
      <alignment horizontal="center" vertical="center" wrapText="1"/>
    </xf>
    <xf numFmtId="0" fontId="2" fillId="4" borderId="10" xfId="5" applyFont="1" applyFill="1" applyBorder="1" applyAlignment="1">
      <alignment horizontal="center" vertical="center" wrapText="1"/>
    </xf>
    <xf numFmtId="0" fontId="0" fillId="0" borderId="7" xfId="0" applyBorder="1"/>
    <xf numFmtId="0" fontId="11" fillId="4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 wrapText="1"/>
    </xf>
    <xf numFmtId="0" fontId="5" fillId="0" borderId="7" xfId="6" applyBorder="1"/>
    <xf numFmtId="0" fontId="8" fillId="5" borderId="7" xfId="6" applyFont="1" applyFill="1" applyBorder="1" applyAlignment="1">
      <alignment horizontal="center" vertical="center" wrapText="1"/>
    </xf>
    <xf numFmtId="0" fontId="8" fillId="4" borderId="7" xfId="6" applyFont="1" applyFill="1" applyBorder="1" applyAlignment="1">
      <alignment horizontal="center" vertical="center" wrapText="1"/>
    </xf>
    <xf numFmtId="0" fontId="2" fillId="4" borderId="11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 wrapText="1"/>
    </xf>
    <xf numFmtId="49" fontId="2" fillId="4" borderId="11" xfId="1" applyNumberFormat="1" applyFont="1" applyFill="1" applyBorder="1" applyAlignment="1">
      <alignment horizontal="center" vertical="center" wrapText="1"/>
    </xf>
    <xf numFmtId="49" fontId="2" fillId="4" borderId="7" xfId="1" applyNumberFormat="1" applyFont="1" applyFill="1" applyBorder="1" applyAlignment="1">
      <alignment horizontal="center" vertical="center" wrapText="1"/>
    </xf>
    <xf numFmtId="0" fontId="2" fillId="4" borderId="8" xfId="5" applyFont="1" applyFill="1" applyBorder="1" applyAlignment="1">
      <alignment horizontal="center" vertical="center"/>
    </xf>
    <xf numFmtId="0" fontId="6" fillId="0" borderId="4" xfId="5" applyFont="1" applyBorder="1" applyAlignment="1">
      <alignment vertical="center"/>
    </xf>
    <xf numFmtId="0" fontId="6" fillId="0" borderId="5" xfId="5" applyFont="1" applyBorder="1" applyAlignment="1">
      <alignment vertical="center"/>
    </xf>
    <xf numFmtId="49" fontId="19" fillId="0" borderId="0" xfId="0" applyNumberFormat="1" applyFont="1" applyAlignment="1">
      <alignment vertical="center" wrapText="1"/>
    </xf>
    <xf numFmtId="49" fontId="13" fillId="0" borderId="0" xfId="7" applyNumberFormat="1" applyFont="1" applyAlignment="1">
      <alignment horizontal="center" vertical="center"/>
    </xf>
    <xf numFmtId="0" fontId="20" fillId="4" borderId="1" xfId="7" applyFont="1" applyFill="1" applyBorder="1" applyAlignment="1">
      <alignment horizontal="center" vertical="center"/>
    </xf>
    <xf numFmtId="0" fontId="20" fillId="4" borderId="2" xfId="7" applyFont="1" applyFill="1" applyBorder="1" applyAlignment="1">
      <alignment horizontal="center" vertical="center"/>
    </xf>
    <xf numFmtId="0" fontId="20" fillId="4" borderId="3" xfId="7" applyFont="1" applyFill="1" applyBorder="1" applyAlignment="1">
      <alignment horizontal="center" vertical="center"/>
    </xf>
    <xf numFmtId="0" fontId="20" fillId="4" borderId="4" xfId="7" applyFont="1" applyFill="1" applyBorder="1" applyAlignment="1">
      <alignment horizontal="center" vertical="center"/>
    </xf>
    <xf numFmtId="0" fontId="20" fillId="4" borderId="5" xfId="7" applyFont="1" applyFill="1" applyBorder="1" applyAlignment="1">
      <alignment horizontal="center" vertical="center"/>
    </xf>
    <xf numFmtId="0" fontId="20" fillId="4" borderId="6" xfId="7" applyFont="1" applyFill="1" applyBorder="1" applyAlignment="1">
      <alignment horizontal="center" vertical="center"/>
    </xf>
    <xf numFmtId="49" fontId="19" fillId="0" borderId="0" xfId="7" applyNumberFormat="1" applyFont="1" applyAlignment="1">
      <alignment horizontal="center" vertical="center" wrapText="1"/>
    </xf>
    <xf numFmtId="49" fontId="19" fillId="0" borderId="5" xfId="7" applyNumberFormat="1" applyFont="1" applyBorder="1" applyAlignment="1">
      <alignment horizontal="center" vertical="center" wrapText="1"/>
    </xf>
    <xf numFmtId="49" fontId="13" fillId="0" borderId="5" xfId="7" applyNumberFormat="1" applyFont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19" fillId="0" borderId="0" xfId="5" applyFont="1" applyAlignment="1">
      <alignment horizontal="center" vertical="center" wrapText="1"/>
    </xf>
    <xf numFmtId="0" fontId="5" fillId="0" borderId="0" xfId="6" applyAlignment="1">
      <alignment horizontal="center"/>
    </xf>
    <xf numFmtId="0" fontId="17" fillId="0" borderId="0" xfId="6" applyFont="1" applyAlignment="1">
      <alignment horizontal="left"/>
    </xf>
    <xf numFmtId="0" fontId="17" fillId="0" borderId="12" xfId="6" applyFont="1" applyBorder="1" applyAlignment="1">
      <alignment horizontal="left"/>
    </xf>
    <xf numFmtId="0" fontId="3" fillId="0" borderId="0" xfId="1" applyFont="1" applyAlignment="1">
      <alignment horizontal="center" vertical="center"/>
    </xf>
    <xf numFmtId="0" fontId="20" fillId="4" borderId="1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0" fillId="4" borderId="4" xfId="1" applyFont="1" applyFill="1" applyBorder="1" applyAlignment="1">
      <alignment horizontal="center" vertical="center"/>
    </xf>
    <xf numFmtId="0" fontId="20" fillId="4" borderId="5" xfId="1" applyFont="1" applyFill="1" applyBorder="1" applyAlignment="1">
      <alignment horizontal="center" vertical="center"/>
    </xf>
    <xf numFmtId="0" fontId="20" fillId="4" borderId="6" xfId="1" applyFont="1" applyFill="1" applyBorder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0" fontId="6" fillId="4" borderId="13" xfId="5" applyFont="1" applyFill="1" applyBorder="1" applyAlignment="1">
      <alignment horizontal="center" vertical="center"/>
    </xf>
    <xf numFmtId="0" fontId="6" fillId="4" borderId="14" xfId="5" applyFont="1" applyFill="1" applyBorder="1" applyAlignment="1">
      <alignment horizontal="center" vertical="center"/>
    </xf>
    <xf numFmtId="0" fontId="6" fillId="4" borderId="15" xfId="5" applyFont="1" applyFill="1" applyBorder="1" applyAlignment="1">
      <alignment horizontal="center" vertical="center"/>
    </xf>
    <xf numFmtId="0" fontId="19" fillId="0" borderId="5" xfId="5" applyFont="1" applyBorder="1" applyAlignment="1">
      <alignment horizontal="center" vertical="center" wrapText="1"/>
    </xf>
    <xf numFmtId="0" fontId="3" fillId="0" borderId="0" xfId="5" applyFont="1" applyAlignment="1">
      <alignment horizontal="center" vertical="center"/>
    </xf>
    <xf numFmtId="0" fontId="3" fillId="0" borderId="5" xfId="5" applyFont="1" applyBorder="1" applyAlignment="1">
      <alignment horizontal="center" vertical="center"/>
    </xf>
  </cellXfs>
  <cellStyles count="10">
    <cellStyle name="Moneda 2 2" xfId="8" xr:uid="{547ECB24-ADC0-47E9-B144-022179432569}"/>
    <cellStyle name="Moneda 3 2 2 2" xfId="4" xr:uid="{A1DA983B-6DFE-4F48-B555-FC88B5127CB6}"/>
    <cellStyle name="Normal" xfId="0" builtinId="0"/>
    <cellStyle name="Normal 2 2 2 2" xfId="5" xr:uid="{6BBF929E-A978-4A07-A881-084DCC28BE88}"/>
    <cellStyle name="Normal 2 2 2 3" xfId="9" xr:uid="{0C80A9FC-6FA9-48D4-9B25-1F2151D33E97}"/>
    <cellStyle name="Normal 2 3" xfId="3" xr:uid="{6D54911C-E991-4985-A77A-5F7703760873}"/>
    <cellStyle name="Normal 2 4 2" xfId="2" xr:uid="{773E620D-FB9E-40CA-94CC-FC05FA878FAB}"/>
    <cellStyle name="Normal 4 2" xfId="7" xr:uid="{41D69FE5-5EDB-44E9-909F-D071953408B6}"/>
    <cellStyle name="Normal 5" xfId="6" xr:uid="{78CEB06E-05B5-4402-B595-9C4A3CD5A4CF}"/>
    <cellStyle name="Normal 6" xfId="1" xr:uid="{2237F64B-AC5F-4105-8F9B-0F9D60A32DC1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134408</xdr:colOff>
      <xdr:row>0</xdr:row>
      <xdr:rowOff>200025</xdr:rowOff>
    </xdr:from>
    <xdr:ext cx="5266267" cy="1725783"/>
    <xdr:pic>
      <xdr:nvPicPr>
        <xdr:cNvPr id="2" name="Imagen 1">
          <a:extLst>
            <a:ext uri="{FF2B5EF4-FFF2-40B4-BE49-F238E27FC236}">
              <a16:creationId xmlns:a16="http://schemas.microsoft.com/office/drawing/2014/main" id="{8BCEF6E7-5C27-484F-A8E7-A457D3EE29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591608" y="200025"/>
          <a:ext cx="5266267" cy="172578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134408</xdr:colOff>
      <xdr:row>0</xdr:row>
      <xdr:rowOff>200025</xdr:rowOff>
    </xdr:from>
    <xdr:ext cx="5266267" cy="1725783"/>
    <xdr:pic>
      <xdr:nvPicPr>
        <xdr:cNvPr id="2" name="Imagen 1">
          <a:extLst>
            <a:ext uri="{FF2B5EF4-FFF2-40B4-BE49-F238E27FC236}">
              <a16:creationId xmlns:a16="http://schemas.microsoft.com/office/drawing/2014/main" id="{7B90C5F1-ACFD-4A36-B307-8D0A8C0967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591608" y="200025"/>
          <a:ext cx="5266267" cy="172578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717176</xdr:colOff>
      <xdr:row>0</xdr:row>
      <xdr:rowOff>0</xdr:rowOff>
    </xdr:from>
    <xdr:to>
      <xdr:col>3</xdr:col>
      <xdr:colOff>1138798</xdr:colOff>
      <xdr:row>4</xdr:row>
      <xdr:rowOff>291430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7E78E2-9C10-4F53-96C5-AFA84EAFC1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717176" y="0"/>
          <a:ext cx="5831822" cy="173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64E489-6E8F-4015-AA73-77717CF08D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269D9-C048-448E-8387-3E0DFD6581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103E6-F550-4788-8559-B8C70E9BDB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58DF2-D1E2-4063-BAA4-F008CB6C4F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67923-A619-4423-AFAC-999C97C2D8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3B9CB4-7802-443E-9F8D-FD711626AD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97DDD-83AE-40BB-A7FA-48EEEDB149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900B5-FCEC-4020-93A7-2E2FEBEAFB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0A8C04-EE5A-4681-84E9-84429ED137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44805-240F-43F4-AC2A-5BBD538A17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DB712-7A38-42D9-9F25-F7D3A93AB1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D3D2A-AD34-4C33-B7A4-4F230F9D3C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CCB41A-7DD9-4643-9A98-7F502692D1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FF3298-8912-4B77-8010-48210D86B0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596914-DB11-4534-BFEF-39BC7712CE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FAC238-4C20-4135-BB1A-8CBD840EBD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22E8DE-FA69-4DC2-87F6-BC7C1E5466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9F59C-8701-42B5-9B5E-C37DC5587F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FB1449-4435-4942-B3DD-44212C44FC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39826B-36F5-4D48-9F1C-5828073FA4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9869E-F5E5-497D-86B7-F2C0D3BCA1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0468F7-D8DF-4C0C-8F3A-80D12438F2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2A367-919A-42A7-98AB-3B88985EBF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6DF805-A7D9-4318-B3ED-E416C08649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374CA-765F-4A57-83C7-147526820E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84D0A-038A-4335-9CE5-85A39F641C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59AFB9-157B-4265-A17D-32B7364C72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301E1-4AA8-4EDA-A7CE-EF0488A734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AC02FC-8FC2-4B09-83EC-50353A3D79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BD5CE-0CFE-4184-9E5A-9665869C52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26CAA-AB7E-42B9-A55F-D9FB9210E7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7F7E84-C68F-4138-BA8F-ECD49B3314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F5000-A05A-4830-B425-CDFFEDA416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232001-8D97-4567-B80A-F8F2F65E4D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03F34C-BA38-4679-AA8A-BE1B5AB280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DF621B-521F-4B0B-B9AB-94D8F9CABF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301AAA-0AAE-432D-848A-AAD334FC9C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C678F4-819A-4ED1-8459-AAC36C0D03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192134-510F-48B9-B355-6ABA0B4444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D783AD-3977-408F-8C13-8ED616ECDC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990F7E-655F-44A9-A866-DBF577A5BA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ADE0AD-734B-4F48-B806-23E87CDFD3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991DA-8DEC-45F5-8A9C-BAD4307D27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346BB-91B1-4CA7-BD47-5D88284621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E6F25D-F64D-4BC0-862A-A372542CAE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DAAF6-A8A7-46C1-A78C-BADDB95FF4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9E8E6A-6F58-496C-B11D-D9AAE63A6D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B03EE3-D0D3-4A9A-A428-E99E914DC2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B4D8AF-8D56-4D2E-9B99-E4D89FABB4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4C5F21-17C2-4FE3-9C56-CBAB26D1F0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0A05E3-8A88-4E0D-83FB-8F6E712931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11306-65E6-468B-96AA-139D89CF03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DAF504-A42C-4110-A7A0-6A3F1C95DA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0BF19-7BB7-4D0A-A772-785D5EEDD7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91748-74A0-49F2-9111-BE31CA9081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D3A59-8247-4A46-9B30-4D21E340E9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D83CB4-36F9-4ACF-BB1E-EBD223FB20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A1C998-012B-40D2-8FDA-2BAD891114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9086AB-4CB2-4796-8DA5-418C72C0E4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E9DA9B-2AF7-4D92-8FF6-397A9B58CE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7EA049-7C0F-4213-8CC4-B5BCCAB6CE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82022B-6492-4DDF-9FA2-AFA9418127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B75531-1B6B-4F5C-91FE-3FEF470384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5C2928-37D9-4E2B-A8C4-6A3C2B2218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683161-25C3-4F7F-9B9C-60D5C6A0F6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C930D-0C54-48CA-84FC-DBEB79074C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23B84A-D59A-4A31-9985-3105B72AA0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58126C-76EB-4765-BC65-612A3B3373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AA49EA-0F3D-4490-9606-2BC0CEF0F8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EBCEF-9C64-4471-8BA1-903897F6F6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5C899-737D-4DE9-87C8-47EF7334D6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F08618-AA26-4F8F-BBF8-284D61AE4A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A3971-7CB7-4EDE-8598-DA47F7109C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B5431B-50FB-4D6B-AE78-C82DE3ADAF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6CAAE-8691-495B-B2FE-03530BD434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B2877-ED53-4D66-A43C-230CF94D08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6ECB0-5246-4D8D-AFC0-5B6A2BAC60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D441B-53F0-42EF-8899-FC72C2E355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5FDBD-58F9-4078-A45F-59AF09B2EF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F290FF-CA85-4BE0-ABBD-25CC494C48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CFD8D-CA7F-4912-BB7F-E8F596E81B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EED64F-A4B9-4C2E-B124-09D965A4DE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A4D22-C2E0-4237-8147-9992740DB4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A7670-4A11-458A-BC4D-5B146F590A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F8B92-B35A-46E7-AA09-4046579DF9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93DB7-83B6-412E-B348-008489D329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0104B-EFB8-4A0E-A667-6E45338E27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68532E-B746-4BB8-94EE-A7A6A2731C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AFEA35-C76A-4958-A7B0-9B1D9A0E66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2FB026-8E52-425A-91F6-544EFB0722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48AA5-6DEB-4EAC-839D-30BA11D287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223A37-C535-49B3-AB02-6C601D513C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457C9A-A7C7-4056-A3D4-5EE535BBDC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D31F19-35F8-4813-ABE7-BB3AEC58DB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56CA70-1A49-4588-A2BB-9ACA653087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75BBD-7669-4D03-A901-AC935778FD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E1CE9-B54F-4527-AB7A-E65F589841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710D6-7665-491B-A55D-111755AD84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619EA5-9071-43A4-B663-6F44D8B934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145EB-50BC-457B-A712-C4140707BC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FA35F-F59F-44D8-8A99-9AC03A3BD4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48C85-300E-448D-BC71-B82C1C2A3A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B8166-E594-461B-B6EB-1C856AEF1A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85FA22-4C75-4C43-BC3D-0622231243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8FCA4-08E5-489F-B69C-301841AC7E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BE9EDD-B906-4654-83FD-C1AD5C303A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FF7DD1-69F2-4F19-A190-1D31314561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08CD82-DA5E-4256-BA4A-C4EB4A6B95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1D9016-62E2-4022-B29F-40CD7CE26E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FB359-7C27-4719-895A-C2F9E7D5F4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184D58-1E6E-44DC-BBB9-8969E9ECD8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4643FA-FC24-4121-A936-D65A2FEDB6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A981B-7724-41FB-B909-F19B5D9532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CB13A3-D03E-4BDD-BE50-716ACD477E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E54E64-92E8-4818-AC74-123B3A1F2D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7DA52-FB7D-4587-A404-AB1CE26555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4E439A-17EA-4BCA-860F-D9529AB436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06628-7347-493D-8BA0-52F1429FDD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B343B-DDDB-44A4-B979-BB65B5BB20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D1E57A-50E8-44EB-8EBA-10E284E136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FA6613-18B1-4B26-9D97-252C399A33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83094D-BD6C-4E45-9157-B9C461C02C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64FAB5-F63A-42F5-B013-E15F8F4FAA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CC5FA1-1CD1-4D45-8A74-FB1C868341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E806B-7D91-4CF6-9920-B69108F432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AD42E-CFEF-4F9F-A4F8-FD90D31172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466797-4FA0-4BA0-A8F9-C26E128059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E3AB68-D6C9-4E3D-A04E-704219BFE5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6627ED-60A4-4743-A4E4-9BB98920A8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76D52A-14E5-4697-904D-378446EC8B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AB48E-B165-4CC3-A4B2-F80E39163C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43036-EB1A-4915-99AD-E4EA0F67DC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11BA9C-7EE5-412E-A848-DB5A7356D1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D1F09-B014-42AD-88C0-328C849A68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3C11CD-FA96-461B-AA1C-1640AD54C0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4A079B-2E91-4C70-B3EF-F05CF2804B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810F6E-0331-4290-8DBA-0B584C7057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E984F-5E00-4D43-B236-72EE38048E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D174C-A1DD-427D-890A-6C77FEB828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4278A6-711E-471A-A28F-514F956E02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28D651-7373-4FD6-861F-A167237516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AE0BA-58FB-49C6-8113-DF99A10844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712E05-FC2E-4115-8BE4-7F45E7C1A4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2A290A-070C-458A-A98B-5D49A0075F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104F8-A05D-4CC8-990F-CFD96CFD16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C739E-E56C-4492-A7FE-B8CF2C3EFA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5A99E0-0C70-4C70-9EFD-A1AEB3C87B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8507B-643F-4B90-875C-BF6D329161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B9B5F6-52AD-492A-A36B-2AF755093F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2A01B-3786-4C63-A038-1C460F68B8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7B975-C315-4697-A913-0A11CF2FEC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EE8867-F8DD-4118-A009-BBEDBCAE7C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0FF0C5-BBD0-4A1C-AABB-13D5B52A40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C3E85-5528-4675-BBA9-02C5BBDF5D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2343D7-2865-493F-8BF0-C0880D8D3D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9B3ECA-0344-4245-8C41-6C524D2056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B473CB-5D76-4E31-BF12-05F7D3EA1E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1258B1-DB77-4350-9CDD-C7756CD1FF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B273C-A431-4A89-ABC9-A31DBAC247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6D36D-A6D9-4BF5-8984-6AE744797D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4E058-EAA9-4230-965A-F9818E9398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0FC42-B095-4AA8-9609-7608777194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4B1BF-142A-44A0-922B-88C288FB46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15597-F55E-4BB0-8D80-1E74408D93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1842F3-783D-463F-9F7D-EA5D4E4322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1CA3EE-C57B-4D52-9ABF-34D1EF62C0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2395EA-68C8-4337-9336-FC44B6146D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30FF76-64E9-4220-91A7-4AE942F253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A3CBF-3CC5-4AE7-8A98-BB10ECDA36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667CC0-D010-4E24-8506-DDD065FC96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1D7A55-0551-47EB-8DE0-35F7F48DE3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32F44B-63E3-4767-85A2-5E014D39D2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CBB82-56B7-4390-AAC5-B09336BE01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AAFC28-098E-4CBB-9640-423A9DBDEE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CB0E19-74A8-46BE-A4B7-1B77EE5E97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D70071-3F9C-4F39-B8D9-E07514B0C9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F1A49-25E2-47A7-BD5D-9973B8162B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3370E-F2F7-4332-9B56-E9E70C337F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ECCD29-C844-4E91-9BE9-31F12ACEED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D8BEB-8B11-4ADC-8241-6E348F350F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2170A-138F-4256-A60D-DC9784569D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DD0D67-71BF-4011-9BAE-2870D87E36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656AA-58EA-4E46-AC1A-8D4D66CE7E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3C6FA-85B4-49FF-9D83-908966D0D1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6B9364-848A-4C51-BD24-2FD4D55687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A46869-46F2-416B-B9F7-62EACABC60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12FCA2-A460-4FB3-A2CE-C8CB735168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E409F-4180-4FBF-A103-35BA5AA496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CE5D0-D922-479B-A909-23902CC620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AC6494-0222-48D5-87ED-4BAB813369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434C98-685A-417D-894C-628608E0E1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B9620D-9B88-4788-9BB5-CB7BC9F11B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7B4A0-1E7B-441B-B220-2CF4A03904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30AB56-1CBE-4C6D-A665-702D013EF1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172D1A-6876-4116-BC39-928295DA09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318334-5F5D-4F8A-A9BC-E89AD4549C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206B69-0AFF-4796-AB16-1B7B1F1E64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775A12-200A-4CB6-8086-3FBE71A5A1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374FE4-2B8F-43B6-A3DC-1CC0420AE9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BED37-8548-4CED-8C66-AA51C09C80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68432-C546-4662-8A31-31B6013BC2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6F0A2-B3D4-41AC-B1C8-288E260DC9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CDD1E-E688-422C-B77E-5A00990ABC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8A77F4-9A17-431C-AE06-43CDE88B05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BAF2D0-871F-4594-A4BC-449BF1B8DF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FDC1A1-5186-47D8-9B1E-EDED22C2CF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7E597C-934C-41F8-A66F-D26151AFC6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393EBE-5CD2-423B-A248-24E2C84F26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4E46CF-4684-4A90-8458-18D5F44512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E978BC-9A65-4F83-9A70-2998E67AAF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7F4A2-72DF-481F-9979-12D0394ACC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3A9EE-68B4-4BB1-A25C-1FB2F91057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A1319-5D92-48F5-9F1A-3A68B99DCB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B4E21-3C34-47B0-AF7B-FB45BE7F00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6DBC0-AB6C-4089-A264-47631800CF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C5A42-B5B3-4E36-B9FA-73D048D494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E53D9-45D6-4D97-B0A2-D8DD54498E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88FE3-EB7C-43A5-89C0-218DC83733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838065-1CA2-41C3-A3EB-C9B865425B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D58C7-9262-4672-9668-47910E1391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0965CA-C734-42B0-8224-E5A4E3931E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5D70D-30D5-4A07-9AA1-3F2B1A2629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DDE18E-07F8-4D20-B8EB-86FBC04D0F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B0369-74BC-4B7C-822A-525B64A013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017D02-CDFA-4107-ADD1-5A8D1EC624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BE97C-52CB-4D4C-AFA5-40E82565C0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BA4F7-AD2F-4C1C-BB60-C3444A3FC9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5918F-0D65-435A-9095-B29F3776F7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2CB7E9-8DB1-4C01-AE15-E0F31AFDA0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A998A8-4ACA-4A3D-AEDD-FF6E857B20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50C4D-FB99-4C7A-9957-BA41DE7706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2E0966-73DE-4261-9C6B-FC53412E93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C3637-A960-4062-8824-F71FC799BC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D6AC4-15BD-4AFF-97C0-0EC4B1A984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978855-ECFE-46C3-B01C-A88FAE2952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03C36D-3818-4ED7-9A86-592EAAAA86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09799E-BA67-401F-B615-53C787EC7B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0C52C-D18F-4F81-95E8-A41398FA63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22F24-A6C6-4D31-A079-50DD1852DA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6A762-0DE8-49F4-AF85-B7A72B0FB4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1FA8C-F1D8-4396-B825-DC9E4D7A0C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FC5D0-1ACC-4258-A722-35FA648FE4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0316A-3876-470F-8B0D-11CF958CFC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7F3E2-B435-4746-9515-B65DC6037B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162D60-3612-47EA-A446-4C5500E2C8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B82D0A-A5FA-46F4-9380-B5C9A75C55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47C36-9F6F-4190-B941-04CDD0C1C0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CA60B1-F4F3-4EAF-BFDD-5843DEAC92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645D8D-7F78-435D-99AD-799A27CF32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1BE2D0-D9EC-445C-84A2-BD0E8408FA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63C77E-C614-45BE-A9BB-6A46F6DD70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27B997-7F1A-485C-9792-8FF9819BF4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2433A-7926-48A9-9C33-B4D03C10C3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5DA8CE-6C74-4123-9EC6-C93F0DE07B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79E627-53FC-4F36-BCD7-715B1F1517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71342-6B88-494D-BAC6-3172C7850A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9D7F6F-DEDB-480B-81F3-EB81410FC0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56D9F3-70FB-4B8A-AB85-F175C57FD7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210CE5-8F14-4B2B-B5FD-8FBFE03C4E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039F69-EFC4-46AC-A90D-D956798F76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F59FC-B69C-4FEA-B8A3-8AFC45EFC3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7D6F92-C52F-4E07-ACE0-C939FDFEDD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242CE-7AED-49DB-90DD-95DBAAA9CA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FFD99-EBB9-4CD9-88AE-1C7223363C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F9EED-40FE-4932-B0C0-9B5068FA35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774C1-D71D-409D-85CB-EFDCAA0F09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67A3EB-CA96-46FE-A482-F78433653E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639577-8CB6-4481-B945-1DE696D95E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AE8D0-4388-4E2B-B21D-E246BA0FB4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72E78-2482-4386-8E68-91B811603D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4F130-F2E5-4694-8918-78409EEE7F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553CA-F3E4-43AE-91D4-067A119361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C788F-639F-4ACB-9FEF-6EE4A868BA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8BFE9A-4ED3-42DB-89BE-960CD6A472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2C09D-BEB8-46D9-BC6F-05C1924860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CDBB5-13DF-4409-B30E-3EDD6A4E7D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FB2B0D-8E9A-41FF-AEF1-AE6796F70D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D3615-BB95-4BB0-B054-80C6D363A6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31B533-E466-45CF-8BC2-044D21D244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030B0-3650-401A-A08C-E34BB6F126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310B9-3719-43E7-9338-90E7A8BB48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A8534-F9D0-49DC-97E3-27699D15E7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F74C0-E4D4-4A24-81D6-9B2DC8679E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329251-45E3-4088-AC34-A645FF9338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0C42AE-054C-4912-BDC3-9F8F2357FA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97395-9CD8-4699-8293-1D89287F3D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B2A9F1-975C-4B9B-B582-9C57893156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891BEF-ED36-47EB-B51F-52B731C9FB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F72BC0-69FE-42E3-A145-B705BC8F82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571946-0027-4A26-81B2-031B0F19BE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5D25A-B15B-4C44-8381-32667857F7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AB5F65-5DF3-4238-9B25-6E53919269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DBC4A-AAAC-461A-96B6-15ED1B9F38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06993E-D58C-48B7-939A-7718D29C8E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BC6A44-FF2C-4AD6-914E-BF9CCA42B7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EBFA46-FD50-4A16-96AA-8D46A324C9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E6E6C-99B2-43E3-A9B6-07E0097A38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AC88BC-C0B5-4B0A-B10F-B0BEFC674E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D2564A-3C30-4049-A7BC-48FA3E0F51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53D245-98CF-44A1-A464-E5117058E8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DEA6AD-031C-46D4-937E-C1E1E176EC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06B60C-1DEA-4B6F-A1B6-4D2F01DBA7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63DBF4-8BC8-4D64-891E-4A9D52C99F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3A763-2BE1-4FDE-ADF3-88E74E662E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6F6567-3941-4FD3-83B2-13F6EE0BE3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9528B-DA5F-4797-A0FF-CA59D6B79F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81136E-8273-400F-9A55-4C869F8090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64205-D8AE-4E96-9A94-C7B900531C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ACEAE3-242F-4B82-9146-7182C1CB9F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752D8-4D3E-40C5-A538-C7DF5C3E68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6C2E2-6B03-4B9C-B59E-81AA8538DE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5D7814-6CD1-47FB-85B8-5C5669CF18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1344A7-E966-4BC8-BFBD-2372C7F2F9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752CC2-DE3C-43A8-AE48-51659468E1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B4543-3272-4D6E-A8F0-96832548EF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FCCBCF-0017-464D-95CC-9AB860B165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9C522B-41B0-4B13-83F8-3D025D0B59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8181D-61D6-43C6-A63C-93F854D6D8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06F5C-48B8-442E-992E-3968362B6A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449A8-078C-4273-A6C9-F80E2C20B4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3DFBED-DA7B-47F6-A599-E41C775ACC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9B6C7-1FC5-4E5D-80D9-3C2F0895CD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BA4CFD-49F8-4847-810E-74B2AA7072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3B3900-1316-4D5E-BDFA-BA5CE3DF44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C20E2-707D-42DA-9FF0-BBCB066D29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69107-5B6D-4A2E-BAFC-DD16902A02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0F0BBC-B017-4C6D-8C9C-5A7CE1DC26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21B228-EA7C-4097-A85B-EBDD181688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6E73B7-7A5F-4A95-ACF6-07DFD748BA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DD4219-39A6-442A-883B-C9CB21A169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30D059-640A-427B-9CAA-259C23D14C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2C15AE-D650-4781-BEA0-CF3A7A3302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FBCF1-44F4-4208-982E-D4EA31D401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781503-06F4-4A67-97AF-3C2B874BCD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BAD1F-1A58-4374-97A3-18702B7737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9EF17-5AE2-41DD-89E4-4BF8EDAFCD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92643-30BD-4DC6-B046-668F1BED26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1D06EC-09CA-415C-B247-EBFB0E5AED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F47B2-6461-477B-8CC9-04A81548DE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922BCE-54A1-49DA-92DD-A55C8DD063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03D7FE-FD55-476E-9011-19CDCDBACA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4DF4DC-2C9D-4DB0-BCD3-7177AB4229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F5726-159A-4378-B147-CFB72B932F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731EC-CDCA-434C-AC44-645692B045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6BC635-8C69-4162-BE5D-5BE9556A68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32C8A-5ECB-46F2-AE70-C6531D77D2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21BE00-009B-4127-B874-7B937474AD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4DACA-C8AE-40EB-A948-8E237139DE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86F3E-9E07-4DFC-9455-3C89D34088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8DE09F-8DDE-4E29-90D6-B52B0DD1F2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8D80DF-73AD-4499-ADA7-458D4F5CD5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0844E5-522B-4F46-992B-71B837797A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418E3-24BA-49FE-94E8-65939121AF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3BC58-BD16-4DCB-92F0-EC9BE9E3E0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67A921-3930-4044-B400-2D5BD65F3B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7CF23-C997-4132-8FB2-CD073D5BC9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70DEDE-B352-4369-ABA4-2572DC7037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7BBD5-E7EC-4BC8-8E45-ACE8A64BB2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F0DBA5-5125-4DB7-99A7-73D943B72D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E30206-2930-4D9E-B43B-AB10CDA16B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9BE463-EA8F-4D7B-8C9E-8F96EB7FA7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5AC888-6332-4C00-9EBA-8B16B828B6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DB7C1A-0C1D-45F9-9DC7-5FB16C9C8D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440F45-471D-4F28-8E07-B97A914338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50F137-DC19-47C6-B0A7-B70E4EA983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AF6EC6-DB92-4452-9C3F-E015E93893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804C67-FE58-4893-808B-B8B3ADD81E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858B88-0FB8-431D-BA13-B557CCFD2C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E67058-EC50-4A76-B275-8C5F5D01E9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686E8F-FF4A-488D-B950-56A43842D9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03B0F-009E-4560-B9FE-C3A8F8D952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20D9B-CDA2-4E2A-9C2F-6EEACAABD3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68069-2EC9-4DD2-9FFF-1626B93068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247A6-5CBA-4340-8984-01B39F8757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F0714A-1919-45D2-921E-8C81A87650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422FF-7589-4693-AD57-B1378FFF93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11D3F2-73E7-4D85-926A-4234B973FC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B506D0-5E4D-4576-875A-5E56429D87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0614AD-B2A4-4CEC-9CDF-742961CA80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222690-730D-4979-A0F1-51F5F78A3E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A813D-AFE3-4D5D-BEF8-7F9D19E33D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A1610-848A-4DBD-BCBD-A3BDDBC67F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C3550-CB9E-495F-B2D4-40D811FABB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D12B3E-0D8B-4963-A981-31B00E93BC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F9E89B-4A23-4656-9E59-26AF47C580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2B06EC-D3D7-4495-9DB0-38D53085D4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379506-2886-4567-9905-47B948D502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8C4EC2-DD13-4068-83D5-2A5ED5C339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5FCB7-DCBD-48CA-97C4-1D07C1B1B7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680E3-2EA0-4F39-8F81-C8453BBB85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6CA2B-E94A-4801-819A-B0E235BF49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AC61E-8F9A-49E7-90C0-06AC433598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E81092-439C-46FA-9DF8-6129C7C452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9A36E7-181F-45EB-B14A-CA08A5B4A0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219C7-C36F-498E-A1C9-3BFD239F79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DED568-2B36-465E-8B7D-08C15A5BD9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CB9B10-4A29-4D48-B2C0-5AF5ABDE92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BCB0C-A47C-46E0-82FC-8A383AA4DB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075049-3AF7-4A2E-89E4-576C5B69F7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57AA3-69B7-403F-B29A-2C3CC3374A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50FE0-01EE-4F25-8E27-E520C129D2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07791-0250-4939-9656-E41291D065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B7467B-04D5-4E42-A458-6B1DE7A9C8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0879E-7BE4-499E-B04D-7E623C551F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193A50-8630-4128-8EC7-8736133791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D94DC-41CE-4EFB-9F37-38DA770BBA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78721-CFE6-43C9-B1F4-5585D68602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16131-6C45-4F54-B56B-A4A30C007B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5C5CB-7B39-43A5-8FB6-555B3F122D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D8F8C4-4EA3-4BFF-AFDB-2165647AEF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C209B3-992E-4FB3-AB35-DDEE56D218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A6C4D1-8A92-40F2-A806-7CD92AB5C2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F1576B-8429-43CC-A0CA-B0B09BF99F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74F416-D341-481D-8984-731E0FFA57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BEEC2-F4CA-427E-A23A-44A15A2CF6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7FEAE-3BED-4417-A63C-D44D6DE0FA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C243D-D0BD-481D-9D4F-B2FC3F51A8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E89960-EF4A-45B9-A13C-BE7B814567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D6F03-5B1C-4C2C-A6DD-802C0B988D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4518A-3BB5-498D-B517-4D738E4A8A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534D0-706A-4BDF-A3B4-3BD700C64E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26C317-1837-477D-AF38-599FCB5F95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62439-30B5-413A-AAC7-7E77974D92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BC2DD-0416-4F3A-9B46-E7625DD498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F439E2-C68F-48F0-982B-ABD147A84D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9838D-4B8D-435E-9193-9D808009CF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D87A92-D3B2-4539-AED3-E469CF0CF5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ECDB9-0C83-40B1-B481-A446FDBD2F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BAD528-CD4E-430C-BC1E-7E10A3AD63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822B0-9E3E-4948-BFA4-A799077B92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B622E2-6396-43D0-8EBC-4C26398785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AF8A61-D2A4-4F16-ADA2-E0E836330D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1431A1-A808-4B0E-9F83-75E2FEF239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B03E1-9331-4A7C-A159-EB75E111FD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2F8C3-F7D2-42B8-B83A-8F0420E1F7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DCD7A-81E1-4525-B9DC-AC6D817FCB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4F08A-C7E3-477E-8A8A-A196C27145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259841-C1A3-461C-B21C-599DF01A72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E8256F-F547-42B5-A8A7-3394912591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061F00-6C4C-4E9B-AEBD-F77CB11688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EBEA5A-9F06-4C82-BDA5-A3C375CA82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F4760-0C51-4209-B43C-CDEE5BBD7E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CC0E7-C4F0-4232-9599-A982A8E714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6D2791-7478-49C9-9043-BE067C232A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61970-4459-48AA-8CFB-EB71CA6DD1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7DCFC2-F078-4F5B-8C96-56CDE6259A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3C971-34EC-44C7-BB19-EA4E5D256B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8C0F0-BC90-4F1D-8C34-DE18607249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C9866E-6217-4DC1-AD61-BA9AE723E0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F3BF9-1323-459C-ADE4-B20B8CB4FF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1AEFF-451A-4EDF-A2BF-1FB3FAF0D4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B9186-BC07-4E74-9505-B86A546F5F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C21B03-2324-450C-962E-2116FA992B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D187E-59E0-442F-B435-92CFB88DDA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4D6BE-22D7-4884-9340-50E54C7084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D8364-860A-4A9F-8F69-F1B66D14B6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731DFA-CDC7-40E8-A419-18D4D26854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251C2-1A89-478A-BADA-5773259452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C10EB3-AD82-49B4-8553-CCF1377AAC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888C61-AA6D-4B4A-AE89-B05A2897B4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1C9C5-415A-4906-BF78-C782FD3B0E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A9323-0B5E-44D3-A7FA-2C4557EA72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B8B16D-7390-4437-B0EE-D106E1C43C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24D636-F4D0-49FB-8BEE-0790C8E696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FB405D-2AE4-4222-A785-715233BD4F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8CC5E-6068-4ADB-98C7-C893E041BC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A2E8A3-78A2-478C-9BD3-4C580B84DF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C480C-4347-4257-BBFB-A2D84425DC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29E80-4BA3-4F9E-82EF-2263EA5D7D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54A05-07DE-48C2-9B8F-A355866E04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CF6B2-48C4-4FAC-A51F-4B8E92D13E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5C8E5E-BEE2-4CDB-B01C-9198384136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5F4C94-B1C6-4F16-A7F7-D2E6CDA162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87977-F2A6-462D-BA51-49803B2511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8FD1A-0B5E-44C9-868C-8F41DEBCE7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FB7557-7EA8-4700-8341-638510DCFE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E8F547-8FC4-423D-8B00-2134761456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78037-FDDB-4D65-B658-70F194CA30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09333-CC87-437B-A71A-4AB56480E5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304AD-0282-42D1-B3DA-C65721CD8F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12BEF7-AAD4-41A1-894F-CCB23C09F5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60290E-1351-4F05-A315-137D32C0DB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DD4AAA-6DEB-4DA1-A70D-879FCF6169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6B5E01-6BED-4AD5-9624-DE48BB9E63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F8CEED-E5A2-4EB0-B87F-31A18B701E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067502-4DA2-4DEB-86EA-EE6A663A34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3A892-A083-4B67-8D48-A96A86C05B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E73968-7156-4E7B-8489-9FEDF0DCEA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19BF3-345C-41E1-8552-B7EDB3F27F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10CCAF-C6C9-4073-9C66-3CA0C58B80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2FA73-C294-4C71-A34A-55CD4AF648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15E35B-4A51-48C2-8CB7-C43CFD4FCA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D629B-AE8A-423D-B683-1495CF3B63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B0C659-ED0C-45DF-94D3-8051DDCF36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39962-D43A-44D8-9B42-EDE7407E85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B66D08-A6ED-4304-9358-6F1A69E025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A95BAD-A268-4EAB-8CF4-CD04AC2015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549731-CC53-4B26-A020-78B5AFC91A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5A344-6179-45DB-B647-995F28009B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F2478E-88A0-4AF6-BD47-56A7A0BAAC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8C7DA-DEE6-4876-885A-CD62828B4D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092999-1148-40D1-A3DA-35A0E7DD89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B454C-A14E-4355-8D51-12133A5E51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7C017-7CEE-41BD-8540-1DB59FBB2A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BCF1CC-E044-4F85-98DE-222C27A8B0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1C940E-FAA6-4011-849E-87027EF4E4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6A5D8A-73B4-4BC5-8796-3ADEC49D34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32F24-2AF1-40D2-8805-B61C4B11A0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7C9B28-F6D0-4973-813E-CC41F9C939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1ACD3-4C34-4092-A843-A38391BD4F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8AB7A-9267-4BD6-9727-181A884053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F20412-7F70-4265-BE9F-3B52EBEE26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934B9-BAE1-4FDC-B6FA-2F85E49B03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3A113-FC2A-431C-99B2-985DD66782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7F7287-BE95-4F9A-8E27-81D86E3EFF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906485-6F86-49C7-BB88-97711239C0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15E3B1-FB82-4539-A93D-15332D3E87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65C8AC-35B1-408F-97C9-6357F2C0A9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3E66D-478C-4851-88B7-4C2E00AFBA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794E5-EDCF-482B-9A7E-9B6BA73CE6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BE7B5-0170-4C13-A7CB-E6DF2E1B73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CA0EC-14EA-4EC6-99CF-29BEFCCD2A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50AF9-03A7-4AA9-A786-E64AF838A6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67873A-C236-489D-B0E5-DE2BE08571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AF8DA7-7204-4A6F-9E5E-AC46C6BB95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5060F1-3C3D-4DF4-AE4C-51D49B2C4F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C1905B-453B-4571-9FEB-B33671491E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B9EB2-49CB-4169-8A72-7220715CBD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0B192-E068-4D55-B6F4-C0F5C70148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1C1322-0109-4A25-A834-B3A99ADEBE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BF28C-B6B0-47A1-9E25-CDCA653C9C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CB296A-4F34-4CDA-AB74-025CCEE764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8BC66-0E30-473A-8956-6078C08B70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6AB68-E532-45DA-8A6E-F61A90D5A3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8DF76-56AB-43DE-B064-879F9BBF21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22F56-671F-4E59-A72C-CB222F2F06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24CE1-DF1B-4833-A632-F4D7C0CDF8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8B6F34-FB4C-4236-ABE8-220190DE88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ACD09-9C74-4578-89B9-3B970253FB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63C3C3-77E1-496D-9909-B2F30D23DD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B871D9-01F8-40F3-BE86-AC854E9562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1C0E4-2A21-4ED7-BBF3-5F27338C6C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09054-5B3A-410A-9CB1-9F238559B9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14D6B0-1959-4C82-956E-7031108F55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F99DB-A5F7-4B84-8AE6-1B07732BA9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DD188-1D7D-446C-9C31-C8C7C69B87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FC13D-67AF-41DB-A5B0-FCFF5F3986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21A95C-79F8-43C7-8F44-9BFD55BCB6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B680ED-80A7-4A70-B7A8-921429FA26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F3D488-F736-4CA8-8BBF-B2DC30594D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76E76-FCF4-4EA2-B5A5-18E1D29AA1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E53BF7-81F6-45BB-A2AD-B805B12A73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EE6976-C353-43B9-9F67-E07DC95BAA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2085E9-788D-4255-BBF2-503CD3742C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E11431-348A-4250-8BF1-3A98A1E7EF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EB199-5932-43FE-BC22-AABB7DDF45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3FFD08-214A-49FD-9E09-0FE14FF0E5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A1129-C38A-4346-A7E9-14A99A5E59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D90A5B-6D5B-44DC-81AE-7DEF8802EB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58AD1B-5524-43EB-BDCE-087FB2E415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09822-A823-4F96-9556-A010D09079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515F6-3BA6-4DDB-AC96-705F23636D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60C93D-A3EE-48BB-BAD6-BABBBBD7B0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E59CEC-593B-4A71-B932-92ADEEB5D3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17BB1-C27C-4F5B-AD55-A141169954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ED8F9-1F8A-4A19-B042-B7980E4E1E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2D8822-2A4A-4142-AA56-F61212358C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4BCDEC-F3FB-4602-BDD0-8A14654077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0FE26A-2978-491A-91F8-3F7E487FDD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2A83F-E897-4472-83AA-0FE4BB6FBA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28AF29-D259-474C-BAB5-992A03E04E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96DFB3-D6A5-4770-A299-5498AF08F7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EBB502-07BC-4CD1-96C3-DDD5B4CB81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662FF-631F-4B8F-8AE5-8ABF6E5BDA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EDDAD-CD54-4A7C-87DB-7393744D2F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71873-3422-41F3-81D9-614D6E9534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AA68C-B276-4D1D-AA79-6CA76B6FDF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9EC8E2-527E-42A6-BD5C-581003A434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BB43D-17A0-48B9-B4D9-4474778622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4FA19-FB65-4AD9-8BAB-BC29A743DA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FD9CE-E1A4-4F1D-A97A-09DCC710E1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FA02A0-40E9-466A-B08C-CB8808484E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F465D-41BB-4FFE-97EA-62DDBBB120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BD795-0A0B-4E73-951D-6B543EB829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9454CF-7CAD-4C65-B670-FECB15A7B3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58040-7D86-47E1-AEC5-32F2F91D6E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BCF605-5B90-4F93-9149-E9EFCBAB47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894F0C-1F14-442C-A379-FA58F12ADB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E5A11F-52F5-4D17-ABA1-3C94E1B555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03393-A342-4107-9705-9ED625A281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AB454-1293-4FD4-8F90-4A2180732F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098E3-8360-47C2-8CBC-A958BE238D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F4BFD-AE3F-4E46-817F-10B2A33CCC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5F84F-239E-47D1-92C8-B871CB37C2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28F2C-B924-48FF-9558-710C6D4FBA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0F8E2C-2E8E-4F12-A472-0DE74F5B80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DDF9B-5730-4369-8BDB-73158ECCAE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57F724-AD54-4FB5-85D7-51F6B7C8CF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5F027-717D-4FD0-9847-6E8FEE9B1C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8B52F-9C72-4782-A20D-3FFC868D38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21377-8F16-4D11-9292-A0C7DC1A4C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BA7263-248E-4BEF-A1A9-9A23F61935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3A4CDC-6A99-4F1F-9E37-F18BF28579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A2A7B0-5F83-48D5-8995-8D12D3FDA2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55E8C-9CB6-40C4-A3AA-AEEA59AE77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8F0CD-C394-4CA2-A5C5-F88B416266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A6051-5628-4536-BE18-3E9699C4EE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33AF29-818E-4D8E-A483-2F42660314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BBF8B9-38B6-4B77-A44F-9C0C2E0DEC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8FA772-2637-4C12-8E01-F35B8C3487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51E418-8ADE-41C2-898A-982DDE2D2C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58B2B-D29B-410F-AF6A-89153874FE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62FE2-3904-45A8-94DD-50B8B41D92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7F8EF-DF59-43A0-9B6F-B0EAFF51F5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BE4164-E4DC-41D8-9D56-DDC179898D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40C06-0952-4DB7-A659-C0FF82AF45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81239-904C-432E-AEBF-854825704A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40F6FC-4BD9-4889-9982-8F0F7FB728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D93F1-33A9-4A39-A50F-729004B7BF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4BEDA-7DE1-4765-9DB5-CBBA929AE9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8AECF-8500-414C-BC69-18DE7D4469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8609DF-7EED-47C9-9EEA-9E72B9CDA7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4F96E4-8978-421C-B482-E2C55B6E33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DAA6B-20E9-44FD-8D74-05D73C2ACA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3569C1-0955-4355-93C9-2C98740B43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112B04-3C62-470C-81F0-1C7E3FFC4C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CDE66-63A1-490E-AB1C-8356762FC1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6C0D2-6A4E-4FCC-B0A3-300A7E2859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F5F7FA-B625-40C4-A52D-60FA886B50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D758F-B8EB-4161-972E-C9FCB86DA8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40DFF-4253-40B4-80D5-E0D1D9E66B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540029-843A-4DA4-8736-6551B550F5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805815-857B-4332-9706-DE9300C6D6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CA614F-B64C-48FA-BFD3-D126C46191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D2885F-BA55-4D2F-8534-5820088D47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0351F7-C0B1-4B24-8846-591D1FD2BA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23280E-28CA-46A9-A28B-17F7624945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14C275-C381-45AB-9624-7A3192EE0D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3CE4EF-F8F3-4CD2-9355-F89D4BE5DA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BEAA8-4F52-45CD-A08F-005C0B157C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23CED-52E2-432C-A35E-2919E23517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07B2D-B49A-419F-A594-FE94B7CCB0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D16C7C-1E2C-41F6-B553-E21E2CFCC6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C8AF3-2FB8-4205-9156-CB204BF36B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63FA1-2FA1-40FD-AFE4-4FC665CFE7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6E74E7-61E8-4DF5-AF48-96FD84409B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26A24-BED5-4DD7-BB7F-B3ADF8F297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7B38C-A4A0-4CB4-B232-422B3C4E59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1B598-1614-4C75-B8E2-D70932A7F5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DA885B-9F4F-444C-A9E5-F39961182B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B85BC4-D5E6-40A0-A4B7-61CA299BAB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E4639-FF1E-40AE-9A30-0330D951C7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5BBF24-A1E0-44A5-ADF1-03995C3806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3C153-0703-48C8-8738-785AB156E9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8014D8-3D2C-4F7E-A38E-800694C2B0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56D82D-7CEC-46DB-A905-D6127BD407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07BD1-2DE4-4D91-BDF9-79B91A9BD4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0ACDEB-5E67-4257-A7DC-4AA276D780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780294-95B1-44FD-AD1B-91F6F5897F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A5A9D8-CF79-495B-BA4E-0B6421A6A7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0C4730-BB0D-43B2-B505-F49D7F1A97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4204C9-17B4-4637-8EA7-AFD145F832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39A8F-8272-4D66-95F2-6D25990DC2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4E700C-DAC5-473D-8CF7-F9B6294263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3043A2-E6FA-49E0-B0AE-B8D8001234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833AC-9E7A-48CF-AFB5-3B26D8633C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6335A-EA04-4EF8-9851-E7C1E8E280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26CAE-5007-4B25-A841-03F2B6185B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6C48C-116B-44F9-8994-44C109A5AA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7CF04F-9DDB-4D11-B365-3BDE62452B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F3FCBC-F63D-4E5A-B12B-C6E493303A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570969-BB29-463C-A2C5-F304CEC983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89C9C-FEE2-425F-89CF-70B64710EB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2BA9B-C26F-4599-8B82-DC2273D1B8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9A5CD-16CA-430F-8F03-40D3DE9756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9EB4CA-4F8C-4E4D-90BB-F09910EC01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9EDA80-0A0F-4963-9866-21A23ECBAD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B00C2-5A8F-414D-86F0-3004215EE9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03744B-809A-4EB8-A99D-34B5597921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9CDC91-96B9-4BA7-8C56-A54321C7BA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F3E05C-5C4B-4D34-85AC-2881DA482A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0CA44-1436-464D-AC6E-76260709AC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F46EB-C6AB-4C1F-B361-324A136604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6203E-79E4-449D-ABC6-2CB878308B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F9752E-5DC1-4C98-AD5C-B1CDD673B7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6223C0-D79F-46CF-A41B-21330D6E2E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8CF50-BEF1-48AF-A223-259E7E7A79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E4AAE5-D09D-4A03-A324-4E5938FCE0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ABB3BC-4F71-4B83-B7EA-EF5247B1E8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550C2A-24E0-405D-9CD7-C23D6AC082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067C59-D4AD-41BD-B3C9-38A7E01195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162E8D-81DB-497D-B07F-E63ED97D84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893D77-F6AE-4BB7-B014-A3F26C94CD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20377E-BCEF-4910-9B65-E0C103F513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019CD-D125-4DCC-B670-AE1F5190B5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B3E20-9069-4E62-B781-2D6E57BF18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77EC2-5137-44E3-852F-AD39CE4BA8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99706C-8EF7-4520-B610-5518050AC4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FC9A22-8D4E-4873-8F53-2BE12891A0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95DE68-0FBB-40AC-810D-899E4BBB60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7F6623-DF79-47FC-8DC0-4BEA83343E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9731C-C192-4DEB-AD7B-A7EDE05400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37489F-C015-4BFC-ADBF-08D46DEAF1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0670EF-C5B7-4F77-9B46-F429FB15A4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7128D6-04B1-4588-A0F6-9083E77361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1DDF7C-3B3F-4308-9A36-F01F5F0E52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FDFDCD-BF1D-48E9-A463-2FD3944F87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9201E-BDC0-4B8B-BB37-54F7B39D1B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4510D2-6BFA-42AD-A4B5-263FD58B5B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A020B-06FE-43B7-BB8F-BF0EB5F92F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4D4E0C-7019-49AC-951E-39F903EDC6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B4B00-EF42-4E7B-BF97-C81E7C764E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27C72A-36B9-4B33-BB7C-137BBAABFD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F1D08-BB7D-4B95-8E68-6C11D68F43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C04260-1496-411F-9765-B4D1FED1E8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76D0AB-87D7-4DB2-A9D8-D53F38176A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E3174-4FBF-48DE-89A4-534D861689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42DC1E-E2FA-4CB4-BE04-BFF8801F88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A3882-4AB0-4456-BF23-32D2156017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0F9C81-FDB8-45B2-A12A-481D38DC10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027A31-2276-4802-B451-FD9470DE1C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B314C3-5889-47EE-804E-12BFB360DA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E1B0F-07A2-4936-BF9B-E4278F337F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93EC1D-5A7C-447E-BB11-BA7388D2F3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27640-A9DB-45C3-987A-09CEC20973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67A63B-0CA6-4707-85FC-7464806ABC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ABCD2-EAA0-4689-AE70-CB4DB85185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C89152-769E-424B-ADDF-8BC0D8F617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C809D-3824-427F-B3F1-DD1B67BF10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9241D-8311-42C9-8C7A-FBA2D907EB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A07EF-86C9-4204-863C-FC45C37C8A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86A10-4C8F-4B7B-994C-DCDC2DCE84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6E3295-4EB3-463C-87A5-F39B6C7354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5167F-6768-413A-BB35-DF8D2D5E75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27E9AC-F1E3-4D54-9393-6FDF8EE0B6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4B245-B81A-41F1-B280-28EA2E62C6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4E3E5E-656A-4755-BC85-1E69912DFF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08EB7E-7EEA-4079-95FF-C1D1A9984A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C66939-BA40-4817-AE83-738115D271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BB2CD7-0EE5-4942-9822-47DDFDA05B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2DC2EE-E437-40F4-B8AB-B13AEB8029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B191A-0B20-4409-BF92-845BE182E5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CFFE29-5C70-40F1-ABA3-87C51F60A4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DF8AE-1653-42BF-9F20-7A4AC1F8D6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6DBA07-63BC-485B-822F-2F70B0CEB9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790F69-AF0F-4D8F-9D06-396B48837D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8301DD-00A1-477F-B20C-492D437627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0C774-37BB-4B9C-A8A0-E52F2F3058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8D7BB-4423-4942-B6A0-60728D7985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AA3904-FB73-44E8-B0AE-BAB437F1EA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FB2C93-3DAE-4493-94C5-BEC614FF20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BB36F-FF30-4A93-A987-8030ED2ADD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1487D-C3F4-466C-AB10-DF20A649C0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772E67-0EA4-4ACD-9DA9-2ED3BBADB0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0FF86-08AD-482C-9320-06CBC7FBED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008599-52BD-4662-8780-7F8E7F4FDF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73DFFA-B599-4077-89E6-F2B0A10E4C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57CC4C-7703-47E4-8F9E-9FEADEBFA2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7F3E7-0EF1-4562-A2F4-3B9FADEC61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E8983-1955-4EEF-A406-DC7269D820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FA5984-1C1A-4AC0-B7C2-C748B62D51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2CAE7-F85B-4981-9D19-4DADB4B93F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3ED1D-EFBD-4BAC-AD7E-3732817FEC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19D40-8D3A-4F90-9187-13CE80C7F8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754D4D-4602-49D5-89B2-666959F263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A27950-7DB8-4803-AA27-59C9B21818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D03219-0109-4CDB-AD23-0C6EAECCD0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5097E0-2F22-484C-98E8-DAF79C0544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A25F71-610C-4796-8DE1-6FE5AEC45F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E404F4-46EB-41C5-875F-1D497EC0D8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3F201E-064D-40DA-82D7-6DF701C784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122503-DCF8-4C6D-9BCB-29301794E1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6C2885-9BEB-4015-92EA-D14BD0D113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7C9ED5-C1D0-4550-886B-F42896A9D3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C5215-01D2-4F1F-8A8C-337107CFA0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4D0E3-EDB1-4BEA-89C0-907EA60325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24BE5D-9D94-43A4-9A1E-984FC73A69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D6537A-7640-4828-B135-6334F45CBB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39CB8D-CC8C-4971-A9FB-279A809F2C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B9325-8BFB-4C51-A2A6-6B5110BD8A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471E6-B123-42FF-9397-B6EEEEA007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9F3783-F46B-48DF-B16B-F2C0E969D0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881D4B-4421-4690-9EA4-3692A672A1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C0D83-36D5-483F-8A93-6817D9ECDC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A29BF-F6CE-4B6E-8BC5-764978DE24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01242-8F9D-4CF6-81CE-D69D185E87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C4567A-3E9F-4DE5-AFF2-E811216181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BC9F8-2618-4E97-8A07-3C03897249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E685A-00E7-4C35-AB3B-3378FF7532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EB9FE2-2F4E-4582-86BD-DDF9B550BA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F1A800-CE10-46BA-A581-6240B4DDB8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2D39F4-032E-4889-B8B4-AC73266F26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C013B-3E6A-4DB0-9053-00068BDCE0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8563A4-EB77-4C18-88BA-5B53FA955D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800F8B-C142-4A55-8A47-321F1523EF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7F814-A8A7-4ECF-A1E0-7F94463889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03E48F-9E25-4DAE-9294-577FB02811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830FC-8647-4294-88CE-137F2CB881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4A421-AD00-4F75-999B-4E7F08CD0B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C65A8-9A84-43FD-ACD0-7D9B8D7FE7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57091-D9E5-417C-82AC-03EE98352E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37738-940D-4AFB-B1D2-EB85DBF380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3A2E1A-B8F9-4614-A8DF-448116B5CC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8EF87D-65A4-4A62-9383-B2BE389FC1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95728-0B51-4CAC-B822-7765615BDF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5E8DE-BC64-4F13-A324-DDA7EE8712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3443D6-9578-4210-8F7B-E89E131E04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96595-5713-447B-A05E-8A4E458E9E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FA9EB4-02D3-43BB-A41A-179A13ADAC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2F96E7-4710-4983-93C0-B085C7BD7D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B68067-FA5A-417A-BF15-ADB69BF78F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45699-AF9F-4896-B488-547F5C57AE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005E69-B9DB-4F67-B631-B8CA534BC4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A25CC3-4354-4C3D-85A6-184298D678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5F3B7F-1ACC-4F6F-97B8-FEB5F51E47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C7DAB-550E-4A12-BFA9-2DE4854C24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4E10D-FA72-4FAD-8262-60440EF23F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7C1EA-A4C7-455E-B654-5D5A8A8DC7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09B670-1271-4D4E-B18B-B2BB87F6A8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D85A3E-1313-495F-B4F6-E073E228EA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03ADE-D599-410F-9F1F-0DEB28D991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1AE2F-375F-44C9-A337-88559D742B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2EED0-F6FC-40E6-AF3E-54C76D7E39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E0F9CF-19A2-4D6F-8D57-A108B0FB37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D816A-BA6A-4CBF-A6EE-4DEBDEBCBB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8B7144-C2DD-492E-B11B-A5363AC54C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7671C-45FC-464E-8E81-150E33FA6B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1912E7-99A9-4A0B-8360-DBB889302E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DC959-8E94-49C5-9618-08D3627177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1C4545-0D5D-4889-9D59-79C337C249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4C7FB5-AB2C-4C2F-9F08-8754670953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ACF3A-0033-4129-8183-E001942DB2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541FE3-C0C3-40C1-B632-ACF750D4FB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657B4-5EA0-42E2-8B5F-D7731517E2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22E49C-D4EF-4328-9D2E-FD58A56E6E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948E7-2A71-423F-BFF2-6972ADF17D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99E35E-F4AE-4D50-8A83-28FF15FF5C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921F6-0E06-45E7-A895-3E4B210779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8F570-AE8B-401A-B41C-CCECF9604C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A086F4-66D1-49DA-90EC-E1B2302493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A02507-A107-49FD-AC94-84D57FA49D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2FF6C-B7DA-48D8-A05D-4FAE3D9505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F6A13-9FE8-45E2-A5FC-43A2EB4031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69BF90-62CC-4C0E-8AF9-4CFAC02DA4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721807-6A70-4EE7-AC53-89C507E512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C2E22-A961-4241-8AFB-196D79E723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3C2E34-FB69-43A4-A526-3156F0A296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2E467C-E647-4F6B-85AC-80A74FF848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73FB1-1654-4306-B9B7-E503AE979D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67A91-D866-4DE8-8A21-4FBBD42E4E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B6432F-4CCA-4113-BD6F-57DF376029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FB3FC-5700-4337-925E-2479AEE911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5189A2-566E-4398-B809-25398E8ADD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B2209-1076-4904-B059-8E3E5C6103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8FC98A-4D06-4A0B-8DE5-907072B1AF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228B58-DA86-4C28-B587-D18CAAA22F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EE44D-B238-4ED6-AFBE-0C9810B295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3D05F-39DB-4F8D-BAB4-11AA36D616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7DA6B-14D2-49D3-A991-617E649B91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37DB8-C19C-42D1-BBC0-7AB2D2423E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0E9687-ECE7-45A3-A135-B106114296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97ED32-1762-4EBA-A090-622911A0BD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550D8-7F77-4CD3-AC7B-7EFE5CB2C8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C92647-25CC-4D7A-A84D-2922499221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EA9F3B-F654-4968-A73D-50F2822D58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CCCABD-0ED9-4211-8E3E-1694AB373C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0B82B-040A-446C-8C0E-BB37D7FB82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BFCB49-C560-4E71-9DDC-7768849F36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917C63-FCF6-41EE-9222-3B3BDCC21C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9355C-D17D-4A13-8041-A16ABD0645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8109D4-B4FA-4BC8-8712-7158A8D18B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8A827E-7955-4C75-8846-51AF564806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E185FC-7D12-4BC5-BF31-A075ED58C3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7A440-9CBE-4D6E-8041-AC369B83D1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5337BD-3D9D-4B6D-9B0E-FBA7162BB7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AA50BC-A98C-4BE4-9893-FDE450354C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2E4163-9A9A-4555-BC2E-A842DB896F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2187DD-072B-4F41-BF9E-11E8C9C439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16CE96-8316-4728-87A1-297C8C2433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C21464-C155-45E9-A5F7-483F8C6FA5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7D01B-CB24-401E-B7A4-FBBCD5AB42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19AFEF-8404-49F8-ACDD-DD218326CD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FD0320-BDC5-40EE-99C0-02A1F40C71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3ED20-D03F-46AA-9551-AEFB9089B6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ACE23A-4B65-4C37-8060-72B2837DB8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70072E-6DBA-401C-B923-F801457144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BD3B6-A30E-4C7E-A371-74B14396D4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D4C52B-3D26-45CA-A5A1-3F515111AC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39DBBE-EE80-43EC-96DA-06DDE8F125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50199-FD92-4E6F-BAF1-C10F20577D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FC921-F711-42B2-97CB-3A4E25155F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2CEFE7-61EF-492C-A3B5-DC507039B5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A874BD-6D03-46E8-8299-FB3C993F26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AEE0B-DC54-4DBF-AB23-76B09991F0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69DEBB-5A62-4C73-BB20-D6FFF53783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DB319C-0932-4B5B-82E4-0296A4F094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6C60E3-21CA-41B8-9EE3-27273222BB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48C55-DF32-4D1D-91C9-96F15D4E3E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CAC56-417B-4ACE-8C8F-7A29F90918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616C51-AE72-4B6D-9F71-DA9909AF6B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EBB9F-812C-4FC6-A76A-6ACD003390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4E93B-CE3A-4480-AE70-4012C44FAA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8199A-F37F-4928-B3AF-373443C07C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578FE2-3FA9-4E07-B66D-CF40BB8D4B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93EEA-EDBB-4D18-8821-A4576C7F0A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BA882D-62B9-4D11-8246-EA912C3941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5A7EFA-29B4-46AB-90A9-80A3587EDC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214BA-14A7-45FF-A972-6967BB3905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B7AB9-4C39-41F1-9ADE-2ABB8960B1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B2616-C140-4EDC-A185-4DE3548623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A70595-D8CA-44AD-B34C-357047F3F7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79872-5195-4ABB-8F98-00A1EE0BB1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2AD91A-591E-441A-B65C-3BFED75FAF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4D8AA7-BDA3-40ED-94F6-D0659EC7E9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ACBED-1A7D-4944-98D1-F61167B0C9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FEE481-35E4-4E73-990B-389827F536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0C9BB-6E97-41F3-810C-A5EC38B777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E7F8CD-D2B7-42EB-B278-73202C2330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AAAFD8-365D-44FD-9D97-32A32A2D8E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81FD1-7518-4B07-BFF7-51AFC5EB81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0891F0-1687-4B9E-97E1-5DD037B995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6009C0-589D-4ED2-A4BD-E348D4CBAE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36477-F528-48FB-8DF8-F3D460F931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C7EF9-FB20-4DD1-B969-FE4C4CF7AA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7B1102-8B63-4175-BB86-0ECC9FCB8F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9FA04C-F53A-4F8D-BE53-3012BB0CA3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25F573-679A-462B-8927-C83E2C352D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43CF03-EA54-46FE-B0C2-99275953F9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FF369-891D-405F-B179-4B148BD738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065434-1E0E-46F9-B335-07EC000E30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A38D58-4DF7-44A5-B64D-3A7D6131D0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CFE6E-6204-436A-B238-56621737E5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5A74F2-C709-4CAA-A050-EA04EDE71F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95441-6A4F-46F6-B204-BF9F0C6825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532CD0-5370-430A-86E5-3FCEDB8C78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C3376-9707-4C5F-B4E1-C460B6304B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0C1C5-8989-49A5-AA3A-0CD6DDB3D2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445F0-9A92-46ED-83E2-F5EF4EC83A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8411D6-9273-4F50-B44D-C10966A88A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0D35A-543A-4F41-8E17-B3DC082B1B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0B27B4-7E32-4FF2-B804-8C77643D3C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CB4D1-5F8B-4E2E-88FB-81AA5E187A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AD6CDC-82D0-422C-9463-FC7EB290BE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48C044-BB5B-4676-9780-44D6A5AFC1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7018B-5930-4BC1-B9B1-933605D75A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5EA57-CA77-493C-802B-25EFE7139A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06E2B-C80A-4A3E-9B1C-D0F9899651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A81857-2AF0-4DDD-A5AA-AC283F9A18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81FE73-0C51-4D5B-BF09-A005B53D2A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1EC6F5-A1D9-4CE3-90B1-D29095E4A8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4A404-24D9-4766-9337-077D462420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1ABCFC-DE66-4864-9376-CFC6210DC6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7B9009-AD0F-49DC-903E-1D88B107B1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4D7F05-EC23-4EBC-A1D0-C23D5E9700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AB1C9-E9D4-4532-88A5-38E6B604CE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1C402-2A35-4D7B-9CB7-3E3010806D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2BA9C1-CC07-41B2-9E02-895DA65079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302C41-A3FC-4BED-8063-49DB58258E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ABFBF1-E1E5-4D71-ACE8-4A32FFA7E1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0A2D21-80EE-4E82-94C7-C3B69A0377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3030C8-A54D-4AAF-AA50-B2C660CA02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2CAEA-0456-47DE-9392-4F1A5A4EB7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FE8A03-8158-472F-B530-FFE5701E21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FA3F19-9B9F-4627-AD2D-BCFCBEEEBB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32334E-820E-4275-A413-12B4A2853A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EA4408-7694-4129-9774-C9590EF3B5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5BA205-CD99-4B2F-A0E5-DD147235C8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CDCA54-40F9-4B14-A80D-5E37D864CA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1AF592-B79E-439F-AA97-2E66C5B418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FEE506-3E65-4FFA-B5D4-261E757D94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1E622-8591-497A-BC6D-05DC28990F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5F5C5-79B5-4691-8329-78E95263A5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47FA83-F516-435E-9A42-5C50694750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311CD1-576F-48B0-9906-5BDCC540C4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CBC5E-ED36-473C-9FA5-C4E580E4A2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5E1929-CD22-4BE0-AEEF-E3DDB90E2B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C997B-EFCB-49B5-B6BE-F4F53F3E96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467CA3-1744-4264-B793-1BC399CA7E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0AB50-6E20-41AD-8AC8-EB02C69276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DBFBC-CDBF-4DDE-8E77-0DDF1DBD56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2245A-A8F6-483A-A416-41F4670932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8BAB4-9C3E-4CE4-A584-CDC9254B75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79DCC0-B70D-45B9-8E6E-B81D491526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8C1F33-5447-4BDF-B5F5-C13AB9FFB3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D67977-7DC7-4D70-815F-24D9082E55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A4F72A-4774-4439-A04B-2DE71723F9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BA6EE0-1014-4CB1-B053-213DC1C0B9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749C32-F2E6-4B5D-9ABA-5CF4126885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885290-B768-43C9-B2A4-DF6CD0237B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3BC69C-A347-4617-B32F-D02533C82B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7494D2-8876-4348-842D-964AB13E4C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554640-769B-4937-940B-41B720C85D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FA6065-F80D-43AB-A59D-C56ABD7460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1E3E19-99F8-4145-A110-C902795E13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B2CA6-AE73-4536-895B-B2023334E7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AED5D-E985-4208-B9AC-8A41188B1E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5B8155-7C2D-4931-AE64-0BE43E6538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C7C41-2BF5-4CEF-A4DA-F34EEA64A3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128B70-AEB8-4C7B-AC57-BB3FD3D833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B7975-3158-40DE-9AEE-B2B713D4C1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CE76A8-D80D-4DC1-8285-1FEA12062E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3DE58-E5CE-4086-85A2-3421059B72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18F717-2D37-47DD-89D3-EB4F498E79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5F2FDC-411C-452D-916B-B1F64FCEC1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9BBDCD-0996-4F3F-B28B-22F398712C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618D4F-1480-4C05-BE3B-F9B9EBFA3A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B4EC5A-17CE-4FC2-ADF1-543EBF76FC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85904D-0642-46F4-8D5B-6E090C45F4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5EAD1-B000-43B3-AB6A-90253EB223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3734F2-D600-4BB1-BD89-1351360094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72DDAE-BF19-4F1A-964D-26E15E0B19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0D7B85-BE8F-43E8-BAF3-DA8D69985B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DBB96B-8DEA-4D87-9B2C-34F396E488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9717D3-B90E-40FF-96EC-2A94E3033E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703652-7D70-4414-AC3D-176121C4D9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F2E32-E91D-4535-9B4D-BFD5BB1C43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8C7574-D9C5-42BC-A913-097E4D4D08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509B9C-6E4C-46EC-840A-A1E6B03709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453E5F-FD07-419A-BB90-860C3318BC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B4C587-3C1B-49B1-BB8C-B69724FD03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A51337-CC3C-42E0-BE48-C26D6CF177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1500F0-8887-4C5D-8816-EE68E94DA1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B06A8B-A0B6-4B93-AFAB-11FC27E229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E4C322-9240-4BA9-A00C-2098CDFBD0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8780E2-0C6A-4F06-BC0B-C46868DCFB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3483C-B297-4F50-876F-9D8185995B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2C57BE-25D0-419A-B552-C64C36E173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2B3498-8AEF-4DE5-858D-E9758B575E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961CC-9027-4EDE-B1D1-C9E7E6C25F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E50B8-DF70-4673-BB9B-963F3B80BD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2C9C6E-CFA2-4080-A5FE-235536DAE1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76377-1107-4D3E-B04A-6DAC82A855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49D664-AC0C-407E-9CC8-79C7EA555B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86DB4B-6658-4646-A66D-5AE3828D03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F8956C-AEF0-4825-BEF2-F3AB782779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147A87-8D55-4F27-A6E8-B0454E7BA5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FA67D2-9D3F-4DDC-99DB-1583A2FDDB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307FFC-76C5-48F0-90CE-E5C485B575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9574DC-9AA1-497D-91CF-F1B7DF7E6D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7EBB94-D524-42FE-91FD-D12BCA9F11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EDF05-22D5-4D21-B744-D66A08C6DD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E2096-A274-406E-840F-13631C59AF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7383F-04FC-431B-A13A-F8D9AB7D93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95D3D-0D65-4150-A5DC-28AA91E321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1FFBA-8C86-4DAD-871E-8E604B479B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02920-E01C-4336-A4E1-2D77606A99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129792-C174-46DC-B744-E77D3283E1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D5932F-6E5D-488C-A820-2F74660B18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798B7F-C347-47A0-AE57-49303BEFC9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0525C4-2213-4A49-AABF-12F3C891D1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A40050-7379-415A-B42D-F9137A50D5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A2712-5A51-4CBD-8A28-E8AA29F3B9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99E5E4-2437-44DC-9920-D27E7F6466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EB624-D50F-4544-A618-D63A232D60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0A0624-D9C6-42F3-8795-41A088EAE9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43B619-299A-4F14-94D6-3BBCBAF239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3DE682-2E5E-4B00-9024-31391FC364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DFEC1-EABA-4E42-9A12-55FCC78B83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389543-4EC4-4920-A243-D352B93350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23238C-485E-4DF9-AE7F-464A147BB3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65337E-016D-443F-A1A2-A7858487F5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2F8A83-0D70-40D4-A5F6-0B69C5384B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FD371-71C3-4496-A51F-EFF9B89D25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4D269B-4E16-4AEE-821C-06A47023A9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94249-190F-4727-BE90-FBA2971FF3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B1F73-1BFF-4343-9827-3966CC2213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9A6F0-79AC-4825-99D0-F65A9AC56F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C49AC4-20EA-4B43-918B-957CA48D4C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D697B-E7C4-4A05-9A5C-DA6EB9BF24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CE62A-1663-451E-BAFD-A80036298A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1FD08-D2FE-4A7F-B47A-7A9F8FFC21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134992-360E-40E3-8A80-8728778829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6C07C-FDAA-43A0-B9E6-3B778E29E6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FBAF9A-1D8B-41F3-85F6-8CB6D25A1A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D83745-DF54-4865-A737-1ECCF07761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A4947-D0B5-43B2-9307-D2DBA4AD67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119DCE-4EBE-4BE6-982D-AC43B3F1A4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642EE-04A7-42E2-A16D-0EDEFA037D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99023E-1278-4DB7-9188-8B94A43E2F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A115A-6717-4A27-AF44-0711E7400E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062B4-49FC-40C0-BFF5-D05DBFA850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10069-2856-4299-BBF4-C3F162B8FB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F91E0-66D8-449B-85C5-85E638A4F9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918A5-85CD-4F4F-A811-79E4CE9280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5DD0BD-BF8B-4A97-98C7-996B721822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F4057C-E2D8-47DA-9942-D0229907CC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3B6BF-E7D1-4349-B911-49FA72D54A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34FBE3-A724-4E2F-8904-18CDFEC1EF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35037E-9B27-4AD3-A3DF-BC701959F7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043C28-1007-4D9B-A092-056DD51918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416BC-5A97-41FD-B553-95D120E3B6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C81A43-1E58-499E-B450-956338B450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7A3317-1792-40EE-8174-A2D994AE01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E4D12-689D-42D7-B7D9-1E4CB1E678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9D654-C3B6-477A-A3AA-87E3F42797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A8E0F5-029C-4CB1-A4FF-183BDFFFFE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67785F-5FD2-4641-9CAB-9867B7BD06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260080-026D-4B9B-BA88-38DE308106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2CB231-EBBD-4567-80C3-8B5F775D08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474D5A-6E72-4753-8F49-D25C85B611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9D200F-02B5-417E-9E9E-935BA4075A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98DC6-D217-4C54-ABFB-6362D979E1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1C1702-97DC-436B-BBB8-730B414894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558DF9-A3A8-412B-A802-D4804879A2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55792-3F62-438B-8F64-767F2797B7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DDBBA6-C3EF-43B0-A10F-3FEB1FCE4C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A43B86-F466-41FE-947E-D79EFDFDB1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BA944F-969E-43FC-A807-590BF5D7B6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1014C0-6214-42DD-A180-6464988C97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578428-4C4D-4017-844F-772E524CFA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A2759F-AA97-4C60-88BD-9CB90E6E0B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4B66E6-5B01-4853-A65B-3AD1D7F852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DEE9A-94A1-45F0-98D6-00439B8C8B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92384-B187-4F04-9B4E-D249F471F8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E78B9E-FF34-4A1C-98CC-B80702E110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981AB-C4E1-499F-A2D0-B84CBACFDC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4635AD-61CC-4F3A-B915-51CB2F9CAB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1C257-A307-425B-8C0C-569A579946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DB0868-78A6-4949-8980-FD1A8EFA01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B1ED1-7D9B-4D0B-8F9F-B67A763850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E35F1-D12A-45CD-BFB1-C79C1B012C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5D6FBC-5750-4FDF-A7E1-63188E18B9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CDB23-13A2-43D5-BDEA-C52447EEBF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3C232-EA08-4474-A411-5317B90983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31609-9C78-4AE4-ACE5-C07F744DD4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28536D-3E6A-44E8-AC3C-BB63337C54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C4B543-2152-48C1-811E-CDF6D2B38B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898C54-AB13-4FA6-98DD-2A50DD75AB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6699BA-42DC-48E5-A69F-528FBF1BE1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E4FB0F-CFB7-4D77-851C-037BD8FF53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A7867-86E5-4BCA-8E5B-D7E64C5A1F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ADB868-CDE7-461E-BA42-B8CFF03427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2CD874-B28C-4891-B08F-F8E7CCF5EC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CB604F-100F-4FD8-BAF8-860F66B9AC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54B335-D042-44A0-9688-6033FA7F2A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974B7-9D04-4201-A7FA-499C239376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E94DE3-965E-4EFC-AF62-1E6EEB085E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B40AE2-3AC4-4BCB-A2D1-30C8E78E8B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30892-A7EE-474F-80EC-1C506CE7C8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8A1576-6C9E-4103-81C0-2453D8BACB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01BC98-7D9C-4BDB-A513-1A46920A59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DF56E-0512-4A1D-890A-2EFAEDBFA6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195E3-26A5-49DE-8DDE-07CE990D4D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C7B84-093F-4FB3-B64C-2EE6BE264B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66CCE2-4724-4F64-A42A-94C7CC17B6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EFCB9-F3D7-4018-8FD6-2A81B0A93C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F0D868-AD0B-4BA9-B7D9-FC2A9AED69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58A6D-F3BC-4741-9D23-4D1BFD538C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0779C8-8BDE-4943-820A-031A34AED1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DBA2C-6497-47C0-8842-656801AEA8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93B54E-417C-407A-96FD-8550BD9122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563CA9-4004-4563-9076-049AA0E24B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185BD-E014-43E2-A008-EB44AA33BB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8B62F-574D-414A-A480-33FF935C59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2A5B01-AE00-4796-9D43-8F6A1BB384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FBCA6-73EF-4E49-AB50-298719DFF8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A3DD19-6D4C-4CF4-AB5B-9D4B8E2CF9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D3698-ED97-462D-BC7E-5F11568E30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68FED-E259-4843-8C90-990A5F89D7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3F1623-1552-4B86-BB4D-4AE536B600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F6217-00F3-4B0D-A875-87DAF050CF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31E93E-6D62-4DAB-B322-A8A94FF1CE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77A9B-9338-4F98-8791-2A5DE8DC82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C38EF-3850-444F-BCD8-E078CE1C4E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205AC-B273-4439-97C7-FFC090DDFB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5144FC-A1D6-4669-BFB8-C532F12287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714069-E3AC-4096-BDF0-ED1B191C7A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251E12-B3E9-44A5-B045-4B0658A641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4E29E7-35D0-48DE-928D-E994454D50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98539-CAEC-4603-94BD-6726D20247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F7D9B3-1077-4A79-A431-EDBF922D49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82A58-CEF3-4650-B123-AC2CD98172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60726B-F9EC-4A18-A6CC-8206F39B85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51002A-0CBD-40BA-874D-ABD3BF810B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D36C3-E597-423A-B71F-C7460128F3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77F04B-D3C0-4C01-B5E4-62147453F3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7B86EB-4438-431E-BD41-625BCA4F16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99B035-523E-447D-86BD-6F44BF05AF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81807-9DAA-40D0-9B2C-1E334CF58B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899C3-EC7D-45D2-8767-816569824D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1F749-D54F-4187-8770-19860EA66E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CAC8A6-983F-4D6C-85C4-AB2133ABA8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D1599-E546-42F1-9A4A-EE9CCE931D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58307-FE08-480C-B925-47F5632763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C1919-D69F-40D9-A75A-F5B00C5AE2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301DF-B0D0-44D3-8749-E30D9A5C51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B80B38-8C89-4E5A-9414-3495FFE7E4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FC3958-A9E5-4825-AD6C-76E024D39B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8FA905-644B-41BA-BC07-1513072688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7004E-5BB1-4F0A-B58E-355526C424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3E256-5813-43D4-8D1A-DBF0375514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60E6F-F316-446E-A7FE-4D9DA05768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518EF-7A5C-48EF-8135-9C48765240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E3844-2E28-40A2-B035-638F010281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0D37D-9404-40C0-B6CC-EDEE94B11A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26675-95F7-4EC9-BE36-28A7D2FA55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55F37D-6080-4129-8918-A18A5862A6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99EF57-8E15-4577-A553-81FFD8899F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B792B6-2659-4008-98BE-2B97C17239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48E8F3-928E-481E-8D9B-BD15C8032F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326118-0C8D-449C-A56F-A4BC770EB5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60C28-E408-4265-8F18-BAB1205FD1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2F70B-B31F-4FCD-ACF3-ACFF034D6C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124427-9B22-4C3B-8187-5817AD5475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245FC-4301-451F-A383-20DCDDD656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F06A6C-0DF8-4F21-BFDD-F040F780F9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21225-7D7E-4B0A-8B0E-590C8C2AEB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38431C-56F5-4A99-8F71-88FECDA915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FCE554-C347-48CD-B92A-C1CB7CDF9F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1034B-92C8-4D14-B4F6-9DDC37DE26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EFF24F-86EC-4E61-9A37-5C97D334BB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FD8C38-FD46-4266-9300-4F5E3D4615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425DE4-46D0-40C4-969A-8CCCC460C5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E44D8-3FA1-4DD0-9D03-EADBF111DA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C0B2F-3A87-4E2D-8F4B-57F418E48C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81DC79-0FA5-438D-A98A-748FF99652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AD2054-57E6-4B49-B533-95E101C93D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DA9DE3-38E0-4608-B803-CE1EEC258F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EB7056-D81F-4AE1-B0BC-DBDB1DD3A0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B1BA9-AFDA-4338-BD0C-4D0DE14C6E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888D0-A88F-4845-850D-71F90EA22B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DA2BC7-DAA5-4F5B-B8A5-817C747D8E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28ABFE-9EDE-426B-95FC-A60852EE0F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2260A-90F0-4BF7-BE56-FD0172CD95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E6A1B-77A3-48A1-BAAF-1264BC8D89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29599A-B1A3-49D7-A89D-A4CF89DE82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2013C-A1BF-4A89-85E9-FB27AB9445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6D5772-127A-4C48-9727-6023291027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82AFD-4AD8-48E1-83BB-8373D34CC3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85566-97BA-47EC-BDB8-389A16A10A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6BE14-4517-4145-B70E-E175EA7387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972F9-E469-48DF-AAF2-ECE48804B9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E50D36-B5BF-4055-9668-AC77A83A9C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3119E4-3C8A-4C99-BE61-B7AD71D2B3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63F597-2B09-4E90-8C62-88787A9191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D028A-0CB7-4FB1-BFA8-E0717D135A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1303FD-6B24-44AA-A258-E2CBD61BA0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DB080-3CA6-4CFF-8576-69F41F9AAA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EF49A4-3626-441F-8A83-2BE5650B8E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B68CC-7352-4F38-BF8F-51D0789E53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260B0-B1FB-418A-885D-636B0F7B72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07731-E3FF-4DF9-BB4E-2B394D2A73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59C015-3816-4AC9-B467-12A2E9B691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100063-DDC7-40D8-9247-5490FD9B83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E434A3-1BFA-4BB5-B857-593144D749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DE9BEB-DC4C-486F-AD69-415FF2F9A3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9D0C2-722F-4E5B-B12C-185613915F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B0561-7B61-46CD-8376-9D9510C1FD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AB4F91-79BA-4771-A3C6-913C886EA8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393EC9-B748-4341-AA21-BE30921644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DFE1FF-E89C-4027-88D3-84A8C2030E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D724FC-13F3-462D-BA67-980F54A87C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6AD519-F1D6-427D-B1FD-2877A6E14C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8C7517-9F8B-4CCD-A7F0-4F7C6BEC4C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7B2CB-DBB1-4FB1-8A9B-B9E302B304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6BA2C6-961B-4ED6-AA16-BD18178339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A9CD4E-587C-4580-A8D4-4E417EBF69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2ED3D-75B0-4D76-9A26-66AD523295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71F5DB-7640-478F-9E8C-E54A3B115C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267718-C07E-4AEF-B920-805FAE820A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14A3E-80C2-4056-8A2F-D284FA453D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8668B-19E4-4910-BE5A-866788896F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B2617-BB83-4F6B-BEC7-6BA3BFA2FE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AE21C-A21D-4C70-A6CF-FC2E4D747C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EE7FEC-F37E-4B6A-8E86-481266BD9B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582DD0-11BD-48C1-B1D2-5331BEE509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854C0C-1B7C-406E-AD25-C3FD24DE6F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4B831-F054-4C32-93D7-BA4A6A155E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B463D-4C80-4E7C-9205-7BC215BC05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373B63-3DAD-4AD7-A4F7-702E4738AB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06E6F-D0B6-4082-8F6B-DC157E834C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E2588-5D99-43FA-B7D8-AC7D4E7AA7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8EA488-808B-458E-809C-16E6342B09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26BC86-973C-48D3-8B36-7515AF112D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87982-585F-4575-918A-2C5F5F80C1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BA08F-60C1-49F9-AACF-F4E3AA0DE8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BC77F-3082-4AED-BF19-219CBD2C9B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563199-DD92-4888-BAD6-99DFEAE237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4D9DC-538F-46FE-B886-0EDA34D054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D5B879-49DC-4B4C-9F3A-707B0F8293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6FDBB4-AF47-4C72-8E28-232A639B2F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9803EF-9A86-4852-BB32-9E35BAEF43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32D06-C155-4500-A0B1-8C423D8FC7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23314-2B44-4D1B-91EC-18363F471A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21D379-1676-4077-944B-886DE0931F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257BC-CB97-409A-ACC5-24992689FD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A12C2-B1D1-42E6-8591-9ADC0BF2CC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D4C98-1B26-4178-AD44-FCB1053184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DA068-8E1B-424B-BB63-5737D1A8CE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A5FD2-E9CF-41A8-A59C-D623B5AF88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C659E0-5A78-4D85-8A7A-D42627AA3D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0FCE16-5F9E-40B3-B8AE-7E3125FDE5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903B60-2ADC-4295-B8D6-D11F008B6B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01A74-44A0-43B7-AB75-D49CF949F4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03774-0350-410E-B82C-73D7C36AA9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ED25E-14AA-485E-B21F-84A1BAD73A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929E4-F793-4317-A40E-F7BE2AE22F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9F33CA-CBF3-4DFE-AE54-8EB2746CB4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13C292-02B9-436A-B18C-B3F7B5B706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3C93EE-FEB0-41F8-B083-6DFE20D8BD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BFF02-DB86-4F12-B601-979C276003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0351B1-78F7-4956-A9E8-5DFCC4C2F6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0B179-3352-4E8C-AB21-BEC84221CB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54562-51EE-41B6-9F1B-4DF23D0AF3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298D4F-13EC-4F11-941B-B19461C24D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38375C-D72E-41E3-B9A3-F07B1497E8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17A32-8D60-442D-B33F-4DA64B98EA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944A8-5F23-46B2-BB23-C809C76FEB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29B6D-8598-4FE8-8B01-A1E42F3F0E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FEA385-B844-4214-8EBB-65A8E359AA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69322-11FC-46F5-8601-17F9EDA9B5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58EF95-682A-47B9-9567-8AA140BD84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A90503-618F-4112-BC34-ADFAD9990A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EE4060-B50B-4475-BA44-D838BB36F6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75A1FB-3ABD-43C8-B29D-882B26D9AF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3B2A3-03C7-457C-9262-3B4969AA0C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834CDE-CD65-4F7D-8878-B2102FB805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42D6C4-61D9-48C6-81B4-3C3FFDD0E7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A4EF2F-462C-4E38-9064-793337AFB5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D3E144-0C27-43BE-A16B-31A7E04468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C4170-1451-469F-BADB-67207CE4EB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E5566-1639-488A-92D1-F871F1BBEC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3EB00-ADFD-48EA-AC77-A8A5E79350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281B1-B290-43D1-A8A0-0FDCDA64F2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E7D4B-5928-4B39-8E59-3EE6741315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CB5099-9910-4D4C-AFAA-68EC0754B7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1198F-B4D1-446D-A52C-BB53C4199B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02164-1E1D-4B49-8813-E3E440F0B3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64B5D-7D98-484D-B3DC-6EB9692F04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2F11FD-AAFC-4E4F-AC0D-5ED6523469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1E7E20-62F8-42F7-B0F3-D3507781D2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E57EE2-A39C-4E13-A0B4-0CF5021B85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F37535-3427-4C63-B04D-BBBF966114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320B94-6FA4-4ACC-BADA-8BFB01B4E8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FAB18-A14C-4CCC-812B-A9FFDF9A85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6F34E-6575-4719-996B-C51B4A8603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B7EDC-0F21-4D3E-B9C1-C8362B436C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8C7DBD-B9D5-4F42-A927-5FC254B304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0006FB-F3BB-4642-84B5-B9C51E645B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3373D2-00C1-426B-81DD-6949AFCA65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8426D-2D21-442A-BBB9-B0F37EF5B3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434BBC-FCFB-4486-BA62-A7D1906D2A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46B764-8D93-49E3-A9CE-D93A71E3F7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E98D4D-5B6E-4EBD-806B-CBA31F9A94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C9497-755A-468B-A857-57C49B8FC4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A53C51-4FF1-46A7-A91C-CD749C1824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F5415-DB45-497A-BD87-76EEC6119D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40E17-AB05-4DB8-94DF-73E0CFF797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64914F-5EA3-4C23-B033-BB2EE71C96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1FDF8-E8B1-4332-B7FC-A3E9D9D34B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4158BB-AF41-4FE3-BB11-5CBCBEC806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81E4F7-DD03-4171-BF2B-E6BD47216A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ED40B7-3C3F-441C-9E7E-E6AF4002D4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256CDA-FAF7-401A-ADDC-0A86B80279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76407D-E031-4970-BBC1-59A19E8BE2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01B4EE-48FA-4BFA-BA2F-695645D953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6664D5-9598-441F-A996-3345F90E0A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8C59F-D403-447D-9884-63E0251854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CFD88-7B3F-4949-94CD-6AD5605AAC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2C08B-C121-4449-A1E0-8801FB581E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2E9B7C-D667-4FDE-A41D-436F7BA107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0C21D9-E35B-43C3-BDD7-FE8BB921E8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FA16B-6101-48C6-99AF-B2B4995A4C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A565C-6434-4AF2-AEE0-308EF61AA2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36264-5257-4564-8E77-2FD23B06B3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D3E49-CB4F-4A18-901E-ABE3B4234D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0839EE-F204-44C3-9713-1D0BD827B8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E6EDE-EC52-44EA-80FD-105E06F375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94662-B450-4F95-87E1-E6B47FFA89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19DA24-76E1-4B54-9606-051D3154FE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872608-2984-4139-B2D3-B01DE43995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C74BB4-1D07-4F78-98F4-9A265B5ABB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DB4D4F-D2D7-49F4-A5E9-1AC02A826D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B8C23A-EAD1-42C5-8631-B10ADFEEEE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C72166-15B2-42A5-A12A-B6D436D9BB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900D2-1303-4776-A729-73F8D79982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43A89C-4CF3-4CE9-BE9F-6A6703AF2D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7BE48-054F-4D34-BA26-5DF73A7F95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9FC104-10D9-4CB1-9001-4D89E4AC0A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7F1F9-AB6E-4344-8124-AD7D5D557C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16A345-0202-46EF-98DE-3A6899FDEA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024C71-444B-47C6-B5A3-6C931F10E8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4F9DB-FACD-4C4D-93ED-AAC3075CDF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AE647B-5452-4D04-964F-CA67C52453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1AB91-566F-477D-94E0-5DA9F124E7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D0D21-4352-4D66-A23E-3D33D6A7C3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E849C-4D3C-421B-8C2B-30F49AF256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C88A5-C6E8-478C-B4F1-58CD20BD7B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19C4AB-E7D7-40CC-B673-33537C7440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8FC2B-6BE5-42D5-9804-3AEC9DEE07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64EB8B-3714-4F3A-9782-DD5E65D2BC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B8DFD-E3CA-4C7C-8F9A-A59D2CD713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067544-9DE3-4EE8-9392-DAD09A55D6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188BA2-ED6B-4B13-BDE5-2D29E39205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4F546-595A-44BE-B6E1-C9092F753B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DB4CDC-798D-4A55-BF8A-800266D125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52839-C3FB-425E-B6E6-0AF2420BCD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19F4E-E862-4B92-9C04-79A85CEF2C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1F5C0C-CCCE-4F0F-986A-DBEFC8D7E1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46916-03AA-4BFD-A7F3-FA7F683799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23B6E2-FCC1-4743-BB33-A32C6E9DA8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9CE5F-5D4C-4B3E-874E-F0520661E4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A7A00-8D87-4072-B710-5A9634EB9A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EE23A-016A-490C-8544-FCE5EC5C9B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EFAED-0244-4911-A590-816D071E70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ADB8E0-DB08-40FA-95FB-0608C5695C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16A62E-546B-4D33-99E9-FF1CB96E8D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FF4C5-7E77-434A-B447-1D3CE537AC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2E470-A6F6-4BE6-B40E-D6F047EFE5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2AF6E5-2C2C-47CA-9463-568866D035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786124-584C-43CB-BDB2-342D5B8BDF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F9D133-59E6-4F1D-926A-18B99D0689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46DEC-85FB-41CA-9805-DBB0803BFA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1325A0-295B-4CD2-9583-79239EB04D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1F859F-F2CD-46EC-9DA7-46EFCBAD9F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9BC8DD-765E-42C4-B48F-64DAB817DC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414670-712B-4EA3-BD2B-5595A27E00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97F60-C597-48E8-ABAE-8231C4B7C2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EE201-E6F2-4751-B37A-EC37F00624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BB4C94-F056-4A4D-ACAF-2F32B5586D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FD409D-E21D-4CBF-932C-956FBA5E12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F5AB0-C494-4076-84F5-93616A1085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0</xdr:row>
      <xdr:rowOff>142875</xdr:rowOff>
    </xdr:from>
    <xdr:ext cx="4270472" cy="1485900"/>
    <xdr:pic>
      <xdr:nvPicPr>
        <xdr:cNvPr id="1424" name="Imagen 1423">
          <a:extLst>
            <a:ext uri="{FF2B5EF4-FFF2-40B4-BE49-F238E27FC236}">
              <a16:creationId xmlns:a16="http://schemas.microsoft.com/office/drawing/2014/main" id="{2FE73C99-DADD-435F-B87B-17BEFB9226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190500" y="142875"/>
          <a:ext cx="4270472" cy="14859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129428</xdr:colOff>
      <xdr:row>0</xdr:row>
      <xdr:rowOff>217714</xdr:rowOff>
    </xdr:from>
    <xdr:to>
      <xdr:col>3</xdr:col>
      <xdr:colOff>1783771</xdr:colOff>
      <xdr:row>4</xdr:row>
      <xdr:rowOff>344340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2F6B25-E34E-4138-A32F-1CC3028248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129428" y="217714"/>
          <a:ext cx="5845343" cy="17730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90490</xdr:rowOff>
    </xdr:from>
    <xdr:to>
      <xdr:col>2</xdr:col>
      <xdr:colOff>2609850</xdr:colOff>
      <xdr:row>4</xdr:row>
      <xdr:rowOff>200026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EC83D9-8970-4075-BCB7-3015CB69D0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452440"/>
          <a:ext cx="3724275" cy="1195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13BD7-5EAE-4451-82B7-B27301A25E2D}">
  <sheetPr>
    <tabColor rgb="FF92D050"/>
  </sheetPr>
  <dimension ref="A1:P343"/>
  <sheetViews>
    <sheetView topLeftCell="D1" zoomScaleNormal="100" workbookViewId="0">
      <selection activeCell="Q20" sqref="Q20"/>
    </sheetView>
  </sheetViews>
  <sheetFormatPr baseColWidth="10" defaultColWidth="11" defaultRowHeight="15" x14ac:dyDescent="0.25"/>
  <cols>
    <col min="1" max="1" width="6.85546875" customWidth="1"/>
    <col min="2" max="2" width="12" customWidth="1"/>
    <col min="3" max="3" width="37" customWidth="1"/>
    <col min="4" max="4" width="35" customWidth="1"/>
    <col min="5" max="9" width="18.28515625" customWidth="1"/>
    <col min="10" max="10" width="17.5703125" customWidth="1"/>
    <col min="11" max="11" width="15.85546875" customWidth="1"/>
    <col min="12" max="12" width="18.5703125" customWidth="1"/>
    <col min="13" max="13" width="17.7109375" customWidth="1"/>
    <col min="14" max="14" width="20.140625" customWidth="1"/>
    <col min="15" max="15" width="16.5703125" customWidth="1"/>
    <col min="16" max="16" width="12.85546875" customWidth="1"/>
  </cols>
  <sheetData>
    <row r="1" spans="1:16" s="40" customFormat="1" ht="30.75" customHeight="1" x14ac:dyDescent="0.25">
      <c r="A1" s="99"/>
      <c r="B1" s="99"/>
      <c r="C1" s="99"/>
      <c r="D1" s="99"/>
      <c r="E1" s="106" t="s">
        <v>0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1:16" s="40" customFormat="1" ht="30.75" customHeight="1" x14ac:dyDescent="0.25">
      <c r="A2" s="99"/>
      <c r="B2" s="99"/>
      <c r="C2" s="99"/>
      <c r="D2" s="99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16" s="40" customFormat="1" ht="30.75" customHeight="1" x14ac:dyDescent="0.25">
      <c r="A3" s="99"/>
      <c r="B3" s="99"/>
      <c r="C3" s="99"/>
      <c r="D3" s="99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s="40" customFormat="1" ht="30.75" customHeight="1" x14ac:dyDescent="0.25">
      <c r="A4" s="99"/>
      <c r="B4" s="99"/>
      <c r="C4" s="99"/>
      <c r="D4" s="99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s="40" customFormat="1" ht="30.75" customHeight="1" x14ac:dyDescent="0.25">
      <c r="A5" s="99"/>
      <c r="B5" s="99"/>
      <c r="C5" s="99"/>
      <c r="D5" s="99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</row>
    <row r="6" spans="1:16" s="40" customFormat="1" ht="18.75" customHeight="1" thickBot="1" x14ac:dyDescent="0.3">
      <c r="A6" s="99"/>
      <c r="B6" s="99"/>
      <c r="C6" s="99"/>
      <c r="D6" s="99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</row>
    <row r="7" spans="1:16" s="40" customFormat="1" ht="30.75" customHeight="1" x14ac:dyDescent="0.25">
      <c r="A7" s="100" t="s">
        <v>953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1:16" s="40" customFormat="1" ht="3" customHeight="1" thickBot="1" x14ac:dyDescent="0.3">
      <c r="A8" s="103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5"/>
    </row>
    <row r="9" spans="1:16" s="40" customFormat="1" ht="30.75" customHeight="1" thickBo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6" ht="60" x14ac:dyDescent="0.25">
      <c r="A10" s="72" t="s">
        <v>954</v>
      </c>
      <c r="B10" s="73" t="s">
        <v>3</v>
      </c>
      <c r="C10" s="74" t="s">
        <v>955</v>
      </c>
      <c r="D10" s="75" t="s">
        <v>956</v>
      </c>
      <c r="E10" s="76" t="s">
        <v>957</v>
      </c>
      <c r="F10" s="76" t="s">
        <v>958</v>
      </c>
      <c r="G10" s="77" t="s">
        <v>9</v>
      </c>
      <c r="H10" s="77" t="s">
        <v>12</v>
      </c>
      <c r="I10" s="76" t="s">
        <v>959</v>
      </c>
      <c r="J10" s="76" t="s">
        <v>960</v>
      </c>
      <c r="K10" s="76" t="s">
        <v>961</v>
      </c>
      <c r="L10" s="76" t="s">
        <v>10</v>
      </c>
      <c r="M10" s="76" t="s">
        <v>962</v>
      </c>
      <c r="N10" s="76" t="s">
        <v>963</v>
      </c>
      <c r="O10" s="77" t="s">
        <v>14</v>
      </c>
      <c r="P10" s="78" t="s">
        <v>964</v>
      </c>
    </row>
    <row r="11" spans="1:16" ht="33.75" customHeight="1" x14ac:dyDescent="0.25">
      <c r="A11" s="63">
        <v>1</v>
      </c>
      <c r="B11" s="66" t="s">
        <v>965</v>
      </c>
      <c r="C11" s="63" t="s">
        <v>966</v>
      </c>
      <c r="D11" s="63" t="s">
        <v>967</v>
      </c>
      <c r="E11" s="8">
        <v>17500</v>
      </c>
      <c r="F11" s="8">
        <v>6000</v>
      </c>
      <c r="G11" s="8">
        <v>0</v>
      </c>
      <c r="H11" s="8"/>
      <c r="I11" s="8">
        <v>4500</v>
      </c>
      <c r="J11" s="8"/>
      <c r="K11" s="8">
        <v>375</v>
      </c>
      <c r="L11" s="8">
        <v>250</v>
      </c>
      <c r="M11" s="8">
        <v>12000</v>
      </c>
      <c r="N11" s="33">
        <f t="shared" ref="N11:N55" si="0">SUM(E11:M11)</f>
        <v>40625</v>
      </c>
      <c r="O11" s="63" t="s">
        <v>968</v>
      </c>
      <c r="P11" s="63" t="s">
        <v>968</v>
      </c>
    </row>
    <row r="12" spans="1:16" ht="33.75" customHeight="1" x14ac:dyDescent="0.25">
      <c r="A12" s="63">
        <f>A11+1</f>
        <v>2</v>
      </c>
      <c r="B12" s="66" t="s">
        <v>965</v>
      </c>
      <c r="C12" s="63" t="s">
        <v>969</v>
      </c>
      <c r="D12" s="63" t="s">
        <v>970</v>
      </c>
      <c r="E12" s="8">
        <v>12773</v>
      </c>
      <c r="F12" s="8">
        <v>6000</v>
      </c>
      <c r="G12" s="8">
        <v>0</v>
      </c>
      <c r="H12" s="8"/>
      <c r="I12" s="8">
        <v>4000</v>
      </c>
      <c r="J12" s="8"/>
      <c r="K12" s="8">
        <v>375</v>
      </c>
      <c r="L12" s="8">
        <v>250</v>
      </c>
      <c r="M12" s="8">
        <v>12000</v>
      </c>
      <c r="N12" s="33">
        <f t="shared" si="0"/>
        <v>35398</v>
      </c>
      <c r="O12" s="63" t="s">
        <v>968</v>
      </c>
      <c r="P12" s="63"/>
    </row>
    <row r="13" spans="1:16" ht="33.75" customHeight="1" x14ac:dyDescent="0.25">
      <c r="A13" s="63">
        <f t="shared" ref="A13:A76" si="1">A12+1</f>
        <v>3</v>
      </c>
      <c r="B13" s="66" t="s">
        <v>965</v>
      </c>
      <c r="C13" s="63" t="s">
        <v>971</v>
      </c>
      <c r="D13" s="63" t="s">
        <v>972</v>
      </c>
      <c r="E13" s="8">
        <v>3295</v>
      </c>
      <c r="F13" s="8">
        <v>0</v>
      </c>
      <c r="G13" s="8">
        <v>0</v>
      </c>
      <c r="H13" s="8"/>
      <c r="I13" s="8">
        <v>2000</v>
      </c>
      <c r="J13" s="8"/>
      <c r="K13" s="8">
        <v>0</v>
      </c>
      <c r="L13" s="8">
        <v>250</v>
      </c>
      <c r="M13" s="68">
        <v>0</v>
      </c>
      <c r="N13" s="33">
        <f t="shared" si="0"/>
        <v>5545</v>
      </c>
      <c r="O13" s="63" t="s">
        <v>968</v>
      </c>
      <c r="P13" s="63" t="s">
        <v>968</v>
      </c>
    </row>
    <row r="14" spans="1:16" ht="33.75" customHeight="1" x14ac:dyDescent="0.25">
      <c r="A14" s="63">
        <f t="shared" si="1"/>
        <v>4</v>
      </c>
      <c r="B14" s="66" t="s">
        <v>965</v>
      </c>
      <c r="C14" s="63" t="s">
        <v>973</v>
      </c>
      <c r="D14" s="63" t="s">
        <v>972</v>
      </c>
      <c r="E14" s="8">
        <v>3295</v>
      </c>
      <c r="F14" s="8">
        <v>0</v>
      </c>
      <c r="G14" s="8">
        <v>0</v>
      </c>
      <c r="H14" s="8"/>
      <c r="I14" s="8">
        <v>2000</v>
      </c>
      <c r="J14" s="8"/>
      <c r="K14" s="8">
        <v>0</v>
      </c>
      <c r="L14" s="8">
        <v>250</v>
      </c>
      <c r="M14" s="68">
        <v>0</v>
      </c>
      <c r="N14" s="33">
        <f t="shared" si="0"/>
        <v>5545</v>
      </c>
      <c r="O14" s="63" t="s">
        <v>968</v>
      </c>
      <c r="P14" s="63" t="s">
        <v>968</v>
      </c>
    </row>
    <row r="15" spans="1:16" ht="33.75" customHeight="1" x14ac:dyDescent="0.25">
      <c r="A15" s="63">
        <f t="shared" si="1"/>
        <v>5</v>
      </c>
      <c r="B15" s="66" t="s">
        <v>965</v>
      </c>
      <c r="C15" s="63" t="s">
        <v>974</v>
      </c>
      <c r="D15" s="63" t="s">
        <v>975</v>
      </c>
      <c r="E15" s="8">
        <v>6759</v>
      </c>
      <c r="F15" s="8">
        <v>0</v>
      </c>
      <c r="G15" s="8">
        <v>0</v>
      </c>
      <c r="H15" s="8"/>
      <c r="I15" s="8">
        <v>3800</v>
      </c>
      <c r="J15" s="8"/>
      <c r="K15" s="8">
        <v>375</v>
      </c>
      <c r="L15" s="8">
        <v>250</v>
      </c>
      <c r="M15" s="68">
        <v>0</v>
      </c>
      <c r="N15" s="33">
        <f t="shared" si="0"/>
        <v>11184</v>
      </c>
      <c r="O15" s="63" t="s">
        <v>968</v>
      </c>
      <c r="P15" s="63" t="s">
        <v>968</v>
      </c>
    </row>
    <row r="16" spans="1:16" ht="33.75" customHeight="1" x14ac:dyDescent="0.25">
      <c r="A16" s="63">
        <f t="shared" si="1"/>
        <v>6</v>
      </c>
      <c r="B16" s="66" t="s">
        <v>965</v>
      </c>
      <c r="C16" s="63" t="s">
        <v>976</v>
      </c>
      <c r="D16" s="63" t="s">
        <v>977</v>
      </c>
      <c r="E16" s="8">
        <v>1460</v>
      </c>
      <c r="F16" s="8">
        <v>0</v>
      </c>
      <c r="G16" s="8">
        <v>35</v>
      </c>
      <c r="H16" s="8">
        <v>450</v>
      </c>
      <c r="I16" s="8">
        <v>2000</v>
      </c>
      <c r="J16" s="68">
        <v>555.04999999999995</v>
      </c>
      <c r="K16" s="8">
        <v>0</v>
      </c>
      <c r="L16" s="8">
        <v>250</v>
      </c>
      <c r="M16" s="68"/>
      <c r="N16" s="33">
        <f t="shared" si="0"/>
        <v>4750.05</v>
      </c>
      <c r="O16" s="63" t="s">
        <v>968</v>
      </c>
      <c r="P16" s="63" t="s">
        <v>968</v>
      </c>
    </row>
    <row r="17" spans="1:16" ht="33.75" customHeight="1" x14ac:dyDescent="0.25">
      <c r="A17" s="63">
        <f t="shared" si="1"/>
        <v>7</v>
      </c>
      <c r="B17" s="66" t="s">
        <v>965</v>
      </c>
      <c r="C17" s="63" t="s">
        <v>978</v>
      </c>
      <c r="D17" s="63" t="s">
        <v>979</v>
      </c>
      <c r="E17" s="8">
        <v>10261</v>
      </c>
      <c r="F17" s="8">
        <v>0</v>
      </c>
      <c r="G17" s="8">
        <v>0</v>
      </c>
      <c r="H17" s="8"/>
      <c r="I17" s="8">
        <v>4000</v>
      </c>
      <c r="J17" s="68">
        <v>0</v>
      </c>
      <c r="K17" s="8">
        <v>375</v>
      </c>
      <c r="L17" s="8">
        <v>250</v>
      </c>
      <c r="M17" s="68"/>
      <c r="N17" s="33">
        <f t="shared" si="0"/>
        <v>14886</v>
      </c>
      <c r="O17" s="63" t="s">
        <v>968</v>
      </c>
      <c r="P17" s="63" t="s">
        <v>968</v>
      </c>
    </row>
    <row r="18" spans="1:16" ht="33.75" customHeight="1" x14ac:dyDescent="0.25">
      <c r="A18" s="63">
        <f t="shared" si="1"/>
        <v>8</v>
      </c>
      <c r="B18" s="66" t="s">
        <v>965</v>
      </c>
      <c r="C18" s="63" t="s">
        <v>980</v>
      </c>
      <c r="D18" s="63" t="s">
        <v>975</v>
      </c>
      <c r="E18" s="8">
        <v>6759</v>
      </c>
      <c r="F18" s="8">
        <v>0</v>
      </c>
      <c r="G18" s="8">
        <v>0</v>
      </c>
      <c r="H18" s="8"/>
      <c r="I18" s="8">
        <v>3800</v>
      </c>
      <c r="J18" s="68">
        <v>0</v>
      </c>
      <c r="K18" s="8">
        <v>375</v>
      </c>
      <c r="L18" s="8">
        <v>250</v>
      </c>
      <c r="M18" s="68"/>
      <c r="N18" s="33">
        <f t="shared" si="0"/>
        <v>11184</v>
      </c>
      <c r="O18" s="63" t="s">
        <v>968</v>
      </c>
      <c r="P18" s="63" t="s">
        <v>968</v>
      </c>
    </row>
    <row r="19" spans="1:16" ht="33.75" customHeight="1" x14ac:dyDescent="0.25">
      <c r="A19" s="63">
        <f t="shared" si="1"/>
        <v>9</v>
      </c>
      <c r="B19" s="66" t="s">
        <v>965</v>
      </c>
      <c r="C19" s="63" t="s">
        <v>981</v>
      </c>
      <c r="D19" s="63" t="s">
        <v>982</v>
      </c>
      <c r="E19" s="8">
        <v>5835</v>
      </c>
      <c r="F19" s="8">
        <v>0</v>
      </c>
      <c r="G19" s="8">
        <v>0</v>
      </c>
      <c r="H19" s="8"/>
      <c r="I19" s="8">
        <v>3800</v>
      </c>
      <c r="J19" s="68">
        <v>0</v>
      </c>
      <c r="K19" s="8">
        <v>375</v>
      </c>
      <c r="L19" s="8">
        <v>250</v>
      </c>
      <c r="M19" s="68"/>
      <c r="N19" s="33">
        <f t="shared" si="0"/>
        <v>10260</v>
      </c>
      <c r="O19" s="63" t="s">
        <v>968</v>
      </c>
      <c r="P19" s="63" t="s">
        <v>968</v>
      </c>
    </row>
    <row r="20" spans="1:16" ht="33.75" customHeight="1" x14ac:dyDescent="0.25">
      <c r="A20" s="63">
        <f t="shared" si="1"/>
        <v>10</v>
      </c>
      <c r="B20" s="66" t="s">
        <v>965</v>
      </c>
      <c r="C20" s="63" t="s">
        <v>983</v>
      </c>
      <c r="D20" s="63" t="s">
        <v>977</v>
      </c>
      <c r="E20" s="8">
        <v>1460</v>
      </c>
      <c r="F20" s="8">
        <v>0</v>
      </c>
      <c r="G20" s="8">
        <v>35</v>
      </c>
      <c r="H20" s="8">
        <v>450</v>
      </c>
      <c r="I20" s="8">
        <v>2000</v>
      </c>
      <c r="J20" s="68">
        <v>555.04999999999995</v>
      </c>
      <c r="K20" s="8">
        <v>0</v>
      </c>
      <c r="L20" s="8">
        <v>250</v>
      </c>
      <c r="M20" s="68"/>
      <c r="N20" s="33">
        <f t="shared" si="0"/>
        <v>4750.05</v>
      </c>
      <c r="O20" s="63" t="s">
        <v>968</v>
      </c>
      <c r="P20" s="63" t="s">
        <v>968</v>
      </c>
    </row>
    <row r="21" spans="1:16" ht="33.75" customHeight="1" x14ac:dyDescent="0.25">
      <c r="A21" s="63">
        <f t="shared" si="1"/>
        <v>11</v>
      </c>
      <c r="B21" s="66" t="s">
        <v>965</v>
      </c>
      <c r="C21" s="63" t="s">
        <v>984</v>
      </c>
      <c r="D21" s="63" t="s">
        <v>977</v>
      </c>
      <c r="E21" s="8">
        <v>1460</v>
      </c>
      <c r="F21" s="8">
        <v>0</v>
      </c>
      <c r="G21" s="8">
        <v>35</v>
      </c>
      <c r="H21" s="8">
        <v>450</v>
      </c>
      <c r="I21" s="8">
        <v>2000</v>
      </c>
      <c r="J21" s="68">
        <v>555.04999999999995</v>
      </c>
      <c r="K21" s="8">
        <v>0</v>
      </c>
      <c r="L21" s="8">
        <v>250</v>
      </c>
      <c r="M21" s="68"/>
      <c r="N21" s="33">
        <f t="shared" si="0"/>
        <v>4750.05</v>
      </c>
      <c r="O21" s="63" t="s">
        <v>968</v>
      </c>
      <c r="P21" s="63" t="s">
        <v>968</v>
      </c>
    </row>
    <row r="22" spans="1:16" ht="33.75" customHeight="1" x14ac:dyDescent="0.25">
      <c r="A22" s="63">
        <f t="shared" si="1"/>
        <v>12</v>
      </c>
      <c r="B22" s="66" t="s">
        <v>965</v>
      </c>
      <c r="C22" s="63" t="s">
        <v>985</v>
      </c>
      <c r="D22" s="63" t="s">
        <v>982</v>
      </c>
      <c r="E22" s="8">
        <v>5082.1000000000004</v>
      </c>
      <c r="F22" s="8">
        <v>0</v>
      </c>
      <c r="G22" s="8">
        <v>0</v>
      </c>
      <c r="H22" s="8"/>
      <c r="I22" s="8">
        <v>3309.68</v>
      </c>
      <c r="J22" s="68">
        <v>0</v>
      </c>
      <c r="K22" s="8">
        <v>326.61</v>
      </c>
      <c r="L22" s="8">
        <v>217.74</v>
      </c>
      <c r="M22" s="68"/>
      <c r="N22" s="33">
        <f t="shared" si="0"/>
        <v>8936.130000000001</v>
      </c>
      <c r="O22" s="63" t="s">
        <v>968</v>
      </c>
      <c r="P22" s="63" t="s">
        <v>968</v>
      </c>
    </row>
    <row r="23" spans="1:16" ht="33.75" customHeight="1" x14ac:dyDescent="0.25">
      <c r="A23" s="63">
        <f t="shared" si="1"/>
        <v>13</v>
      </c>
      <c r="B23" s="66" t="s">
        <v>965</v>
      </c>
      <c r="C23" s="63" t="s">
        <v>986</v>
      </c>
      <c r="D23" s="63" t="s">
        <v>982</v>
      </c>
      <c r="E23" s="8">
        <v>5835</v>
      </c>
      <c r="F23" s="8"/>
      <c r="G23" s="8"/>
      <c r="H23" s="8"/>
      <c r="I23" s="8">
        <v>3800</v>
      </c>
      <c r="J23" s="68"/>
      <c r="K23" s="68">
        <v>375</v>
      </c>
      <c r="L23" s="8">
        <v>250</v>
      </c>
      <c r="M23" s="68"/>
      <c r="N23" s="33">
        <f>SUM(E23:M23)</f>
        <v>10260</v>
      </c>
      <c r="O23" s="63"/>
      <c r="P23" s="63"/>
    </row>
    <row r="24" spans="1:16" ht="33.75" customHeight="1" x14ac:dyDescent="0.25">
      <c r="A24" s="63">
        <f t="shared" si="1"/>
        <v>14</v>
      </c>
      <c r="B24" s="66" t="s">
        <v>965</v>
      </c>
      <c r="C24" s="63" t="s">
        <v>987</v>
      </c>
      <c r="D24" s="63" t="s">
        <v>982</v>
      </c>
      <c r="E24" s="8">
        <v>5835</v>
      </c>
      <c r="F24" s="8">
        <v>0</v>
      </c>
      <c r="G24" s="8">
        <v>0</v>
      </c>
      <c r="H24" s="8"/>
      <c r="I24" s="8">
        <v>3800</v>
      </c>
      <c r="J24" s="68">
        <v>0</v>
      </c>
      <c r="K24" s="8">
        <v>0</v>
      </c>
      <c r="L24" s="8">
        <v>250</v>
      </c>
      <c r="M24" s="68">
        <v>0</v>
      </c>
      <c r="N24" s="33">
        <f t="shared" si="0"/>
        <v>9885</v>
      </c>
      <c r="O24" s="63" t="s">
        <v>968</v>
      </c>
      <c r="P24" s="63" t="s">
        <v>968</v>
      </c>
    </row>
    <row r="25" spans="1:16" ht="33.75" customHeight="1" x14ac:dyDescent="0.25">
      <c r="A25" s="63">
        <f t="shared" si="1"/>
        <v>15</v>
      </c>
      <c r="B25" s="66" t="s">
        <v>965</v>
      </c>
      <c r="C25" s="63" t="s">
        <v>988</v>
      </c>
      <c r="D25" s="63" t="s">
        <v>989</v>
      </c>
      <c r="E25" s="8">
        <v>2441</v>
      </c>
      <c r="F25" s="8">
        <v>0</v>
      </c>
      <c r="G25" s="8">
        <v>35</v>
      </c>
      <c r="H25" s="8">
        <v>500</v>
      </c>
      <c r="I25" s="8">
        <v>2400</v>
      </c>
      <c r="J25" s="68">
        <v>0</v>
      </c>
      <c r="K25" s="8">
        <v>0</v>
      </c>
      <c r="L25" s="8">
        <v>250</v>
      </c>
      <c r="M25" s="68">
        <v>0</v>
      </c>
      <c r="N25" s="33">
        <f t="shared" si="0"/>
        <v>5626</v>
      </c>
      <c r="O25" s="63" t="s">
        <v>968</v>
      </c>
      <c r="P25" s="63" t="s">
        <v>968</v>
      </c>
    </row>
    <row r="26" spans="1:16" ht="33.75" customHeight="1" x14ac:dyDescent="0.25">
      <c r="A26" s="63">
        <f t="shared" si="1"/>
        <v>16</v>
      </c>
      <c r="B26" s="66" t="s">
        <v>965</v>
      </c>
      <c r="C26" s="63" t="s">
        <v>990</v>
      </c>
      <c r="D26" s="63" t="s">
        <v>979</v>
      </c>
      <c r="E26" s="8">
        <v>10261</v>
      </c>
      <c r="F26" s="8">
        <v>0</v>
      </c>
      <c r="G26" s="8">
        <v>0</v>
      </c>
      <c r="H26" s="8"/>
      <c r="I26" s="8">
        <v>4000</v>
      </c>
      <c r="J26" s="68">
        <v>0</v>
      </c>
      <c r="K26" s="8">
        <v>375</v>
      </c>
      <c r="L26" s="8">
        <v>250</v>
      </c>
      <c r="M26" s="68">
        <v>0</v>
      </c>
      <c r="N26" s="33">
        <f t="shared" si="0"/>
        <v>14886</v>
      </c>
      <c r="O26" s="63" t="s">
        <v>968</v>
      </c>
      <c r="P26" s="63" t="s">
        <v>968</v>
      </c>
    </row>
    <row r="27" spans="1:16" ht="33.75" customHeight="1" x14ac:dyDescent="0.25">
      <c r="A27" s="63">
        <f t="shared" si="1"/>
        <v>17</v>
      </c>
      <c r="B27" s="66" t="s">
        <v>965</v>
      </c>
      <c r="C27" s="69" t="s">
        <v>991</v>
      </c>
      <c r="D27" s="63" t="s">
        <v>992</v>
      </c>
      <c r="E27" s="8">
        <f>8216</f>
        <v>8216</v>
      </c>
      <c r="F27" s="8">
        <v>0</v>
      </c>
      <c r="G27" s="8"/>
      <c r="H27" s="8"/>
      <c r="I27" s="8">
        <f>4000</f>
        <v>4000</v>
      </c>
      <c r="J27" s="68">
        <v>0</v>
      </c>
      <c r="K27" s="8">
        <f>375</f>
        <v>375</v>
      </c>
      <c r="L27" s="8">
        <f>250</f>
        <v>250</v>
      </c>
      <c r="M27" s="68">
        <v>0</v>
      </c>
      <c r="N27" s="33">
        <f t="shared" si="0"/>
        <v>12841</v>
      </c>
      <c r="O27" s="63" t="s">
        <v>993</v>
      </c>
      <c r="P27" s="63" t="s">
        <v>968</v>
      </c>
    </row>
    <row r="28" spans="1:16" ht="33.75" customHeight="1" x14ac:dyDescent="0.25">
      <c r="A28" s="63">
        <f t="shared" si="1"/>
        <v>18</v>
      </c>
      <c r="B28" s="66" t="s">
        <v>965</v>
      </c>
      <c r="C28" s="63" t="s">
        <v>994</v>
      </c>
      <c r="D28" s="63" t="s">
        <v>982</v>
      </c>
      <c r="E28" s="8">
        <v>5835</v>
      </c>
      <c r="F28" s="8">
        <v>0</v>
      </c>
      <c r="G28" s="8">
        <v>0</v>
      </c>
      <c r="H28" s="8"/>
      <c r="I28" s="8">
        <v>3800</v>
      </c>
      <c r="J28" s="68">
        <v>0</v>
      </c>
      <c r="K28" s="8">
        <v>375</v>
      </c>
      <c r="L28" s="8">
        <v>250</v>
      </c>
      <c r="M28" s="68">
        <v>0</v>
      </c>
      <c r="N28" s="33">
        <f t="shared" si="0"/>
        <v>10260</v>
      </c>
      <c r="O28" s="63" t="s">
        <v>968</v>
      </c>
      <c r="P28" s="63" t="s">
        <v>968</v>
      </c>
    </row>
    <row r="29" spans="1:16" ht="33.75" customHeight="1" x14ac:dyDescent="0.25">
      <c r="A29" s="63">
        <f t="shared" si="1"/>
        <v>19</v>
      </c>
      <c r="B29" s="66" t="s">
        <v>965</v>
      </c>
      <c r="C29" s="63" t="s">
        <v>995</v>
      </c>
      <c r="D29" s="63" t="s">
        <v>996</v>
      </c>
      <c r="E29" s="8">
        <v>10261</v>
      </c>
      <c r="F29" s="8">
        <v>0</v>
      </c>
      <c r="G29" s="8">
        <v>0</v>
      </c>
      <c r="H29" s="8"/>
      <c r="I29" s="8">
        <v>4000</v>
      </c>
      <c r="J29" s="68">
        <v>0</v>
      </c>
      <c r="K29" s="8">
        <v>375</v>
      </c>
      <c r="L29" s="8">
        <v>250</v>
      </c>
      <c r="M29" s="68">
        <v>0</v>
      </c>
      <c r="N29" s="33">
        <f t="shared" si="0"/>
        <v>14886</v>
      </c>
      <c r="O29" s="63" t="s">
        <v>968</v>
      </c>
      <c r="P29" s="63" t="s">
        <v>968</v>
      </c>
    </row>
    <row r="30" spans="1:16" ht="33.75" customHeight="1" x14ac:dyDescent="0.25">
      <c r="A30" s="63">
        <f t="shared" si="1"/>
        <v>20</v>
      </c>
      <c r="B30" s="66" t="s">
        <v>965</v>
      </c>
      <c r="C30" s="63" t="s">
        <v>997</v>
      </c>
      <c r="D30" s="63" t="s">
        <v>982</v>
      </c>
      <c r="E30" s="8">
        <v>5835</v>
      </c>
      <c r="F30" s="8">
        <v>0</v>
      </c>
      <c r="G30" s="8">
        <v>0</v>
      </c>
      <c r="H30" s="8"/>
      <c r="I30" s="8">
        <v>3800</v>
      </c>
      <c r="J30" s="68">
        <v>0</v>
      </c>
      <c r="K30" s="8">
        <v>375</v>
      </c>
      <c r="L30" s="8">
        <v>250</v>
      </c>
      <c r="M30" s="68">
        <v>0</v>
      </c>
      <c r="N30" s="33">
        <f t="shared" si="0"/>
        <v>10260</v>
      </c>
      <c r="O30" s="63" t="s">
        <v>968</v>
      </c>
      <c r="P30" s="63" t="s">
        <v>968</v>
      </c>
    </row>
    <row r="31" spans="1:16" ht="33.75" customHeight="1" x14ac:dyDescent="0.25">
      <c r="A31" s="63">
        <f t="shared" si="1"/>
        <v>21</v>
      </c>
      <c r="B31" s="66" t="s">
        <v>965</v>
      </c>
      <c r="C31" s="63" t="s">
        <v>998</v>
      </c>
      <c r="D31" s="63" t="s">
        <v>996</v>
      </c>
      <c r="E31" s="8">
        <v>10261</v>
      </c>
      <c r="F31" s="8">
        <v>0</v>
      </c>
      <c r="G31" s="8">
        <v>0</v>
      </c>
      <c r="H31" s="8"/>
      <c r="I31" s="8">
        <v>4000</v>
      </c>
      <c r="J31" s="68">
        <v>0</v>
      </c>
      <c r="K31" s="8">
        <v>375</v>
      </c>
      <c r="L31" s="8">
        <v>250</v>
      </c>
      <c r="M31" s="68">
        <v>0</v>
      </c>
      <c r="N31" s="33">
        <f t="shared" si="0"/>
        <v>14886</v>
      </c>
      <c r="O31" s="63" t="s">
        <v>968</v>
      </c>
      <c r="P31" s="63" t="s">
        <v>968</v>
      </c>
    </row>
    <row r="32" spans="1:16" ht="33.75" customHeight="1" x14ac:dyDescent="0.25">
      <c r="A32" s="63">
        <f t="shared" si="1"/>
        <v>22</v>
      </c>
      <c r="B32" s="66" t="s">
        <v>965</v>
      </c>
      <c r="C32" s="63" t="s">
        <v>999</v>
      </c>
      <c r="D32" s="63" t="s">
        <v>982</v>
      </c>
      <c r="E32" s="8">
        <v>5835</v>
      </c>
      <c r="F32" s="8">
        <v>0</v>
      </c>
      <c r="G32" s="8">
        <v>0</v>
      </c>
      <c r="H32" s="8"/>
      <c r="I32" s="8">
        <v>3800</v>
      </c>
      <c r="J32" s="68">
        <v>0</v>
      </c>
      <c r="K32" s="8">
        <v>375</v>
      </c>
      <c r="L32" s="8">
        <v>250</v>
      </c>
      <c r="M32" s="68">
        <v>0</v>
      </c>
      <c r="N32" s="33">
        <f t="shared" si="0"/>
        <v>10260</v>
      </c>
      <c r="O32" s="63" t="s">
        <v>968</v>
      </c>
      <c r="P32" s="63" t="s">
        <v>968</v>
      </c>
    </row>
    <row r="33" spans="1:16" ht="33.75" customHeight="1" x14ac:dyDescent="0.25">
      <c r="A33" s="63">
        <f t="shared" si="1"/>
        <v>23</v>
      </c>
      <c r="B33" s="66" t="s">
        <v>965</v>
      </c>
      <c r="C33" s="63" t="s">
        <v>1000</v>
      </c>
      <c r="D33" s="63" t="s">
        <v>1001</v>
      </c>
      <c r="E33" s="8">
        <v>3757</v>
      </c>
      <c r="F33" s="8">
        <v>0</v>
      </c>
      <c r="G33" s="8">
        <v>0</v>
      </c>
      <c r="H33" s="8"/>
      <c r="I33" s="8">
        <v>3000</v>
      </c>
      <c r="J33" s="68">
        <v>0</v>
      </c>
      <c r="K33" s="8">
        <v>0</v>
      </c>
      <c r="L33" s="8">
        <v>250</v>
      </c>
      <c r="M33" s="68">
        <v>0</v>
      </c>
      <c r="N33" s="33">
        <f t="shared" si="0"/>
        <v>7007</v>
      </c>
      <c r="O33" s="63" t="s">
        <v>968</v>
      </c>
      <c r="P33" s="63" t="s">
        <v>968</v>
      </c>
    </row>
    <row r="34" spans="1:16" ht="33.75" customHeight="1" x14ac:dyDescent="0.25">
      <c r="A34" s="63">
        <f t="shared" si="1"/>
        <v>24</v>
      </c>
      <c r="B34" s="66" t="s">
        <v>965</v>
      </c>
      <c r="C34" s="63" t="s">
        <v>1002</v>
      </c>
      <c r="D34" s="63" t="s">
        <v>1003</v>
      </c>
      <c r="E34" s="8">
        <v>1682</v>
      </c>
      <c r="F34" s="8">
        <v>0</v>
      </c>
      <c r="G34" s="8">
        <v>35</v>
      </c>
      <c r="H34" s="8">
        <v>450</v>
      </c>
      <c r="I34" s="8">
        <v>2000</v>
      </c>
      <c r="J34" s="68">
        <v>555.04999999999995</v>
      </c>
      <c r="K34" s="8">
        <v>0</v>
      </c>
      <c r="L34" s="8">
        <v>250</v>
      </c>
      <c r="M34" s="68"/>
      <c r="N34" s="33">
        <f t="shared" si="0"/>
        <v>4972.05</v>
      </c>
      <c r="O34" s="63" t="s">
        <v>968</v>
      </c>
      <c r="P34" s="63" t="s">
        <v>968</v>
      </c>
    </row>
    <row r="35" spans="1:16" ht="33.75" customHeight="1" x14ac:dyDescent="0.25">
      <c r="A35" s="63">
        <f t="shared" si="1"/>
        <v>25</v>
      </c>
      <c r="B35" s="66" t="s">
        <v>965</v>
      </c>
      <c r="C35" s="63" t="s">
        <v>1004</v>
      </c>
      <c r="D35" s="63" t="s">
        <v>977</v>
      </c>
      <c r="E35" s="8">
        <v>1460</v>
      </c>
      <c r="F35" s="8">
        <v>0</v>
      </c>
      <c r="G35" s="8">
        <v>35</v>
      </c>
      <c r="H35" s="8">
        <v>450</v>
      </c>
      <c r="I35" s="8">
        <v>2000</v>
      </c>
      <c r="J35" s="68">
        <v>555.04999999999995</v>
      </c>
      <c r="K35" s="8">
        <v>0</v>
      </c>
      <c r="L35" s="8">
        <v>250</v>
      </c>
      <c r="M35" s="68"/>
      <c r="N35" s="33">
        <f t="shared" si="0"/>
        <v>4750.05</v>
      </c>
      <c r="O35" s="63" t="s">
        <v>968</v>
      </c>
      <c r="P35" s="63" t="s">
        <v>968</v>
      </c>
    </row>
    <row r="36" spans="1:16" ht="33.75" customHeight="1" x14ac:dyDescent="0.25">
      <c r="A36" s="63">
        <f t="shared" si="1"/>
        <v>26</v>
      </c>
      <c r="B36" s="66" t="s">
        <v>965</v>
      </c>
      <c r="C36" s="63" t="s">
        <v>1005</v>
      </c>
      <c r="D36" s="63" t="s">
        <v>975</v>
      </c>
      <c r="E36" s="8">
        <v>6759</v>
      </c>
      <c r="F36" s="8">
        <v>0</v>
      </c>
      <c r="G36" s="8">
        <v>0</v>
      </c>
      <c r="H36" s="8"/>
      <c r="I36" s="8">
        <v>3800</v>
      </c>
      <c r="J36" s="68">
        <v>0</v>
      </c>
      <c r="K36" s="8">
        <v>375</v>
      </c>
      <c r="L36" s="8">
        <v>250</v>
      </c>
      <c r="M36" s="68">
        <v>0</v>
      </c>
      <c r="N36" s="33">
        <f t="shared" si="0"/>
        <v>11184</v>
      </c>
      <c r="O36" s="63" t="s">
        <v>968</v>
      </c>
      <c r="P36" s="63" t="s">
        <v>968</v>
      </c>
    </row>
    <row r="37" spans="1:16" ht="33.75" customHeight="1" x14ac:dyDescent="0.25">
      <c r="A37" s="63">
        <f t="shared" si="1"/>
        <v>27</v>
      </c>
      <c r="B37" s="66" t="s">
        <v>965</v>
      </c>
      <c r="C37" s="63" t="s">
        <v>1006</v>
      </c>
      <c r="D37" s="63" t="s">
        <v>977</v>
      </c>
      <c r="E37" s="8">
        <v>1460</v>
      </c>
      <c r="F37" s="8">
        <v>0</v>
      </c>
      <c r="G37" s="8">
        <v>0</v>
      </c>
      <c r="H37" s="8">
        <v>450</v>
      </c>
      <c r="I37" s="8">
        <v>2000</v>
      </c>
      <c r="J37" s="68">
        <v>555.04999999999995</v>
      </c>
      <c r="K37" s="8">
        <v>0</v>
      </c>
      <c r="L37" s="8">
        <v>250</v>
      </c>
      <c r="M37" s="68"/>
      <c r="N37" s="33">
        <f t="shared" si="0"/>
        <v>4715.05</v>
      </c>
      <c r="O37" s="63" t="s">
        <v>968</v>
      </c>
      <c r="P37" s="63" t="s">
        <v>968</v>
      </c>
    </row>
    <row r="38" spans="1:16" ht="33.75" customHeight="1" x14ac:dyDescent="0.25">
      <c r="A38" s="63">
        <f t="shared" si="1"/>
        <v>28</v>
      </c>
      <c r="B38" s="66" t="s">
        <v>965</v>
      </c>
      <c r="C38" s="63" t="s">
        <v>1007</v>
      </c>
      <c r="D38" s="63" t="s">
        <v>982</v>
      </c>
      <c r="E38" s="8">
        <v>5835</v>
      </c>
      <c r="F38" s="8">
        <v>0</v>
      </c>
      <c r="G38" s="8">
        <v>0</v>
      </c>
      <c r="H38" s="8"/>
      <c r="I38" s="8">
        <v>3800</v>
      </c>
      <c r="J38" s="68">
        <v>0</v>
      </c>
      <c r="K38" s="8">
        <v>375</v>
      </c>
      <c r="L38" s="8">
        <v>250</v>
      </c>
      <c r="M38" s="68">
        <v>0</v>
      </c>
      <c r="N38" s="33">
        <f t="shared" si="0"/>
        <v>10260</v>
      </c>
      <c r="O38" s="63" t="s">
        <v>968</v>
      </c>
      <c r="P38" s="63" t="s">
        <v>968</v>
      </c>
    </row>
    <row r="39" spans="1:16" ht="33.75" customHeight="1" x14ac:dyDescent="0.25">
      <c r="A39" s="63">
        <f t="shared" si="1"/>
        <v>29</v>
      </c>
      <c r="B39" s="66" t="s">
        <v>965</v>
      </c>
      <c r="C39" s="63" t="s">
        <v>1008</v>
      </c>
      <c r="D39" s="63" t="s">
        <v>989</v>
      </c>
      <c r="E39" s="8">
        <v>2441</v>
      </c>
      <c r="F39" s="8">
        <v>0</v>
      </c>
      <c r="G39" s="8">
        <v>35</v>
      </c>
      <c r="H39" s="8">
        <v>500</v>
      </c>
      <c r="I39" s="8">
        <v>2400</v>
      </c>
      <c r="J39" s="68">
        <v>0</v>
      </c>
      <c r="K39" s="8">
        <v>0</v>
      </c>
      <c r="L39" s="8">
        <v>250</v>
      </c>
      <c r="M39" s="68">
        <v>0</v>
      </c>
      <c r="N39" s="33">
        <f t="shared" si="0"/>
        <v>5626</v>
      </c>
      <c r="O39" s="63" t="s">
        <v>968</v>
      </c>
      <c r="P39" s="63" t="s">
        <v>968</v>
      </c>
    </row>
    <row r="40" spans="1:16" ht="33.75" customHeight="1" x14ac:dyDescent="0.25">
      <c r="A40" s="63">
        <f t="shared" si="1"/>
        <v>30</v>
      </c>
      <c r="B40" s="66" t="s">
        <v>965</v>
      </c>
      <c r="C40" s="63" t="s">
        <v>1009</v>
      </c>
      <c r="D40" s="63" t="s">
        <v>982</v>
      </c>
      <c r="E40" s="8">
        <v>5835</v>
      </c>
      <c r="F40" s="8">
        <v>0</v>
      </c>
      <c r="G40" s="8">
        <v>0</v>
      </c>
      <c r="H40" s="8"/>
      <c r="I40" s="8">
        <v>3800</v>
      </c>
      <c r="J40" s="68">
        <v>0</v>
      </c>
      <c r="K40" s="8">
        <v>375</v>
      </c>
      <c r="L40" s="8">
        <v>250</v>
      </c>
      <c r="M40" s="68">
        <v>0</v>
      </c>
      <c r="N40" s="33">
        <f t="shared" si="0"/>
        <v>10260</v>
      </c>
      <c r="O40" s="63" t="s">
        <v>968</v>
      </c>
      <c r="P40" s="63" t="s">
        <v>968</v>
      </c>
    </row>
    <row r="41" spans="1:16" ht="33.75" customHeight="1" x14ac:dyDescent="0.25">
      <c r="A41" s="63">
        <f t="shared" si="1"/>
        <v>31</v>
      </c>
      <c r="B41" s="66" t="s">
        <v>965</v>
      </c>
      <c r="C41" s="63" t="s">
        <v>1010</v>
      </c>
      <c r="D41" s="63" t="s">
        <v>996</v>
      </c>
      <c r="E41" s="8">
        <v>10261</v>
      </c>
      <c r="F41" s="8">
        <v>0</v>
      </c>
      <c r="G41" s="8">
        <v>0</v>
      </c>
      <c r="H41" s="8"/>
      <c r="I41" s="8">
        <v>4000</v>
      </c>
      <c r="J41" s="68">
        <v>0</v>
      </c>
      <c r="K41" s="8">
        <v>375</v>
      </c>
      <c r="L41" s="8">
        <v>250</v>
      </c>
      <c r="M41" s="68">
        <v>0</v>
      </c>
      <c r="N41" s="33">
        <f t="shared" si="0"/>
        <v>14886</v>
      </c>
      <c r="O41" s="63" t="s">
        <v>968</v>
      </c>
      <c r="P41" s="63" t="s">
        <v>968</v>
      </c>
    </row>
    <row r="42" spans="1:16" ht="33.75" customHeight="1" x14ac:dyDescent="0.25">
      <c r="A42" s="63">
        <f t="shared" si="1"/>
        <v>32</v>
      </c>
      <c r="B42" s="66" t="s">
        <v>965</v>
      </c>
      <c r="C42" s="63" t="s">
        <v>1011</v>
      </c>
      <c r="D42" s="63" t="s">
        <v>1012</v>
      </c>
      <c r="E42" s="8">
        <v>1286</v>
      </c>
      <c r="F42" s="8">
        <v>1055.05</v>
      </c>
      <c r="G42" s="8">
        <v>75</v>
      </c>
      <c r="H42" s="8">
        <v>400</v>
      </c>
      <c r="I42" s="8">
        <v>1500</v>
      </c>
      <c r="J42" s="68">
        <v>0</v>
      </c>
      <c r="K42" s="8"/>
      <c r="L42" s="8">
        <v>250</v>
      </c>
      <c r="M42" s="68">
        <v>0</v>
      </c>
      <c r="N42" s="33">
        <f t="shared" si="0"/>
        <v>4566.05</v>
      </c>
      <c r="O42" s="63" t="s">
        <v>968</v>
      </c>
      <c r="P42" s="63" t="s">
        <v>968</v>
      </c>
    </row>
    <row r="43" spans="1:16" ht="33.75" customHeight="1" x14ac:dyDescent="0.25">
      <c r="A43" s="63">
        <f t="shared" si="1"/>
        <v>33</v>
      </c>
      <c r="B43" s="66" t="s">
        <v>965</v>
      </c>
      <c r="C43" s="63" t="s">
        <v>1013</v>
      </c>
      <c r="D43" s="63" t="s">
        <v>977</v>
      </c>
      <c r="E43" s="8">
        <v>1460</v>
      </c>
      <c r="F43" s="8">
        <v>0</v>
      </c>
      <c r="G43" s="8">
        <v>35</v>
      </c>
      <c r="H43" s="8">
        <v>450</v>
      </c>
      <c r="I43" s="8">
        <v>2000</v>
      </c>
      <c r="J43" s="68">
        <v>555.04999999999995</v>
      </c>
      <c r="K43" s="8">
        <v>0</v>
      </c>
      <c r="L43" s="8">
        <v>250</v>
      </c>
      <c r="M43" s="68"/>
      <c r="N43" s="33">
        <f t="shared" si="0"/>
        <v>4750.05</v>
      </c>
      <c r="O43" s="63" t="s">
        <v>968</v>
      </c>
      <c r="P43" s="63" t="s">
        <v>968</v>
      </c>
    </row>
    <row r="44" spans="1:16" ht="33.75" customHeight="1" x14ac:dyDescent="0.25">
      <c r="A44" s="63">
        <f t="shared" si="1"/>
        <v>34</v>
      </c>
      <c r="B44" s="66" t="s">
        <v>965</v>
      </c>
      <c r="C44" s="63" t="s">
        <v>1014</v>
      </c>
      <c r="D44" s="63" t="s">
        <v>1015</v>
      </c>
      <c r="E44" s="70">
        <v>1168</v>
      </c>
      <c r="F44" s="8">
        <v>0</v>
      </c>
      <c r="G44" s="8">
        <v>50</v>
      </c>
      <c r="H44" s="8">
        <v>400</v>
      </c>
      <c r="I44" s="8">
        <v>1400</v>
      </c>
      <c r="J44" s="68">
        <v>982.6</v>
      </c>
      <c r="K44" s="70">
        <v>0</v>
      </c>
      <c r="L44" s="8">
        <v>250</v>
      </c>
      <c r="M44" s="68">
        <v>0</v>
      </c>
      <c r="N44" s="33">
        <f t="shared" si="0"/>
        <v>4250.6000000000004</v>
      </c>
      <c r="O44" s="63" t="s">
        <v>968</v>
      </c>
      <c r="P44" s="63" t="s">
        <v>968</v>
      </c>
    </row>
    <row r="45" spans="1:16" ht="33.75" customHeight="1" x14ac:dyDescent="0.25">
      <c r="A45" s="63">
        <f t="shared" si="1"/>
        <v>35</v>
      </c>
      <c r="B45" s="66" t="s">
        <v>965</v>
      </c>
      <c r="C45" s="63" t="s">
        <v>1016</v>
      </c>
      <c r="D45" s="63" t="s">
        <v>1015</v>
      </c>
      <c r="E45" s="8">
        <v>1168</v>
      </c>
      <c r="F45" s="8">
        <v>0</v>
      </c>
      <c r="G45" s="8">
        <v>50</v>
      </c>
      <c r="H45" s="8">
        <v>400</v>
      </c>
      <c r="I45" s="8">
        <v>1400</v>
      </c>
      <c r="J45" s="68">
        <v>1155.05</v>
      </c>
      <c r="K45" s="8">
        <v>0</v>
      </c>
      <c r="L45" s="8">
        <v>250</v>
      </c>
      <c r="M45" s="68"/>
      <c r="N45" s="33">
        <f t="shared" si="0"/>
        <v>4423.05</v>
      </c>
      <c r="O45" s="63" t="s">
        <v>968</v>
      </c>
      <c r="P45" s="63" t="s">
        <v>968</v>
      </c>
    </row>
    <row r="46" spans="1:16" ht="33.75" customHeight="1" x14ac:dyDescent="0.25">
      <c r="A46" s="63">
        <f t="shared" si="1"/>
        <v>36</v>
      </c>
      <c r="B46" s="66" t="s">
        <v>965</v>
      </c>
      <c r="C46" s="63" t="s">
        <v>1017</v>
      </c>
      <c r="D46" s="63" t="s">
        <v>1015</v>
      </c>
      <c r="E46" s="8">
        <v>1168</v>
      </c>
      <c r="F46" s="8">
        <v>0</v>
      </c>
      <c r="G46" s="8">
        <v>75</v>
      </c>
      <c r="H46" s="8">
        <v>400</v>
      </c>
      <c r="I46" s="8">
        <v>1400</v>
      </c>
      <c r="J46" s="68">
        <v>1155.05</v>
      </c>
      <c r="K46" s="8">
        <v>0</v>
      </c>
      <c r="L46" s="8">
        <v>250</v>
      </c>
      <c r="M46" s="68">
        <v>0</v>
      </c>
      <c r="N46" s="33">
        <f t="shared" si="0"/>
        <v>4448.05</v>
      </c>
      <c r="O46" s="63" t="s">
        <v>968</v>
      </c>
      <c r="P46" s="63" t="s">
        <v>968</v>
      </c>
    </row>
    <row r="47" spans="1:16" ht="33.75" customHeight="1" x14ac:dyDescent="0.25">
      <c r="A47" s="63">
        <f t="shared" si="1"/>
        <v>37</v>
      </c>
      <c r="B47" s="66" t="s">
        <v>965</v>
      </c>
      <c r="C47" s="63" t="s">
        <v>1018</v>
      </c>
      <c r="D47" s="63" t="s">
        <v>1015</v>
      </c>
      <c r="E47" s="8">
        <v>1168</v>
      </c>
      <c r="F47" s="8">
        <v>0</v>
      </c>
      <c r="G47" s="8">
        <v>75</v>
      </c>
      <c r="H47" s="8">
        <v>400</v>
      </c>
      <c r="I47" s="8">
        <v>1400</v>
      </c>
      <c r="J47" s="68">
        <v>1155.05</v>
      </c>
      <c r="K47" s="8">
        <v>0</v>
      </c>
      <c r="L47" s="8">
        <v>250</v>
      </c>
      <c r="M47" s="68">
        <v>0</v>
      </c>
      <c r="N47" s="33">
        <f t="shared" si="0"/>
        <v>4448.05</v>
      </c>
      <c r="O47" s="63" t="s">
        <v>968</v>
      </c>
      <c r="P47" s="63" t="s">
        <v>968</v>
      </c>
    </row>
    <row r="48" spans="1:16" ht="33.75" customHeight="1" x14ac:dyDescent="0.25">
      <c r="A48" s="63">
        <f t="shared" si="1"/>
        <v>38</v>
      </c>
      <c r="B48" s="66" t="s">
        <v>965</v>
      </c>
      <c r="C48" s="63" t="s">
        <v>1019</v>
      </c>
      <c r="D48" s="63" t="s">
        <v>1003</v>
      </c>
      <c r="E48" s="8">
        <v>1682</v>
      </c>
      <c r="F48" s="8">
        <v>0</v>
      </c>
      <c r="G48" s="8">
        <v>35</v>
      </c>
      <c r="H48" s="8">
        <v>450</v>
      </c>
      <c r="I48" s="8">
        <v>2000</v>
      </c>
      <c r="J48" s="8"/>
      <c r="K48" s="8">
        <v>0</v>
      </c>
      <c r="L48" s="8">
        <v>250</v>
      </c>
      <c r="M48" s="68">
        <v>555.04999999999995</v>
      </c>
      <c r="N48" s="33">
        <f t="shared" si="0"/>
        <v>4972.05</v>
      </c>
      <c r="O48" s="63" t="s">
        <v>968</v>
      </c>
      <c r="P48" s="63" t="s">
        <v>968</v>
      </c>
    </row>
    <row r="49" spans="1:16" ht="33.75" customHeight="1" x14ac:dyDescent="0.25">
      <c r="A49" s="63">
        <f t="shared" si="1"/>
        <v>39</v>
      </c>
      <c r="B49" s="66" t="s">
        <v>965</v>
      </c>
      <c r="C49" s="63" t="s">
        <v>1020</v>
      </c>
      <c r="D49" s="63" t="s">
        <v>989</v>
      </c>
      <c r="E49" s="8">
        <v>2441</v>
      </c>
      <c r="F49" s="8">
        <v>0</v>
      </c>
      <c r="G49" s="8">
        <v>0</v>
      </c>
      <c r="H49" s="8">
        <v>500</v>
      </c>
      <c r="I49" s="8">
        <v>2400</v>
      </c>
      <c r="J49" s="8"/>
      <c r="K49" s="8">
        <v>0</v>
      </c>
      <c r="L49" s="8">
        <v>250</v>
      </c>
      <c r="M49" s="68">
        <v>0</v>
      </c>
      <c r="N49" s="33">
        <f t="shared" si="0"/>
        <v>5591</v>
      </c>
      <c r="O49" s="63" t="s">
        <v>968</v>
      </c>
      <c r="P49" s="63" t="s">
        <v>968</v>
      </c>
    </row>
    <row r="50" spans="1:16" ht="33.75" customHeight="1" x14ac:dyDescent="0.25">
      <c r="A50" s="63">
        <f t="shared" si="1"/>
        <v>40</v>
      </c>
      <c r="B50" s="66" t="s">
        <v>965</v>
      </c>
      <c r="C50" s="63" t="s">
        <v>1021</v>
      </c>
      <c r="D50" s="63" t="s">
        <v>1015</v>
      </c>
      <c r="E50" s="8">
        <v>1168</v>
      </c>
      <c r="F50" s="8">
        <v>0</v>
      </c>
      <c r="G50" s="8">
        <v>75</v>
      </c>
      <c r="H50" s="8">
        <v>400</v>
      </c>
      <c r="I50" s="8">
        <v>1400</v>
      </c>
      <c r="J50" s="8">
        <v>1155.05</v>
      </c>
      <c r="K50" s="8">
        <v>0</v>
      </c>
      <c r="L50" s="8">
        <v>250</v>
      </c>
      <c r="M50" s="68">
        <v>0</v>
      </c>
      <c r="N50" s="33">
        <f t="shared" si="0"/>
        <v>4448.05</v>
      </c>
      <c r="O50" s="63" t="s">
        <v>968</v>
      </c>
      <c r="P50" s="63" t="s">
        <v>968</v>
      </c>
    </row>
    <row r="51" spans="1:16" ht="33.75" customHeight="1" x14ac:dyDescent="0.25">
      <c r="A51" s="63">
        <f t="shared" si="1"/>
        <v>41</v>
      </c>
      <c r="B51" s="66" t="s">
        <v>965</v>
      </c>
      <c r="C51" s="63" t="s">
        <v>1022</v>
      </c>
      <c r="D51" s="63" t="s">
        <v>1015</v>
      </c>
      <c r="E51" s="8">
        <v>1168</v>
      </c>
      <c r="F51" s="8">
        <v>0</v>
      </c>
      <c r="G51" s="8">
        <v>50</v>
      </c>
      <c r="H51" s="8">
        <v>400</v>
      </c>
      <c r="I51" s="8">
        <v>1400</v>
      </c>
      <c r="J51" s="8">
        <v>1155.05</v>
      </c>
      <c r="K51" s="8">
        <v>0</v>
      </c>
      <c r="L51" s="8">
        <v>250</v>
      </c>
      <c r="M51" s="68">
        <v>0</v>
      </c>
      <c r="N51" s="33">
        <f t="shared" si="0"/>
        <v>4423.05</v>
      </c>
      <c r="O51" s="63" t="s">
        <v>968</v>
      </c>
      <c r="P51" s="63" t="s">
        <v>968</v>
      </c>
    </row>
    <row r="52" spans="1:16" ht="33.75" customHeight="1" x14ac:dyDescent="0.25">
      <c r="A52" s="63">
        <f t="shared" si="1"/>
        <v>42</v>
      </c>
      <c r="B52" s="66" t="s">
        <v>965</v>
      </c>
      <c r="C52" s="63" t="s">
        <v>1023</v>
      </c>
      <c r="D52" s="63" t="s">
        <v>1015</v>
      </c>
      <c r="E52" s="8">
        <v>1168</v>
      </c>
      <c r="F52" s="8">
        <v>0</v>
      </c>
      <c r="G52" s="8">
        <v>50</v>
      </c>
      <c r="H52" s="8">
        <v>400</v>
      </c>
      <c r="I52" s="8">
        <v>1400</v>
      </c>
      <c r="J52" s="8">
        <v>1155.05</v>
      </c>
      <c r="K52" s="8">
        <v>0</v>
      </c>
      <c r="L52" s="8">
        <v>250</v>
      </c>
      <c r="M52" s="68">
        <v>0</v>
      </c>
      <c r="N52" s="33">
        <f t="shared" si="0"/>
        <v>4423.05</v>
      </c>
      <c r="O52" s="63" t="s">
        <v>968</v>
      </c>
      <c r="P52" s="63" t="s">
        <v>968</v>
      </c>
    </row>
    <row r="53" spans="1:16" ht="33.75" customHeight="1" x14ac:dyDescent="0.25">
      <c r="A53" s="63">
        <f t="shared" si="1"/>
        <v>43</v>
      </c>
      <c r="B53" s="66" t="s">
        <v>965</v>
      </c>
      <c r="C53" s="69" t="s">
        <v>1024</v>
      </c>
      <c r="D53" s="63" t="s">
        <v>1015</v>
      </c>
      <c r="E53" s="8">
        <f>1168</f>
        <v>1168</v>
      </c>
      <c r="F53" s="8"/>
      <c r="G53" s="8">
        <f>35</f>
        <v>35</v>
      </c>
      <c r="H53" s="8">
        <v>400</v>
      </c>
      <c r="I53" s="8">
        <f>1400</f>
        <v>1400</v>
      </c>
      <c r="J53" s="8">
        <v>1155.05</v>
      </c>
      <c r="K53" s="8"/>
      <c r="L53" s="8">
        <f>250</f>
        <v>250</v>
      </c>
      <c r="M53" s="68"/>
      <c r="N53" s="33">
        <f t="shared" si="0"/>
        <v>4408.05</v>
      </c>
      <c r="O53" s="63"/>
      <c r="P53" s="63"/>
    </row>
    <row r="54" spans="1:16" ht="33.75" customHeight="1" x14ac:dyDescent="0.25">
      <c r="A54" s="63">
        <f t="shared" si="1"/>
        <v>44</v>
      </c>
      <c r="B54" s="66" t="s">
        <v>965</v>
      </c>
      <c r="C54" s="63" t="s">
        <v>1025</v>
      </c>
      <c r="D54" s="63" t="s">
        <v>1015</v>
      </c>
      <c r="E54" s="8">
        <v>1168</v>
      </c>
      <c r="F54" s="8">
        <v>0</v>
      </c>
      <c r="G54" s="8">
        <v>50</v>
      </c>
      <c r="H54" s="8">
        <v>400</v>
      </c>
      <c r="I54" s="8">
        <v>1400</v>
      </c>
      <c r="J54" s="8">
        <v>1155.05</v>
      </c>
      <c r="K54" s="8">
        <v>0</v>
      </c>
      <c r="L54" s="8">
        <v>250</v>
      </c>
      <c r="M54" s="68">
        <v>0</v>
      </c>
      <c r="N54" s="33">
        <f t="shared" si="0"/>
        <v>4423.05</v>
      </c>
      <c r="O54" s="63" t="s">
        <v>968</v>
      </c>
      <c r="P54" s="63" t="s">
        <v>968</v>
      </c>
    </row>
    <row r="55" spans="1:16" ht="33.75" customHeight="1" x14ac:dyDescent="0.25">
      <c r="A55" s="63">
        <f t="shared" si="1"/>
        <v>45</v>
      </c>
      <c r="B55" s="66" t="s">
        <v>965</v>
      </c>
      <c r="C55" s="63" t="s">
        <v>1026</v>
      </c>
      <c r="D55" s="63" t="s">
        <v>1015</v>
      </c>
      <c r="E55" s="8">
        <v>1168</v>
      </c>
      <c r="F55" s="8">
        <v>0</v>
      </c>
      <c r="G55" s="8">
        <v>75</v>
      </c>
      <c r="H55" s="8">
        <v>400</v>
      </c>
      <c r="I55" s="8">
        <v>1400</v>
      </c>
      <c r="J55" s="8">
        <v>1155.05</v>
      </c>
      <c r="K55" s="8">
        <v>0</v>
      </c>
      <c r="L55" s="8">
        <v>250</v>
      </c>
      <c r="M55" s="68">
        <v>0</v>
      </c>
      <c r="N55" s="33">
        <f t="shared" si="0"/>
        <v>4448.05</v>
      </c>
      <c r="O55" s="63" t="s">
        <v>968</v>
      </c>
      <c r="P55" s="63" t="s">
        <v>968</v>
      </c>
    </row>
    <row r="56" spans="1:16" ht="33.75" customHeight="1" x14ac:dyDescent="0.25">
      <c r="A56" s="63">
        <f t="shared" si="1"/>
        <v>46</v>
      </c>
      <c r="B56" s="66" t="s">
        <v>965</v>
      </c>
      <c r="C56" s="63" t="s">
        <v>1027</v>
      </c>
      <c r="D56" s="63" t="s">
        <v>1015</v>
      </c>
      <c r="E56" s="8">
        <v>1168</v>
      </c>
      <c r="F56" s="8"/>
      <c r="G56" s="8">
        <v>75</v>
      </c>
      <c r="H56" s="8">
        <v>400</v>
      </c>
      <c r="I56" s="8">
        <v>1400</v>
      </c>
      <c r="J56" s="8">
        <v>1155.05</v>
      </c>
      <c r="K56" s="8"/>
      <c r="L56" s="8">
        <v>250</v>
      </c>
      <c r="M56" s="68"/>
      <c r="N56" s="33">
        <f>SUM(E56:L56)</f>
        <v>4448.05</v>
      </c>
      <c r="O56" s="63"/>
      <c r="P56" s="63"/>
    </row>
    <row r="57" spans="1:16" ht="33.75" customHeight="1" x14ac:dyDescent="0.25">
      <c r="A57" s="63">
        <f t="shared" si="1"/>
        <v>47</v>
      </c>
      <c r="B57" s="66" t="s">
        <v>965</v>
      </c>
      <c r="C57" s="63" t="s">
        <v>1028</v>
      </c>
      <c r="D57" s="63" t="s">
        <v>1015</v>
      </c>
      <c r="E57" s="8">
        <v>1168</v>
      </c>
      <c r="F57" s="8">
        <v>0</v>
      </c>
      <c r="G57" s="8">
        <v>75</v>
      </c>
      <c r="H57" s="8">
        <v>400</v>
      </c>
      <c r="I57" s="8">
        <v>1400</v>
      </c>
      <c r="J57" s="8">
        <v>1155.05</v>
      </c>
      <c r="K57" s="8">
        <v>0</v>
      </c>
      <c r="L57" s="8">
        <v>250</v>
      </c>
      <c r="M57" s="68">
        <v>0</v>
      </c>
      <c r="N57" s="33">
        <f t="shared" ref="N57:N120" si="2">SUM(E57:M57)</f>
        <v>4448.05</v>
      </c>
      <c r="O57" s="63" t="s">
        <v>968</v>
      </c>
      <c r="P57" s="63" t="s">
        <v>968</v>
      </c>
    </row>
    <row r="58" spans="1:16" ht="33.75" customHeight="1" x14ac:dyDescent="0.25">
      <c r="A58" s="63">
        <f t="shared" si="1"/>
        <v>48</v>
      </c>
      <c r="B58" s="66" t="s">
        <v>965</v>
      </c>
      <c r="C58" s="63" t="s">
        <v>1029</v>
      </c>
      <c r="D58" s="63" t="s">
        <v>1015</v>
      </c>
      <c r="E58" s="8">
        <v>1168</v>
      </c>
      <c r="F58" s="8"/>
      <c r="G58" s="8">
        <v>50</v>
      </c>
      <c r="H58" s="8">
        <v>400</v>
      </c>
      <c r="I58" s="8">
        <v>1400</v>
      </c>
      <c r="J58" s="8">
        <v>1155.05</v>
      </c>
      <c r="K58" s="8">
        <v>0</v>
      </c>
      <c r="L58" s="8">
        <v>250</v>
      </c>
      <c r="M58" s="68">
        <v>0</v>
      </c>
      <c r="N58" s="33">
        <f t="shared" si="2"/>
        <v>4423.05</v>
      </c>
      <c r="O58" s="63" t="s">
        <v>968</v>
      </c>
      <c r="P58" s="63" t="s">
        <v>968</v>
      </c>
    </row>
    <row r="59" spans="1:16" ht="33.75" customHeight="1" x14ac:dyDescent="0.25">
      <c r="A59" s="63">
        <f t="shared" si="1"/>
        <v>49</v>
      </c>
      <c r="B59" s="66" t="s">
        <v>965</v>
      </c>
      <c r="C59" s="63" t="s">
        <v>1030</v>
      </c>
      <c r="D59" s="63" t="s">
        <v>1015</v>
      </c>
      <c r="E59" s="8">
        <v>1168</v>
      </c>
      <c r="F59" s="8">
        <v>0</v>
      </c>
      <c r="G59" s="8">
        <v>50</v>
      </c>
      <c r="H59" s="8">
        <v>400</v>
      </c>
      <c r="I59" s="8">
        <v>1400</v>
      </c>
      <c r="J59" s="8">
        <v>1155.05</v>
      </c>
      <c r="K59" s="8">
        <v>0</v>
      </c>
      <c r="L59" s="8">
        <v>250</v>
      </c>
      <c r="M59" s="68">
        <v>0</v>
      </c>
      <c r="N59" s="33">
        <f t="shared" si="2"/>
        <v>4423.05</v>
      </c>
      <c r="O59" s="63" t="s">
        <v>968</v>
      </c>
      <c r="P59" s="63" t="s">
        <v>968</v>
      </c>
    </row>
    <row r="60" spans="1:16" ht="33.75" customHeight="1" x14ac:dyDescent="0.25">
      <c r="A60" s="63">
        <f t="shared" si="1"/>
        <v>50</v>
      </c>
      <c r="B60" s="66" t="s">
        <v>965</v>
      </c>
      <c r="C60" s="63" t="s">
        <v>1031</v>
      </c>
      <c r="D60" s="63" t="s">
        <v>1015</v>
      </c>
      <c r="E60" s="8">
        <v>1168</v>
      </c>
      <c r="F60" s="8">
        <v>0</v>
      </c>
      <c r="G60" s="8">
        <v>75</v>
      </c>
      <c r="H60" s="8">
        <v>400</v>
      </c>
      <c r="I60" s="8">
        <v>1400</v>
      </c>
      <c r="J60" s="8">
        <v>1155.05</v>
      </c>
      <c r="K60" s="8">
        <v>0</v>
      </c>
      <c r="L60" s="8">
        <v>250</v>
      </c>
      <c r="M60" s="68">
        <v>0</v>
      </c>
      <c r="N60" s="33">
        <f t="shared" si="2"/>
        <v>4448.05</v>
      </c>
      <c r="O60" s="63" t="s">
        <v>968</v>
      </c>
      <c r="P60" s="63" t="s">
        <v>968</v>
      </c>
    </row>
    <row r="61" spans="1:16" ht="33.75" customHeight="1" x14ac:dyDescent="0.25">
      <c r="A61" s="63">
        <f t="shared" si="1"/>
        <v>51</v>
      </c>
      <c r="B61" s="66" t="s">
        <v>965</v>
      </c>
      <c r="C61" s="63" t="s">
        <v>1032</v>
      </c>
      <c r="D61" s="63" t="s">
        <v>1015</v>
      </c>
      <c r="E61" s="8">
        <v>1168</v>
      </c>
      <c r="F61" s="8">
        <v>0</v>
      </c>
      <c r="G61" s="8">
        <v>50</v>
      </c>
      <c r="H61" s="8">
        <v>400</v>
      </c>
      <c r="I61" s="8">
        <v>1400</v>
      </c>
      <c r="J61" s="8">
        <v>1155.05</v>
      </c>
      <c r="K61" s="8">
        <v>0</v>
      </c>
      <c r="L61" s="8">
        <v>250</v>
      </c>
      <c r="M61" s="68">
        <v>0</v>
      </c>
      <c r="N61" s="33">
        <f t="shared" si="2"/>
        <v>4423.05</v>
      </c>
      <c r="O61" s="63" t="s">
        <v>968</v>
      </c>
      <c r="P61" s="63" t="s">
        <v>968</v>
      </c>
    </row>
    <row r="62" spans="1:16" ht="33.75" customHeight="1" x14ac:dyDescent="0.25">
      <c r="A62" s="63">
        <f t="shared" si="1"/>
        <v>52</v>
      </c>
      <c r="B62" s="66" t="s">
        <v>965</v>
      </c>
      <c r="C62" s="63" t="s">
        <v>1033</v>
      </c>
      <c r="D62" s="63" t="s">
        <v>1015</v>
      </c>
      <c r="E62" s="8">
        <v>1168</v>
      </c>
      <c r="F62" s="8">
        <v>0</v>
      </c>
      <c r="G62" s="8">
        <v>50</v>
      </c>
      <c r="H62" s="8">
        <v>400</v>
      </c>
      <c r="I62" s="8">
        <v>1400</v>
      </c>
      <c r="J62" s="8">
        <v>1155.05</v>
      </c>
      <c r="K62" s="8">
        <v>0</v>
      </c>
      <c r="L62" s="8">
        <v>250</v>
      </c>
      <c r="M62" s="68">
        <v>0</v>
      </c>
      <c r="N62" s="33">
        <f t="shared" si="2"/>
        <v>4423.05</v>
      </c>
      <c r="O62" s="63" t="s">
        <v>968</v>
      </c>
      <c r="P62" s="63" t="s">
        <v>968</v>
      </c>
    </row>
    <row r="63" spans="1:16" ht="33.75" customHeight="1" x14ac:dyDescent="0.25">
      <c r="A63" s="63">
        <f t="shared" si="1"/>
        <v>53</v>
      </c>
      <c r="B63" s="66" t="s">
        <v>965</v>
      </c>
      <c r="C63" s="63" t="s">
        <v>1034</v>
      </c>
      <c r="D63" s="63" t="s">
        <v>1015</v>
      </c>
      <c r="E63" s="8">
        <v>1168</v>
      </c>
      <c r="F63" s="8">
        <v>0</v>
      </c>
      <c r="G63" s="8">
        <v>50</v>
      </c>
      <c r="H63" s="8">
        <v>400</v>
      </c>
      <c r="I63" s="8">
        <v>1400</v>
      </c>
      <c r="J63" s="8">
        <v>1155.05</v>
      </c>
      <c r="K63" s="8">
        <v>0</v>
      </c>
      <c r="L63" s="8">
        <v>250</v>
      </c>
      <c r="M63" s="68">
        <v>0</v>
      </c>
      <c r="N63" s="33">
        <f t="shared" si="2"/>
        <v>4423.05</v>
      </c>
      <c r="O63" s="63" t="s">
        <v>968</v>
      </c>
      <c r="P63" s="63" t="s">
        <v>968</v>
      </c>
    </row>
    <row r="64" spans="1:16" ht="33.75" customHeight="1" x14ac:dyDescent="0.25">
      <c r="A64" s="63">
        <f t="shared" si="1"/>
        <v>54</v>
      </c>
      <c r="B64" s="66" t="s">
        <v>965</v>
      </c>
      <c r="C64" s="63" t="s">
        <v>1035</v>
      </c>
      <c r="D64" s="63" t="s">
        <v>1015</v>
      </c>
      <c r="E64" s="8">
        <v>1168</v>
      </c>
      <c r="F64" s="8">
        <v>0</v>
      </c>
      <c r="G64" s="8">
        <v>50</v>
      </c>
      <c r="H64" s="8">
        <v>400</v>
      </c>
      <c r="I64" s="8">
        <v>1400</v>
      </c>
      <c r="J64" s="8">
        <v>1155.05</v>
      </c>
      <c r="K64" s="8">
        <v>0</v>
      </c>
      <c r="L64" s="8">
        <v>250</v>
      </c>
      <c r="M64" s="68">
        <v>0</v>
      </c>
      <c r="N64" s="33">
        <f t="shared" si="2"/>
        <v>4423.05</v>
      </c>
      <c r="O64" s="63" t="s">
        <v>968</v>
      </c>
      <c r="P64" s="63" t="s">
        <v>968</v>
      </c>
    </row>
    <row r="65" spans="1:16" ht="33.75" customHeight="1" x14ac:dyDescent="0.25">
      <c r="A65" s="63">
        <f t="shared" si="1"/>
        <v>55</v>
      </c>
      <c r="B65" s="66" t="s">
        <v>965</v>
      </c>
      <c r="C65" s="63" t="s">
        <v>1036</v>
      </c>
      <c r="D65" s="63" t="s">
        <v>1015</v>
      </c>
      <c r="E65" s="8">
        <v>1168</v>
      </c>
      <c r="F65" s="8">
        <v>0</v>
      </c>
      <c r="G65" s="8">
        <v>50</v>
      </c>
      <c r="H65" s="8">
        <v>400</v>
      </c>
      <c r="I65" s="8">
        <v>1400</v>
      </c>
      <c r="J65" s="8">
        <v>1155.05</v>
      </c>
      <c r="K65" s="8">
        <v>0</v>
      </c>
      <c r="L65" s="8">
        <v>250</v>
      </c>
      <c r="M65" s="68">
        <v>0</v>
      </c>
      <c r="N65" s="33">
        <f t="shared" si="2"/>
        <v>4423.05</v>
      </c>
      <c r="O65" s="63" t="s">
        <v>968</v>
      </c>
      <c r="P65" s="63" t="s">
        <v>968</v>
      </c>
    </row>
    <row r="66" spans="1:16" ht="33.75" customHeight="1" x14ac:dyDescent="0.25">
      <c r="A66" s="63">
        <f t="shared" si="1"/>
        <v>56</v>
      </c>
      <c r="B66" s="66" t="s">
        <v>965</v>
      </c>
      <c r="C66" s="63" t="s">
        <v>1037</v>
      </c>
      <c r="D66" s="63" t="s">
        <v>1015</v>
      </c>
      <c r="E66" s="8">
        <v>1168</v>
      </c>
      <c r="F66" s="8">
        <v>0</v>
      </c>
      <c r="G66" s="8">
        <v>75</v>
      </c>
      <c r="H66" s="8">
        <v>400</v>
      </c>
      <c r="I66" s="8">
        <v>1400</v>
      </c>
      <c r="J66" s="8">
        <v>1155.05</v>
      </c>
      <c r="K66" s="8">
        <v>0</v>
      </c>
      <c r="L66" s="8">
        <v>250</v>
      </c>
      <c r="M66" s="68">
        <v>0</v>
      </c>
      <c r="N66" s="33">
        <f t="shared" si="2"/>
        <v>4448.05</v>
      </c>
      <c r="O66" s="63" t="s">
        <v>968</v>
      </c>
      <c r="P66" s="63" t="s">
        <v>968</v>
      </c>
    </row>
    <row r="67" spans="1:16" ht="33.75" customHeight="1" x14ac:dyDescent="0.25">
      <c r="A67" s="63">
        <f t="shared" si="1"/>
        <v>57</v>
      </c>
      <c r="B67" s="66" t="s">
        <v>965</v>
      </c>
      <c r="C67" s="63" t="s">
        <v>1038</v>
      </c>
      <c r="D67" s="63" t="s">
        <v>1015</v>
      </c>
      <c r="E67" s="8">
        <v>1168</v>
      </c>
      <c r="F67" s="8">
        <v>0</v>
      </c>
      <c r="G67" s="8">
        <v>50</v>
      </c>
      <c r="H67" s="8">
        <v>400</v>
      </c>
      <c r="I67" s="8">
        <v>1400</v>
      </c>
      <c r="J67" s="8">
        <v>1155.05</v>
      </c>
      <c r="K67" s="8">
        <v>0</v>
      </c>
      <c r="L67" s="8">
        <v>250</v>
      </c>
      <c r="M67" s="68">
        <v>0</v>
      </c>
      <c r="N67" s="33">
        <f t="shared" si="2"/>
        <v>4423.05</v>
      </c>
      <c r="O67" s="63" t="s">
        <v>968</v>
      </c>
      <c r="P67" s="63" t="s">
        <v>968</v>
      </c>
    </row>
    <row r="68" spans="1:16" ht="33.75" customHeight="1" x14ac:dyDescent="0.25">
      <c r="A68" s="63">
        <f t="shared" si="1"/>
        <v>58</v>
      </c>
      <c r="B68" s="66" t="s">
        <v>965</v>
      </c>
      <c r="C68" s="63" t="s">
        <v>1039</v>
      </c>
      <c r="D68" s="63" t="s">
        <v>1015</v>
      </c>
      <c r="E68" s="8">
        <v>1168</v>
      </c>
      <c r="F68" s="8">
        <v>0</v>
      </c>
      <c r="G68" s="8">
        <v>50</v>
      </c>
      <c r="H68" s="8">
        <v>400</v>
      </c>
      <c r="I68" s="8">
        <v>1400</v>
      </c>
      <c r="J68" s="8">
        <v>1155.05</v>
      </c>
      <c r="K68" s="8">
        <v>0</v>
      </c>
      <c r="L68" s="8">
        <v>250</v>
      </c>
      <c r="M68" s="68">
        <v>0</v>
      </c>
      <c r="N68" s="33">
        <f t="shared" si="2"/>
        <v>4423.05</v>
      </c>
      <c r="O68" s="63" t="s">
        <v>968</v>
      </c>
      <c r="P68" s="63" t="s">
        <v>968</v>
      </c>
    </row>
    <row r="69" spans="1:16" ht="33.75" customHeight="1" x14ac:dyDescent="0.25">
      <c r="A69" s="63">
        <f t="shared" si="1"/>
        <v>59</v>
      </c>
      <c r="B69" s="66" t="s">
        <v>965</v>
      </c>
      <c r="C69" s="63" t="s">
        <v>1040</v>
      </c>
      <c r="D69" s="63" t="s">
        <v>1015</v>
      </c>
      <c r="E69" s="8">
        <v>1168</v>
      </c>
      <c r="F69" s="8">
        <v>0</v>
      </c>
      <c r="G69" s="8">
        <v>50</v>
      </c>
      <c r="H69" s="8">
        <v>400</v>
      </c>
      <c r="I69" s="8">
        <v>1400</v>
      </c>
      <c r="J69" s="8">
        <v>1155.05</v>
      </c>
      <c r="K69" s="8">
        <v>0</v>
      </c>
      <c r="L69" s="8">
        <v>250</v>
      </c>
      <c r="M69" s="68">
        <v>0</v>
      </c>
      <c r="N69" s="33">
        <f t="shared" si="2"/>
        <v>4423.05</v>
      </c>
      <c r="O69" s="63" t="s">
        <v>968</v>
      </c>
      <c r="P69" s="63" t="s">
        <v>968</v>
      </c>
    </row>
    <row r="70" spans="1:16" ht="33.75" customHeight="1" x14ac:dyDescent="0.25">
      <c r="A70" s="63">
        <f t="shared" si="1"/>
        <v>60</v>
      </c>
      <c r="B70" s="66" t="s">
        <v>965</v>
      </c>
      <c r="C70" s="63" t="s">
        <v>1041</v>
      </c>
      <c r="D70" s="63" t="s">
        <v>1015</v>
      </c>
      <c r="E70" s="8">
        <v>1168</v>
      </c>
      <c r="F70" s="8">
        <v>0</v>
      </c>
      <c r="G70" s="8">
        <v>50</v>
      </c>
      <c r="H70" s="8">
        <v>400</v>
      </c>
      <c r="I70" s="8">
        <v>1400</v>
      </c>
      <c r="J70" s="8">
        <v>1155.05</v>
      </c>
      <c r="K70" s="8">
        <v>0</v>
      </c>
      <c r="L70" s="8">
        <v>250</v>
      </c>
      <c r="M70" s="68">
        <v>0</v>
      </c>
      <c r="N70" s="33">
        <f t="shared" si="2"/>
        <v>4423.05</v>
      </c>
      <c r="O70" s="63" t="s">
        <v>968</v>
      </c>
      <c r="P70" s="63" t="s">
        <v>968</v>
      </c>
    </row>
    <row r="71" spans="1:16" ht="33.75" customHeight="1" x14ac:dyDescent="0.25">
      <c r="A71" s="63">
        <f t="shared" si="1"/>
        <v>61</v>
      </c>
      <c r="B71" s="66" t="s">
        <v>965</v>
      </c>
      <c r="C71" s="63" t="s">
        <v>1042</v>
      </c>
      <c r="D71" s="63" t="s">
        <v>1015</v>
      </c>
      <c r="E71" s="8">
        <v>1168</v>
      </c>
      <c r="F71" s="8">
        <v>0</v>
      </c>
      <c r="G71" s="8">
        <v>50</v>
      </c>
      <c r="H71" s="8">
        <v>400</v>
      </c>
      <c r="I71" s="8">
        <v>1400</v>
      </c>
      <c r="J71" s="8">
        <v>1155.05</v>
      </c>
      <c r="K71" s="8">
        <v>0</v>
      </c>
      <c r="L71" s="8">
        <v>250</v>
      </c>
      <c r="M71" s="68">
        <v>0</v>
      </c>
      <c r="N71" s="33">
        <f t="shared" si="2"/>
        <v>4423.05</v>
      </c>
      <c r="O71" s="63" t="s">
        <v>968</v>
      </c>
      <c r="P71" s="63" t="s">
        <v>968</v>
      </c>
    </row>
    <row r="72" spans="1:16" ht="33.75" customHeight="1" x14ac:dyDescent="0.25">
      <c r="A72" s="63">
        <f t="shared" si="1"/>
        <v>62</v>
      </c>
      <c r="B72" s="66" t="s">
        <v>965</v>
      </c>
      <c r="C72" s="63" t="s">
        <v>1043</v>
      </c>
      <c r="D72" s="63" t="s">
        <v>1015</v>
      </c>
      <c r="E72" s="8">
        <v>1168</v>
      </c>
      <c r="F72" s="8">
        <v>0</v>
      </c>
      <c r="G72" s="8">
        <v>50</v>
      </c>
      <c r="H72" s="8">
        <v>400</v>
      </c>
      <c r="I72" s="8">
        <v>1400</v>
      </c>
      <c r="J72" s="8">
        <v>1155.05</v>
      </c>
      <c r="K72" s="8">
        <v>0</v>
      </c>
      <c r="L72" s="8">
        <v>250</v>
      </c>
      <c r="M72" s="68">
        <v>0</v>
      </c>
      <c r="N72" s="33">
        <f t="shared" si="2"/>
        <v>4423.05</v>
      </c>
      <c r="O72" s="63" t="s">
        <v>968</v>
      </c>
      <c r="P72" s="63" t="s">
        <v>968</v>
      </c>
    </row>
    <row r="73" spans="1:16" ht="33.75" customHeight="1" x14ac:dyDescent="0.25">
      <c r="A73" s="63">
        <f t="shared" si="1"/>
        <v>63</v>
      </c>
      <c r="B73" s="66" t="s">
        <v>965</v>
      </c>
      <c r="C73" s="63" t="s">
        <v>1044</v>
      </c>
      <c r="D73" s="63" t="s">
        <v>1015</v>
      </c>
      <c r="E73" s="8">
        <v>1168</v>
      </c>
      <c r="F73" s="8">
        <v>0</v>
      </c>
      <c r="G73" s="8">
        <v>50</v>
      </c>
      <c r="H73" s="8">
        <v>400</v>
      </c>
      <c r="I73" s="8">
        <v>1400</v>
      </c>
      <c r="J73" s="8">
        <v>1155.05</v>
      </c>
      <c r="K73" s="8">
        <v>0</v>
      </c>
      <c r="L73" s="8">
        <v>250</v>
      </c>
      <c r="M73" s="68">
        <v>0</v>
      </c>
      <c r="N73" s="33">
        <f t="shared" si="2"/>
        <v>4423.05</v>
      </c>
      <c r="O73" s="63" t="s">
        <v>968</v>
      </c>
      <c r="P73" s="63" t="s">
        <v>968</v>
      </c>
    </row>
    <row r="74" spans="1:16" ht="33.75" customHeight="1" x14ac:dyDescent="0.25">
      <c r="A74" s="63">
        <f t="shared" si="1"/>
        <v>64</v>
      </c>
      <c r="B74" s="66" t="s">
        <v>965</v>
      </c>
      <c r="C74" s="63" t="s">
        <v>1045</v>
      </c>
      <c r="D74" s="63" t="s">
        <v>1015</v>
      </c>
      <c r="E74" s="8">
        <v>1168</v>
      </c>
      <c r="F74" s="8">
        <v>0</v>
      </c>
      <c r="G74" s="8">
        <v>50</v>
      </c>
      <c r="H74" s="8">
        <v>400</v>
      </c>
      <c r="I74" s="8">
        <v>1400</v>
      </c>
      <c r="J74" s="8">
        <v>1155.05</v>
      </c>
      <c r="K74" s="8">
        <v>0</v>
      </c>
      <c r="L74" s="8">
        <v>250</v>
      </c>
      <c r="M74" s="68">
        <v>0</v>
      </c>
      <c r="N74" s="33">
        <f t="shared" si="2"/>
        <v>4423.05</v>
      </c>
      <c r="O74" s="63" t="s">
        <v>968</v>
      </c>
      <c r="P74" s="63" t="s">
        <v>968</v>
      </c>
    </row>
    <row r="75" spans="1:16" ht="33.75" customHeight="1" x14ac:dyDescent="0.25">
      <c r="A75" s="63">
        <f t="shared" si="1"/>
        <v>65</v>
      </c>
      <c r="B75" s="66" t="s">
        <v>965</v>
      </c>
      <c r="C75" s="63" t="s">
        <v>1046</v>
      </c>
      <c r="D75" s="63" t="s">
        <v>1015</v>
      </c>
      <c r="E75" s="8">
        <v>1168</v>
      </c>
      <c r="F75" s="8">
        <v>0</v>
      </c>
      <c r="G75" s="8">
        <v>50</v>
      </c>
      <c r="H75" s="8">
        <v>400</v>
      </c>
      <c r="I75" s="8">
        <v>1400</v>
      </c>
      <c r="J75" s="8">
        <v>1155.05</v>
      </c>
      <c r="K75" s="8">
        <v>0</v>
      </c>
      <c r="L75" s="8">
        <v>250</v>
      </c>
      <c r="M75" s="68">
        <v>0</v>
      </c>
      <c r="N75" s="33">
        <f t="shared" si="2"/>
        <v>4423.05</v>
      </c>
      <c r="O75" s="63" t="s">
        <v>968</v>
      </c>
      <c r="P75" s="63" t="s">
        <v>968</v>
      </c>
    </row>
    <row r="76" spans="1:16" ht="33.75" customHeight="1" x14ac:dyDescent="0.25">
      <c r="A76" s="63">
        <f t="shared" si="1"/>
        <v>66</v>
      </c>
      <c r="B76" s="66" t="s">
        <v>965</v>
      </c>
      <c r="C76" s="63" t="s">
        <v>1047</v>
      </c>
      <c r="D76" s="63" t="s">
        <v>977</v>
      </c>
      <c r="E76" s="8">
        <v>1460</v>
      </c>
      <c r="F76" s="8">
        <v>0</v>
      </c>
      <c r="G76" s="8">
        <v>35</v>
      </c>
      <c r="H76" s="8">
        <v>450</v>
      </c>
      <c r="I76" s="8">
        <v>2000</v>
      </c>
      <c r="J76" s="8"/>
      <c r="K76" s="8">
        <v>0</v>
      </c>
      <c r="L76" s="8">
        <v>250</v>
      </c>
      <c r="M76" s="68">
        <v>555.04999999999995</v>
      </c>
      <c r="N76" s="33">
        <f t="shared" si="2"/>
        <v>4750.05</v>
      </c>
      <c r="O76" s="63" t="s">
        <v>968</v>
      </c>
      <c r="P76" s="63" t="s">
        <v>968</v>
      </c>
    </row>
    <row r="77" spans="1:16" ht="33.75" customHeight="1" x14ac:dyDescent="0.25">
      <c r="A77" s="63">
        <f t="shared" ref="A77:A140" si="3">A76+1</f>
        <v>67</v>
      </c>
      <c r="B77" s="66" t="s">
        <v>965</v>
      </c>
      <c r="C77" s="63" t="s">
        <v>1048</v>
      </c>
      <c r="D77" s="63" t="s">
        <v>989</v>
      </c>
      <c r="E77" s="8">
        <v>2441</v>
      </c>
      <c r="F77" s="8">
        <v>0</v>
      </c>
      <c r="G77" s="8">
        <v>35</v>
      </c>
      <c r="H77" s="8">
        <v>500</v>
      </c>
      <c r="I77" s="8">
        <v>2400</v>
      </c>
      <c r="J77" s="8"/>
      <c r="K77" s="8">
        <v>0</v>
      </c>
      <c r="L77" s="8">
        <v>250</v>
      </c>
      <c r="M77" s="68">
        <v>0</v>
      </c>
      <c r="N77" s="33">
        <f t="shared" si="2"/>
        <v>5626</v>
      </c>
      <c r="O77" s="63" t="s">
        <v>968</v>
      </c>
      <c r="P77" s="63" t="s">
        <v>968</v>
      </c>
    </row>
    <row r="78" spans="1:16" ht="33.75" customHeight="1" x14ac:dyDescent="0.25">
      <c r="A78" s="63">
        <f t="shared" si="3"/>
        <v>68</v>
      </c>
      <c r="B78" s="66" t="s">
        <v>965</v>
      </c>
      <c r="C78" s="63" t="s">
        <v>1049</v>
      </c>
      <c r="D78" s="63" t="s">
        <v>1015</v>
      </c>
      <c r="E78" s="8">
        <v>1168</v>
      </c>
      <c r="F78" s="8">
        <v>0</v>
      </c>
      <c r="G78" s="8">
        <v>50</v>
      </c>
      <c r="H78" s="8">
        <v>400</v>
      </c>
      <c r="I78" s="8">
        <v>1400</v>
      </c>
      <c r="J78" s="8">
        <v>1155.05</v>
      </c>
      <c r="K78" s="8">
        <v>0</v>
      </c>
      <c r="L78" s="8">
        <v>250</v>
      </c>
      <c r="M78" s="68">
        <v>0</v>
      </c>
      <c r="N78" s="33">
        <f t="shared" si="2"/>
        <v>4423.05</v>
      </c>
      <c r="O78" s="63" t="s">
        <v>968</v>
      </c>
      <c r="P78" s="63" t="s">
        <v>968</v>
      </c>
    </row>
    <row r="79" spans="1:16" ht="33.75" customHeight="1" x14ac:dyDescent="0.25">
      <c r="A79" s="63">
        <f t="shared" si="3"/>
        <v>69</v>
      </c>
      <c r="B79" s="66" t="s">
        <v>965</v>
      </c>
      <c r="C79" s="63" t="s">
        <v>1050</v>
      </c>
      <c r="D79" s="63" t="s">
        <v>1015</v>
      </c>
      <c r="E79" s="8">
        <v>1168</v>
      </c>
      <c r="F79" s="8">
        <v>0</v>
      </c>
      <c r="G79" s="8">
        <v>50</v>
      </c>
      <c r="H79" s="8">
        <v>400</v>
      </c>
      <c r="I79" s="8">
        <v>1400</v>
      </c>
      <c r="J79" s="8">
        <v>1155.05</v>
      </c>
      <c r="K79" s="8">
        <v>0</v>
      </c>
      <c r="L79" s="8">
        <v>250</v>
      </c>
      <c r="M79" s="68">
        <v>0</v>
      </c>
      <c r="N79" s="33">
        <f t="shared" si="2"/>
        <v>4423.05</v>
      </c>
      <c r="O79" s="63" t="s">
        <v>968</v>
      </c>
      <c r="P79" s="63" t="s">
        <v>968</v>
      </c>
    </row>
    <row r="80" spans="1:16" ht="33.75" customHeight="1" x14ac:dyDescent="0.25">
      <c r="A80" s="63">
        <f t="shared" si="3"/>
        <v>70</v>
      </c>
      <c r="B80" s="66" t="s">
        <v>965</v>
      </c>
      <c r="C80" s="63" t="s">
        <v>1051</v>
      </c>
      <c r="D80" s="63" t="s">
        <v>1015</v>
      </c>
      <c r="E80" s="8">
        <v>1168</v>
      </c>
      <c r="F80" s="8">
        <v>0</v>
      </c>
      <c r="G80" s="8">
        <v>35</v>
      </c>
      <c r="H80" s="8">
        <v>400</v>
      </c>
      <c r="I80" s="8">
        <v>1400</v>
      </c>
      <c r="J80" s="8">
        <v>1155.05</v>
      </c>
      <c r="K80" s="8">
        <v>0</v>
      </c>
      <c r="L80" s="8">
        <v>250</v>
      </c>
      <c r="M80" s="68">
        <v>0</v>
      </c>
      <c r="N80" s="33">
        <f t="shared" si="2"/>
        <v>4408.05</v>
      </c>
      <c r="O80" s="63" t="s">
        <v>968</v>
      </c>
      <c r="P80" s="63" t="s">
        <v>968</v>
      </c>
    </row>
    <row r="81" spans="1:16" ht="33.75" customHeight="1" x14ac:dyDescent="0.25">
      <c r="A81" s="63">
        <f t="shared" si="3"/>
        <v>71</v>
      </c>
      <c r="B81" s="66" t="s">
        <v>965</v>
      </c>
      <c r="C81" s="63" t="s">
        <v>1052</v>
      </c>
      <c r="D81" s="63" t="s">
        <v>1015</v>
      </c>
      <c r="E81" s="8">
        <v>1168</v>
      </c>
      <c r="F81" s="8">
        <v>0</v>
      </c>
      <c r="G81" s="8">
        <v>50</v>
      </c>
      <c r="H81" s="8">
        <v>400</v>
      </c>
      <c r="I81" s="8">
        <v>1400</v>
      </c>
      <c r="J81" s="8">
        <v>1155.05</v>
      </c>
      <c r="K81" s="8">
        <v>0</v>
      </c>
      <c r="L81" s="8">
        <v>250</v>
      </c>
      <c r="M81" s="68">
        <v>0</v>
      </c>
      <c r="N81" s="33">
        <f t="shared" si="2"/>
        <v>4423.05</v>
      </c>
      <c r="O81" s="63" t="s">
        <v>968</v>
      </c>
      <c r="P81" s="63" t="s">
        <v>968</v>
      </c>
    </row>
    <row r="82" spans="1:16" ht="33.75" customHeight="1" x14ac:dyDescent="0.25">
      <c r="A82" s="63">
        <f t="shared" si="3"/>
        <v>72</v>
      </c>
      <c r="B82" s="66" t="s">
        <v>965</v>
      </c>
      <c r="C82" s="63" t="s">
        <v>1053</v>
      </c>
      <c r="D82" s="63" t="s">
        <v>1015</v>
      </c>
      <c r="E82" s="8">
        <v>1168</v>
      </c>
      <c r="F82" s="8">
        <v>0</v>
      </c>
      <c r="G82" s="8">
        <v>50</v>
      </c>
      <c r="H82" s="8">
        <v>400</v>
      </c>
      <c r="I82" s="8">
        <v>1400</v>
      </c>
      <c r="J82" s="8">
        <v>1155.05</v>
      </c>
      <c r="K82" s="8">
        <v>0</v>
      </c>
      <c r="L82" s="8">
        <v>250</v>
      </c>
      <c r="M82" s="68">
        <v>0</v>
      </c>
      <c r="N82" s="33">
        <f t="shared" si="2"/>
        <v>4423.05</v>
      </c>
      <c r="O82" s="63" t="s">
        <v>968</v>
      </c>
      <c r="P82" s="63" t="s">
        <v>968</v>
      </c>
    </row>
    <row r="83" spans="1:16" ht="33.75" customHeight="1" x14ac:dyDescent="0.25">
      <c r="A83" s="63">
        <f t="shared" si="3"/>
        <v>73</v>
      </c>
      <c r="B83" s="66" t="s">
        <v>965</v>
      </c>
      <c r="C83" s="63" t="s">
        <v>1054</v>
      </c>
      <c r="D83" s="63" t="s">
        <v>1015</v>
      </c>
      <c r="E83" s="8">
        <v>1168</v>
      </c>
      <c r="F83" s="8">
        <v>0</v>
      </c>
      <c r="G83" s="8">
        <v>75</v>
      </c>
      <c r="H83" s="8">
        <v>400</v>
      </c>
      <c r="I83" s="8">
        <v>1400</v>
      </c>
      <c r="J83" s="8">
        <v>1155.05</v>
      </c>
      <c r="K83" s="8">
        <v>0</v>
      </c>
      <c r="L83" s="8">
        <v>250</v>
      </c>
      <c r="M83" s="68">
        <v>0</v>
      </c>
      <c r="N83" s="33">
        <f t="shared" si="2"/>
        <v>4448.05</v>
      </c>
      <c r="O83" s="63" t="s">
        <v>968</v>
      </c>
      <c r="P83" s="63" t="s">
        <v>968</v>
      </c>
    </row>
    <row r="84" spans="1:16" ht="33.75" customHeight="1" x14ac:dyDescent="0.25">
      <c r="A84" s="63">
        <f t="shared" si="3"/>
        <v>74</v>
      </c>
      <c r="B84" s="66" t="s">
        <v>965</v>
      </c>
      <c r="C84" s="63" t="s">
        <v>1055</v>
      </c>
      <c r="D84" s="63" t="s">
        <v>1015</v>
      </c>
      <c r="E84" s="8">
        <v>1168</v>
      </c>
      <c r="F84" s="8">
        <v>0</v>
      </c>
      <c r="G84" s="8">
        <v>50</v>
      </c>
      <c r="H84" s="8">
        <v>400</v>
      </c>
      <c r="I84" s="8">
        <v>1400</v>
      </c>
      <c r="J84" s="8">
        <v>1155.05</v>
      </c>
      <c r="K84" s="8">
        <v>0</v>
      </c>
      <c r="L84" s="8">
        <v>250</v>
      </c>
      <c r="M84" s="68">
        <v>0</v>
      </c>
      <c r="N84" s="33">
        <f t="shared" si="2"/>
        <v>4423.05</v>
      </c>
      <c r="O84" s="63" t="s">
        <v>968</v>
      </c>
      <c r="P84" s="63" t="s">
        <v>968</v>
      </c>
    </row>
    <row r="85" spans="1:16" ht="33.75" customHeight="1" x14ac:dyDescent="0.25">
      <c r="A85" s="63">
        <f t="shared" si="3"/>
        <v>75</v>
      </c>
      <c r="B85" s="66" t="s">
        <v>965</v>
      </c>
      <c r="C85" s="63" t="s">
        <v>1056</v>
      </c>
      <c r="D85" s="63" t="s">
        <v>1015</v>
      </c>
      <c r="E85" s="8">
        <v>1168</v>
      </c>
      <c r="F85" s="8">
        <v>0</v>
      </c>
      <c r="G85" s="8">
        <v>50</v>
      </c>
      <c r="H85" s="8">
        <v>400</v>
      </c>
      <c r="I85" s="8">
        <v>1400</v>
      </c>
      <c r="J85" s="8">
        <v>1155.05</v>
      </c>
      <c r="K85" s="8">
        <v>0</v>
      </c>
      <c r="L85" s="8">
        <v>250</v>
      </c>
      <c r="M85" s="68">
        <v>0</v>
      </c>
      <c r="N85" s="33">
        <f t="shared" si="2"/>
        <v>4423.05</v>
      </c>
      <c r="O85" s="63" t="s">
        <v>968</v>
      </c>
      <c r="P85" s="63" t="s">
        <v>968</v>
      </c>
    </row>
    <row r="86" spans="1:16" ht="33.75" customHeight="1" x14ac:dyDescent="0.25">
      <c r="A86" s="63">
        <f t="shared" si="3"/>
        <v>76</v>
      </c>
      <c r="B86" s="66" t="s">
        <v>965</v>
      </c>
      <c r="C86" s="63" t="s">
        <v>1057</v>
      </c>
      <c r="D86" s="63" t="s">
        <v>1015</v>
      </c>
      <c r="E86" s="8">
        <v>1168</v>
      </c>
      <c r="F86" s="8">
        <v>0</v>
      </c>
      <c r="G86" s="8">
        <v>50</v>
      </c>
      <c r="H86" s="8">
        <v>400</v>
      </c>
      <c r="I86" s="8">
        <v>1400</v>
      </c>
      <c r="J86" s="8">
        <v>1155.05</v>
      </c>
      <c r="K86" s="8">
        <v>0</v>
      </c>
      <c r="L86" s="8">
        <v>250</v>
      </c>
      <c r="M86" s="68">
        <v>0</v>
      </c>
      <c r="N86" s="33">
        <f t="shared" si="2"/>
        <v>4423.05</v>
      </c>
      <c r="O86" s="63" t="s">
        <v>968</v>
      </c>
      <c r="P86" s="63" t="s">
        <v>968</v>
      </c>
    </row>
    <row r="87" spans="1:16" ht="33.75" customHeight="1" x14ac:dyDescent="0.25">
      <c r="A87" s="63">
        <f t="shared" si="3"/>
        <v>77</v>
      </c>
      <c r="B87" s="66" t="s">
        <v>965</v>
      </c>
      <c r="C87" s="63" t="s">
        <v>1058</v>
      </c>
      <c r="D87" s="63" t="s">
        <v>1015</v>
      </c>
      <c r="E87" s="8">
        <v>1168</v>
      </c>
      <c r="F87" s="8">
        <v>0</v>
      </c>
      <c r="G87" s="8">
        <v>50</v>
      </c>
      <c r="H87" s="8">
        <v>400</v>
      </c>
      <c r="I87" s="8">
        <v>1400</v>
      </c>
      <c r="J87" s="8">
        <v>1155.05</v>
      </c>
      <c r="K87" s="8">
        <v>0</v>
      </c>
      <c r="L87" s="8">
        <v>250</v>
      </c>
      <c r="M87" s="68">
        <v>0</v>
      </c>
      <c r="N87" s="33">
        <f t="shared" si="2"/>
        <v>4423.05</v>
      </c>
      <c r="O87" s="63" t="s">
        <v>968</v>
      </c>
      <c r="P87" s="63" t="s">
        <v>968</v>
      </c>
    </row>
    <row r="88" spans="1:16" ht="33.75" customHeight="1" x14ac:dyDescent="0.25">
      <c r="A88" s="63">
        <f t="shared" si="3"/>
        <v>78</v>
      </c>
      <c r="B88" s="66" t="s">
        <v>965</v>
      </c>
      <c r="C88" s="63" t="s">
        <v>1059</v>
      </c>
      <c r="D88" s="63" t="s">
        <v>1015</v>
      </c>
      <c r="E88" s="8">
        <v>1168</v>
      </c>
      <c r="F88" s="8">
        <v>0</v>
      </c>
      <c r="G88" s="8">
        <v>50</v>
      </c>
      <c r="H88" s="8">
        <v>400</v>
      </c>
      <c r="I88" s="8">
        <v>1400</v>
      </c>
      <c r="J88" s="8">
        <v>1155.05</v>
      </c>
      <c r="K88" s="8">
        <v>0</v>
      </c>
      <c r="L88" s="8">
        <v>250</v>
      </c>
      <c r="M88" s="68">
        <v>0</v>
      </c>
      <c r="N88" s="33">
        <f t="shared" si="2"/>
        <v>4423.05</v>
      </c>
      <c r="O88" s="63" t="s">
        <v>968</v>
      </c>
      <c r="P88" s="63" t="s">
        <v>968</v>
      </c>
    </row>
    <row r="89" spans="1:16" ht="33.75" customHeight="1" x14ac:dyDescent="0.25">
      <c r="A89" s="63">
        <f t="shared" si="3"/>
        <v>79</v>
      </c>
      <c r="B89" s="66" t="s">
        <v>965</v>
      </c>
      <c r="C89" s="63" t="s">
        <v>1060</v>
      </c>
      <c r="D89" s="63" t="s">
        <v>1015</v>
      </c>
      <c r="E89" s="8">
        <v>1168</v>
      </c>
      <c r="F89" s="8">
        <v>0</v>
      </c>
      <c r="G89" s="8">
        <v>50</v>
      </c>
      <c r="H89" s="8">
        <v>400</v>
      </c>
      <c r="I89" s="8">
        <v>1400</v>
      </c>
      <c r="J89" s="8">
        <v>1155.05</v>
      </c>
      <c r="K89" s="8">
        <v>0</v>
      </c>
      <c r="L89" s="8">
        <v>250</v>
      </c>
      <c r="M89" s="68">
        <v>0</v>
      </c>
      <c r="N89" s="33">
        <f t="shared" si="2"/>
        <v>4423.05</v>
      </c>
      <c r="O89" s="63" t="s">
        <v>968</v>
      </c>
      <c r="P89" s="63" t="s">
        <v>968</v>
      </c>
    </row>
    <row r="90" spans="1:16" ht="33.75" customHeight="1" x14ac:dyDescent="0.25">
      <c r="A90" s="63">
        <f t="shared" si="3"/>
        <v>80</v>
      </c>
      <c r="B90" s="66" t="s">
        <v>965</v>
      </c>
      <c r="C90" s="63" t="s">
        <v>1061</v>
      </c>
      <c r="D90" s="63" t="s">
        <v>1015</v>
      </c>
      <c r="E90" s="8">
        <v>1168</v>
      </c>
      <c r="F90" s="8">
        <v>0</v>
      </c>
      <c r="G90" s="8">
        <v>50</v>
      </c>
      <c r="H90" s="8">
        <v>400</v>
      </c>
      <c r="I90" s="8">
        <v>1400</v>
      </c>
      <c r="J90" s="8">
        <v>1155.05</v>
      </c>
      <c r="K90" s="8">
        <v>0</v>
      </c>
      <c r="L90" s="8">
        <v>250</v>
      </c>
      <c r="M90" s="68">
        <v>0</v>
      </c>
      <c r="N90" s="33">
        <f t="shared" si="2"/>
        <v>4423.05</v>
      </c>
      <c r="O90" s="63" t="s">
        <v>968</v>
      </c>
      <c r="P90" s="63" t="s">
        <v>968</v>
      </c>
    </row>
    <row r="91" spans="1:16" ht="33.75" customHeight="1" x14ac:dyDescent="0.25">
      <c r="A91" s="63">
        <f t="shared" si="3"/>
        <v>81</v>
      </c>
      <c r="B91" s="66" t="s">
        <v>965</v>
      </c>
      <c r="C91" s="63" t="s">
        <v>1062</v>
      </c>
      <c r="D91" s="63" t="s">
        <v>1015</v>
      </c>
      <c r="E91" s="8">
        <v>904.26</v>
      </c>
      <c r="F91" s="8">
        <v>0</v>
      </c>
      <c r="G91" s="8">
        <v>38.71</v>
      </c>
      <c r="H91" s="8">
        <v>309.68</v>
      </c>
      <c r="I91" s="8">
        <v>1083.8699999999999</v>
      </c>
      <c r="J91" s="8">
        <v>894.23</v>
      </c>
      <c r="K91" s="8">
        <v>0</v>
      </c>
      <c r="L91" s="8">
        <v>193.55</v>
      </c>
      <c r="M91" s="68">
        <v>0</v>
      </c>
      <c r="N91" s="33">
        <f t="shared" si="2"/>
        <v>3424.3</v>
      </c>
      <c r="O91" s="63" t="s">
        <v>968</v>
      </c>
      <c r="P91" s="63" t="s">
        <v>968</v>
      </c>
    </row>
    <row r="92" spans="1:16" ht="33.75" customHeight="1" x14ac:dyDescent="0.25">
      <c r="A92" s="63">
        <f t="shared" si="3"/>
        <v>82</v>
      </c>
      <c r="B92" s="66" t="s">
        <v>965</v>
      </c>
      <c r="C92" s="63" t="s">
        <v>1063</v>
      </c>
      <c r="D92" s="63" t="s">
        <v>1015</v>
      </c>
      <c r="E92" s="8">
        <v>1168</v>
      </c>
      <c r="F92" s="8">
        <v>0</v>
      </c>
      <c r="G92" s="8">
        <v>50</v>
      </c>
      <c r="H92" s="8">
        <v>400</v>
      </c>
      <c r="I92" s="8">
        <v>1400</v>
      </c>
      <c r="J92" s="8">
        <v>1155.05</v>
      </c>
      <c r="K92" s="8">
        <v>0</v>
      </c>
      <c r="L92" s="8">
        <v>250</v>
      </c>
      <c r="M92" s="68">
        <v>0</v>
      </c>
      <c r="N92" s="33">
        <f t="shared" si="2"/>
        <v>4423.05</v>
      </c>
      <c r="O92" s="63" t="s">
        <v>968</v>
      </c>
      <c r="P92" s="63" t="s">
        <v>968</v>
      </c>
    </row>
    <row r="93" spans="1:16" ht="33.75" customHeight="1" x14ac:dyDescent="0.25">
      <c r="A93" s="63">
        <f t="shared" si="3"/>
        <v>83</v>
      </c>
      <c r="B93" s="66" t="s">
        <v>965</v>
      </c>
      <c r="C93" s="63" t="s">
        <v>1064</v>
      </c>
      <c r="D93" s="63" t="s">
        <v>1015</v>
      </c>
      <c r="E93" s="8">
        <v>1168</v>
      </c>
      <c r="F93" s="8">
        <v>0</v>
      </c>
      <c r="G93" s="8">
        <v>50</v>
      </c>
      <c r="H93" s="8">
        <v>400</v>
      </c>
      <c r="I93" s="8">
        <v>1400</v>
      </c>
      <c r="J93" s="8">
        <v>1155.05</v>
      </c>
      <c r="K93" s="8">
        <v>0</v>
      </c>
      <c r="L93" s="8">
        <v>250</v>
      </c>
      <c r="M93" s="68">
        <v>0</v>
      </c>
      <c r="N93" s="33">
        <f t="shared" si="2"/>
        <v>4423.05</v>
      </c>
      <c r="O93" s="63" t="s">
        <v>968</v>
      </c>
      <c r="P93" s="63" t="s">
        <v>968</v>
      </c>
    </row>
    <row r="94" spans="1:16" ht="33.75" customHeight="1" x14ac:dyDescent="0.25">
      <c r="A94" s="63">
        <f t="shared" si="3"/>
        <v>84</v>
      </c>
      <c r="B94" s="66" t="s">
        <v>965</v>
      </c>
      <c r="C94" s="63" t="s">
        <v>1065</v>
      </c>
      <c r="D94" s="63" t="s">
        <v>1015</v>
      </c>
      <c r="E94" s="8">
        <v>1168</v>
      </c>
      <c r="F94" s="8">
        <v>0</v>
      </c>
      <c r="G94" s="8">
        <v>50</v>
      </c>
      <c r="H94" s="8">
        <v>400</v>
      </c>
      <c r="I94" s="8">
        <v>1400</v>
      </c>
      <c r="J94" s="8">
        <v>1155.05</v>
      </c>
      <c r="K94" s="8">
        <v>0</v>
      </c>
      <c r="L94" s="8">
        <v>250</v>
      </c>
      <c r="M94" s="68">
        <v>0</v>
      </c>
      <c r="N94" s="33">
        <f t="shared" si="2"/>
        <v>4423.05</v>
      </c>
      <c r="O94" s="63" t="s">
        <v>968</v>
      </c>
      <c r="P94" s="63" t="s">
        <v>968</v>
      </c>
    </row>
    <row r="95" spans="1:16" ht="33.75" customHeight="1" x14ac:dyDescent="0.25">
      <c r="A95" s="63">
        <f t="shared" si="3"/>
        <v>85</v>
      </c>
      <c r="B95" s="66" t="s">
        <v>965</v>
      </c>
      <c r="C95" s="63" t="s">
        <v>1066</v>
      </c>
      <c r="D95" s="63" t="s">
        <v>1015</v>
      </c>
      <c r="E95" s="8">
        <v>1168</v>
      </c>
      <c r="F95" s="8">
        <v>0</v>
      </c>
      <c r="G95" s="8">
        <v>50</v>
      </c>
      <c r="H95" s="8">
        <v>400</v>
      </c>
      <c r="I95" s="8">
        <v>1400</v>
      </c>
      <c r="J95" s="8">
        <v>1155.05</v>
      </c>
      <c r="K95" s="8">
        <v>0</v>
      </c>
      <c r="L95" s="8">
        <v>250</v>
      </c>
      <c r="M95" s="68">
        <v>0</v>
      </c>
      <c r="N95" s="33">
        <f t="shared" si="2"/>
        <v>4423.05</v>
      </c>
      <c r="O95" s="63" t="s">
        <v>968</v>
      </c>
      <c r="P95" s="63" t="s">
        <v>968</v>
      </c>
    </row>
    <row r="96" spans="1:16" ht="33.75" customHeight="1" x14ac:dyDescent="0.25">
      <c r="A96" s="63">
        <f t="shared" si="3"/>
        <v>86</v>
      </c>
      <c r="B96" s="66" t="s">
        <v>965</v>
      </c>
      <c r="C96" s="63" t="s">
        <v>1067</v>
      </c>
      <c r="D96" s="63" t="s">
        <v>1015</v>
      </c>
      <c r="E96" s="8">
        <v>1168</v>
      </c>
      <c r="F96" s="8">
        <v>0</v>
      </c>
      <c r="G96" s="8">
        <v>75</v>
      </c>
      <c r="H96" s="8">
        <v>400</v>
      </c>
      <c r="I96" s="8">
        <v>1400</v>
      </c>
      <c r="J96" s="8">
        <v>1155.05</v>
      </c>
      <c r="K96" s="8">
        <v>0</v>
      </c>
      <c r="L96" s="8">
        <v>250</v>
      </c>
      <c r="M96" s="68">
        <v>0</v>
      </c>
      <c r="N96" s="33">
        <f t="shared" si="2"/>
        <v>4448.05</v>
      </c>
      <c r="O96" s="63" t="s">
        <v>968</v>
      </c>
      <c r="P96" s="63" t="s">
        <v>968</v>
      </c>
    </row>
    <row r="97" spans="1:16" ht="33.75" customHeight="1" x14ac:dyDescent="0.25">
      <c r="A97" s="63">
        <f t="shared" si="3"/>
        <v>87</v>
      </c>
      <c r="B97" s="66" t="s">
        <v>965</v>
      </c>
      <c r="C97" s="63" t="s">
        <v>1068</v>
      </c>
      <c r="D97" s="63" t="s">
        <v>1015</v>
      </c>
      <c r="E97" s="8">
        <v>1168</v>
      </c>
      <c r="F97" s="8">
        <v>0</v>
      </c>
      <c r="G97" s="8">
        <v>50</v>
      </c>
      <c r="H97" s="8">
        <v>400</v>
      </c>
      <c r="I97" s="8">
        <v>1400</v>
      </c>
      <c r="J97" s="8">
        <v>1155.05</v>
      </c>
      <c r="K97" s="8">
        <v>0</v>
      </c>
      <c r="L97" s="8">
        <v>250</v>
      </c>
      <c r="M97" s="68">
        <v>0</v>
      </c>
      <c r="N97" s="33">
        <f t="shared" si="2"/>
        <v>4423.05</v>
      </c>
      <c r="O97" s="63" t="s">
        <v>968</v>
      </c>
      <c r="P97" s="63" t="s">
        <v>968</v>
      </c>
    </row>
    <row r="98" spans="1:16" ht="33.75" customHeight="1" x14ac:dyDescent="0.25">
      <c r="A98" s="63">
        <f t="shared" si="3"/>
        <v>88</v>
      </c>
      <c r="B98" s="66" t="s">
        <v>965</v>
      </c>
      <c r="C98" s="63" t="s">
        <v>1069</v>
      </c>
      <c r="D98" s="63" t="s">
        <v>1015</v>
      </c>
      <c r="E98" s="8">
        <v>1168</v>
      </c>
      <c r="F98" s="8">
        <v>0</v>
      </c>
      <c r="G98" s="8">
        <v>50</v>
      </c>
      <c r="H98" s="8">
        <v>400</v>
      </c>
      <c r="I98" s="8">
        <v>1400</v>
      </c>
      <c r="J98" s="8">
        <v>1155.05</v>
      </c>
      <c r="K98" s="8">
        <v>0</v>
      </c>
      <c r="L98" s="8">
        <v>250</v>
      </c>
      <c r="M98" s="68">
        <v>0</v>
      </c>
      <c r="N98" s="33">
        <f t="shared" si="2"/>
        <v>4423.05</v>
      </c>
      <c r="O98" s="63" t="s">
        <v>968</v>
      </c>
      <c r="P98" s="63" t="s">
        <v>968</v>
      </c>
    </row>
    <row r="99" spans="1:16" ht="33.75" customHeight="1" x14ac:dyDescent="0.25">
      <c r="A99" s="63">
        <f t="shared" si="3"/>
        <v>89</v>
      </c>
      <c r="B99" s="66" t="s">
        <v>965</v>
      </c>
      <c r="C99" s="63" t="s">
        <v>1070</v>
      </c>
      <c r="D99" s="63" t="s">
        <v>1015</v>
      </c>
      <c r="E99" s="8">
        <v>1168</v>
      </c>
      <c r="F99" s="8">
        <v>0</v>
      </c>
      <c r="G99" s="8">
        <v>50</v>
      </c>
      <c r="H99" s="8">
        <v>400</v>
      </c>
      <c r="I99" s="8">
        <v>1400</v>
      </c>
      <c r="J99" s="8">
        <v>1155.05</v>
      </c>
      <c r="K99" s="8">
        <v>0</v>
      </c>
      <c r="L99" s="8">
        <v>250</v>
      </c>
      <c r="M99" s="68">
        <v>0</v>
      </c>
      <c r="N99" s="33">
        <f t="shared" si="2"/>
        <v>4423.05</v>
      </c>
      <c r="O99" s="63" t="s">
        <v>968</v>
      </c>
      <c r="P99" s="63" t="s">
        <v>968</v>
      </c>
    </row>
    <row r="100" spans="1:16" ht="33.75" customHeight="1" x14ac:dyDescent="0.25">
      <c r="A100" s="63">
        <f t="shared" si="3"/>
        <v>90</v>
      </c>
      <c r="B100" s="66" t="s">
        <v>965</v>
      </c>
      <c r="C100" s="63" t="s">
        <v>1071</v>
      </c>
      <c r="D100" s="63" t="s">
        <v>1015</v>
      </c>
      <c r="E100" s="8">
        <v>1168</v>
      </c>
      <c r="F100" s="8">
        <v>0</v>
      </c>
      <c r="G100" s="8">
        <v>50</v>
      </c>
      <c r="H100" s="8">
        <v>400</v>
      </c>
      <c r="I100" s="8">
        <v>1400</v>
      </c>
      <c r="J100" s="8">
        <v>1155.05</v>
      </c>
      <c r="K100" s="8">
        <v>0</v>
      </c>
      <c r="L100" s="8">
        <v>250</v>
      </c>
      <c r="M100" s="68">
        <v>0</v>
      </c>
      <c r="N100" s="33">
        <f t="shared" si="2"/>
        <v>4423.05</v>
      </c>
      <c r="O100" s="63" t="s">
        <v>968</v>
      </c>
      <c r="P100" s="63" t="s">
        <v>968</v>
      </c>
    </row>
    <row r="101" spans="1:16" ht="33.75" customHeight="1" x14ac:dyDescent="0.25">
      <c r="A101" s="63">
        <f t="shared" si="3"/>
        <v>91</v>
      </c>
      <c r="B101" s="66" t="s">
        <v>965</v>
      </c>
      <c r="C101" s="63" t="s">
        <v>1072</v>
      </c>
      <c r="D101" s="63" t="s">
        <v>1015</v>
      </c>
      <c r="E101" s="8">
        <v>1168</v>
      </c>
      <c r="F101" s="8">
        <v>0</v>
      </c>
      <c r="G101" s="8">
        <v>50</v>
      </c>
      <c r="H101" s="8">
        <v>400</v>
      </c>
      <c r="I101" s="8">
        <v>1400</v>
      </c>
      <c r="J101" s="8">
        <v>1155.05</v>
      </c>
      <c r="K101" s="8">
        <v>0</v>
      </c>
      <c r="L101" s="8">
        <v>250</v>
      </c>
      <c r="M101" s="68">
        <v>0</v>
      </c>
      <c r="N101" s="33">
        <f t="shared" si="2"/>
        <v>4423.05</v>
      </c>
      <c r="O101" s="63" t="s">
        <v>968</v>
      </c>
      <c r="P101" s="63" t="s">
        <v>968</v>
      </c>
    </row>
    <row r="102" spans="1:16" ht="33.75" customHeight="1" x14ac:dyDescent="0.25">
      <c r="A102" s="63">
        <f t="shared" si="3"/>
        <v>92</v>
      </c>
      <c r="B102" s="66" t="s">
        <v>965</v>
      </c>
      <c r="C102" s="63" t="s">
        <v>1073</v>
      </c>
      <c r="D102" s="63" t="s">
        <v>1015</v>
      </c>
      <c r="E102" s="8">
        <v>1168</v>
      </c>
      <c r="F102" s="8">
        <v>0</v>
      </c>
      <c r="G102" s="8">
        <v>50</v>
      </c>
      <c r="H102" s="8">
        <v>400</v>
      </c>
      <c r="I102" s="8">
        <v>1400</v>
      </c>
      <c r="J102" s="8">
        <v>1155.05</v>
      </c>
      <c r="K102" s="8">
        <v>0</v>
      </c>
      <c r="L102" s="8">
        <v>250</v>
      </c>
      <c r="M102" s="68">
        <v>0</v>
      </c>
      <c r="N102" s="33">
        <f t="shared" si="2"/>
        <v>4423.05</v>
      </c>
      <c r="O102" s="63" t="s">
        <v>968</v>
      </c>
      <c r="P102" s="63" t="s">
        <v>968</v>
      </c>
    </row>
    <row r="103" spans="1:16" ht="33.75" customHeight="1" x14ac:dyDescent="0.25">
      <c r="A103" s="63">
        <f t="shared" si="3"/>
        <v>93</v>
      </c>
      <c r="B103" s="66" t="s">
        <v>965</v>
      </c>
      <c r="C103" s="63" t="s">
        <v>1074</v>
      </c>
      <c r="D103" s="63" t="s">
        <v>1015</v>
      </c>
      <c r="E103" s="8">
        <v>1168</v>
      </c>
      <c r="F103" s="8">
        <v>0</v>
      </c>
      <c r="G103" s="8">
        <v>35</v>
      </c>
      <c r="H103" s="8">
        <v>400</v>
      </c>
      <c r="I103" s="8">
        <v>1400</v>
      </c>
      <c r="J103" s="8">
        <v>1155.05</v>
      </c>
      <c r="K103" s="8">
        <v>0</v>
      </c>
      <c r="L103" s="8">
        <v>250</v>
      </c>
      <c r="M103" s="68">
        <v>0</v>
      </c>
      <c r="N103" s="33">
        <f t="shared" si="2"/>
        <v>4408.05</v>
      </c>
      <c r="O103" s="63" t="s">
        <v>968</v>
      </c>
      <c r="P103" s="63" t="s">
        <v>968</v>
      </c>
    </row>
    <row r="104" spans="1:16" ht="33.75" customHeight="1" x14ac:dyDescent="0.25">
      <c r="A104" s="63">
        <f t="shared" si="3"/>
        <v>94</v>
      </c>
      <c r="B104" s="66" t="s">
        <v>965</v>
      </c>
      <c r="C104" s="63" t="s">
        <v>1075</v>
      </c>
      <c r="D104" s="63" t="s">
        <v>1015</v>
      </c>
      <c r="E104" s="8">
        <v>1168</v>
      </c>
      <c r="F104" s="8">
        <v>0</v>
      </c>
      <c r="G104" s="8">
        <v>50</v>
      </c>
      <c r="H104" s="8">
        <v>400</v>
      </c>
      <c r="I104" s="8">
        <v>1400</v>
      </c>
      <c r="J104" s="8">
        <v>1155.05</v>
      </c>
      <c r="K104" s="8">
        <v>0</v>
      </c>
      <c r="L104" s="8">
        <v>250</v>
      </c>
      <c r="M104" s="68">
        <v>0</v>
      </c>
      <c r="N104" s="33">
        <f t="shared" si="2"/>
        <v>4423.05</v>
      </c>
      <c r="O104" s="63" t="s">
        <v>968</v>
      </c>
      <c r="P104" s="63" t="s">
        <v>968</v>
      </c>
    </row>
    <row r="105" spans="1:16" ht="33.75" customHeight="1" x14ac:dyDescent="0.25">
      <c r="A105" s="63">
        <f t="shared" si="3"/>
        <v>95</v>
      </c>
      <c r="B105" s="66" t="s">
        <v>965</v>
      </c>
      <c r="C105" s="63" t="s">
        <v>1076</v>
      </c>
      <c r="D105" s="63" t="s">
        <v>1015</v>
      </c>
      <c r="E105" s="8">
        <v>1168</v>
      </c>
      <c r="F105" s="8">
        <v>0</v>
      </c>
      <c r="G105" s="8">
        <v>50</v>
      </c>
      <c r="H105" s="8">
        <v>400</v>
      </c>
      <c r="I105" s="8">
        <v>1400</v>
      </c>
      <c r="J105" s="8">
        <v>1155.05</v>
      </c>
      <c r="K105" s="8">
        <v>0</v>
      </c>
      <c r="L105" s="8">
        <v>250</v>
      </c>
      <c r="M105" s="68">
        <v>0</v>
      </c>
      <c r="N105" s="33">
        <f t="shared" si="2"/>
        <v>4423.05</v>
      </c>
      <c r="O105" s="63" t="s">
        <v>968</v>
      </c>
      <c r="P105" s="63" t="s">
        <v>968</v>
      </c>
    </row>
    <row r="106" spans="1:16" ht="33.75" customHeight="1" x14ac:dyDescent="0.25">
      <c r="A106" s="63">
        <f t="shared" si="3"/>
        <v>96</v>
      </c>
      <c r="B106" s="66" t="s">
        <v>965</v>
      </c>
      <c r="C106" s="63" t="s">
        <v>1077</v>
      </c>
      <c r="D106" s="63" t="s">
        <v>1015</v>
      </c>
      <c r="E106" s="8">
        <v>1168</v>
      </c>
      <c r="F106" s="8">
        <v>0</v>
      </c>
      <c r="G106" s="8">
        <v>50</v>
      </c>
      <c r="H106" s="8">
        <v>400</v>
      </c>
      <c r="I106" s="8">
        <v>1400</v>
      </c>
      <c r="J106" s="8">
        <v>1155.05</v>
      </c>
      <c r="K106" s="8">
        <v>0</v>
      </c>
      <c r="L106" s="8">
        <v>250</v>
      </c>
      <c r="M106" s="68">
        <v>0</v>
      </c>
      <c r="N106" s="33">
        <f t="shared" si="2"/>
        <v>4423.05</v>
      </c>
      <c r="O106" s="63" t="s">
        <v>968</v>
      </c>
      <c r="P106" s="63" t="s">
        <v>968</v>
      </c>
    </row>
    <row r="107" spans="1:16" ht="33.75" customHeight="1" x14ac:dyDescent="0.25">
      <c r="A107" s="63">
        <f t="shared" si="3"/>
        <v>97</v>
      </c>
      <c r="B107" s="66" t="s">
        <v>965</v>
      </c>
      <c r="C107" s="63" t="s">
        <v>1078</v>
      </c>
      <c r="D107" s="63" t="s">
        <v>1015</v>
      </c>
      <c r="E107" s="8">
        <v>1168</v>
      </c>
      <c r="F107" s="8">
        <v>0</v>
      </c>
      <c r="G107" s="8">
        <v>50</v>
      </c>
      <c r="H107" s="8">
        <v>400</v>
      </c>
      <c r="I107" s="8">
        <v>1400</v>
      </c>
      <c r="J107" s="8">
        <v>1155.05</v>
      </c>
      <c r="K107" s="8">
        <v>0</v>
      </c>
      <c r="L107" s="8">
        <v>250</v>
      </c>
      <c r="M107" s="68">
        <v>0</v>
      </c>
      <c r="N107" s="33">
        <f t="shared" si="2"/>
        <v>4423.05</v>
      </c>
      <c r="O107" s="63" t="s">
        <v>968</v>
      </c>
      <c r="P107" s="63" t="s">
        <v>968</v>
      </c>
    </row>
    <row r="108" spans="1:16" ht="33.75" customHeight="1" x14ac:dyDescent="0.25">
      <c r="A108" s="63">
        <f t="shared" si="3"/>
        <v>98</v>
      </c>
      <c r="B108" s="66" t="s">
        <v>965</v>
      </c>
      <c r="C108" s="63" t="s">
        <v>1079</v>
      </c>
      <c r="D108" s="63" t="s">
        <v>1015</v>
      </c>
      <c r="E108" s="8">
        <v>1168</v>
      </c>
      <c r="F108" s="8">
        <v>0</v>
      </c>
      <c r="G108" s="8">
        <v>50</v>
      </c>
      <c r="H108" s="8">
        <v>400</v>
      </c>
      <c r="I108" s="8">
        <v>1400</v>
      </c>
      <c r="J108" s="8">
        <v>1155.05</v>
      </c>
      <c r="K108" s="8">
        <v>0</v>
      </c>
      <c r="L108" s="8">
        <v>250</v>
      </c>
      <c r="M108" s="68">
        <v>0</v>
      </c>
      <c r="N108" s="33">
        <f t="shared" si="2"/>
        <v>4423.05</v>
      </c>
      <c r="O108" s="63" t="s">
        <v>968</v>
      </c>
      <c r="P108" s="63" t="s">
        <v>968</v>
      </c>
    </row>
    <row r="109" spans="1:16" ht="33.75" customHeight="1" x14ac:dyDescent="0.25">
      <c r="A109" s="63">
        <f t="shared" si="3"/>
        <v>99</v>
      </c>
      <c r="B109" s="66" t="s">
        <v>965</v>
      </c>
      <c r="C109" s="63" t="s">
        <v>1080</v>
      </c>
      <c r="D109" s="63" t="s">
        <v>1015</v>
      </c>
      <c r="E109" s="8">
        <v>1168</v>
      </c>
      <c r="F109" s="8">
        <v>0</v>
      </c>
      <c r="G109" s="8">
        <v>50</v>
      </c>
      <c r="H109" s="8">
        <v>400</v>
      </c>
      <c r="I109" s="8">
        <v>1400</v>
      </c>
      <c r="J109" s="8">
        <v>1155.05</v>
      </c>
      <c r="K109" s="8">
        <v>0</v>
      </c>
      <c r="L109" s="8">
        <v>250</v>
      </c>
      <c r="M109" s="68">
        <v>0</v>
      </c>
      <c r="N109" s="33">
        <f t="shared" si="2"/>
        <v>4423.05</v>
      </c>
      <c r="O109" s="63" t="s">
        <v>968</v>
      </c>
      <c r="P109" s="63" t="s">
        <v>968</v>
      </c>
    </row>
    <row r="110" spans="1:16" ht="33.75" customHeight="1" x14ac:dyDescent="0.25">
      <c r="A110" s="63">
        <f t="shared" si="3"/>
        <v>100</v>
      </c>
      <c r="B110" s="66" t="s">
        <v>965</v>
      </c>
      <c r="C110" s="63" t="s">
        <v>1081</v>
      </c>
      <c r="D110" s="63" t="s">
        <v>1015</v>
      </c>
      <c r="E110" s="8">
        <v>1168</v>
      </c>
      <c r="F110" s="8">
        <v>0</v>
      </c>
      <c r="G110" s="8">
        <v>50</v>
      </c>
      <c r="H110" s="8">
        <v>400</v>
      </c>
      <c r="I110" s="8">
        <v>1400</v>
      </c>
      <c r="J110" s="8">
        <v>1155.05</v>
      </c>
      <c r="K110" s="8">
        <v>0</v>
      </c>
      <c r="L110" s="8">
        <v>250</v>
      </c>
      <c r="M110" s="68">
        <v>0</v>
      </c>
      <c r="N110" s="33">
        <f t="shared" si="2"/>
        <v>4423.05</v>
      </c>
      <c r="O110" s="63" t="s">
        <v>968</v>
      </c>
      <c r="P110" s="63" t="s">
        <v>968</v>
      </c>
    </row>
    <row r="111" spans="1:16" ht="33.75" customHeight="1" x14ac:dyDescent="0.25">
      <c r="A111" s="63">
        <f t="shared" si="3"/>
        <v>101</v>
      </c>
      <c r="B111" s="66" t="s">
        <v>965</v>
      </c>
      <c r="C111" s="63" t="s">
        <v>1082</v>
      </c>
      <c r="D111" s="63" t="s">
        <v>1015</v>
      </c>
      <c r="E111" s="8">
        <v>1168</v>
      </c>
      <c r="F111" s="8">
        <v>0</v>
      </c>
      <c r="G111" s="8">
        <v>75</v>
      </c>
      <c r="H111" s="8">
        <v>400</v>
      </c>
      <c r="I111" s="8">
        <v>1400</v>
      </c>
      <c r="J111" s="8">
        <v>982.6</v>
      </c>
      <c r="K111" s="8">
        <v>0</v>
      </c>
      <c r="L111" s="8">
        <v>250</v>
      </c>
      <c r="M111" s="68">
        <v>0</v>
      </c>
      <c r="N111" s="33">
        <f t="shared" si="2"/>
        <v>4275.6000000000004</v>
      </c>
      <c r="O111" s="63" t="s">
        <v>968</v>
      </c>
      <c r="P111" s="63" t="s">
        <v>968</v>
      </c>
    </row>
    <row r="112" spans="1:16" ht="33.75" customHeight="1" x14ac:dyDescent="0.25">
      <c r="A112" s="63">
        <f t="shared" si="3"/>
        <v>102</v>
      </c>
      <c r="B112" s="66" t="s">
        <v>965</v>
      </c>
      <c r="C112" s="63" t="s">
        <v>1083</v>
      </c>
      <c r="D112" s="63" t="s">
        <v>1015</v>
      </c>
      <c r="E112" s="8">
        <v>1168</v>
      </c>
      <c r="F112" s="8">
        <v>0</v>
      </c>
      <c r="G112" s="8">
        <v>50</v>
      </c>
      <c r="H112" s="8">
        <v>400</v>
      </c>
      <c r="I112" s="8">
        <v>1400</v>
      </c>
      <c r="J112" s="8">
        <v>982.6</v>
      </c>
      <c r="K112" s="8">
        <v>0</v>
      </c>
      <c r="L112" s="8">
        <v>250</v>
      </c>
      <c r="M112" s="68">
        <v>0</v>
      </c>
      <c r="N112" s="33">
        <f t="shared" si="2"/>
        <v>4250.6000000000004</v>
      </c>
      <c r="O112" s="63" t="s">
        <v>968</v>
      </c>
      <c r="P112" s="63" t="s">
        <v>968</v>
      </c>
    </row>
    <row r="113" spans="1:16" ht="33.75" customHeight="1" x14ac:dyDescent="0.25">
      <c r="A113" s="63">
        <f t="shared" si="3"/>
        <v>103</v>
      </c>
      <c r="B113" s="66" t="s">
        <v>965</v>
      </c>
      <c r="C113" s="63" t="s">
        <v>1084</v>
      </c>
      <c r="D113" s="63" t="s">
        <v>1015</v>
      </c>
      <c r="E113" s="8">
        <v>1168</v>
      </c>
      <c r="F113" s="8">
        <v>0</v>
      </c>
      <c r="G113" s="8">
        <v>50</v>
      </c>
      <c r="H113" s="8">
        <v>400</v>
      </c>
      <c r="I113" s="8">
        <v>1400</v>
      </c>
      <c r="J113" s="8">
        <v>982.6</v>
      </c>
      <c r="K113" s="8">
        <v>0</v>
      </c>
      <c r="L113" s="8">
        <v>250</v>
      </c>
      <c r="M113" s="68">
        <v>0</v>
      </c>
      <c r="N113" s="33">
        <f t="shared" si="2"/>
        <v>4250.6000000000004</v>
      </c>
      <c r="O113" s="63" t="s">
        <v>968</v>
      </c>
      <c r="P113" s="63" t="s">
        <v>968</v>
      </c>
    </row>
    <row r="114" spans="1:16" ht="33.75" customHeight="1" x14ac:dyDescent="0.25">
      <c r="A114" s="63">
        <f t="shared" si="3"/>
        <v>104</v>
      </c>
      <c r="B114" s="66" t="s">
        <v>965</v>
      </c>
      <c r="C114" s="63" t="s">
        <v>1085</v>
      </c>
      <c r="D114" s="63" t="s">
        <v>1015</v>
      </c>
      <c r="E114" s="8">
        <v>1168</v>
      </c>
      <c r="F114" s="8">
        <v>0</v>
      </c>
      <c r="G114" s="8">
        <v>50</v>
      </c>
      <c r="H114" s="8">
        <v>400</v>
      </c>
      <c r="I114" s="8">
        <v>1400</v>
      </c>
      <c r="J114" s="8">
        <v>982.6</v>
      </c>
      <c r="K114" s="8">
        <v>0</v>
      </c>
      <c r="L114" s="8">
        <v>250</v>
      </c>
      <c r="M114" s="68">
        <v>0</v>
      </c>
      <c r="N114" s="33">
        <f t="shared" si="2"/>
        <v>4250.6000000000004</v>
      </c>
      <c r="O114" s="63" t="s">
        <v>968</v>
      </c>
      <c r="P114" s="63" t="s">
        <v>968</v>
      </c>
    </row>
    <row r="115" spans="1:16" ht="33.75" customHeight="1" x14ac:dyDescent="0.25">
      <c r="A115" s="63">
        <f t="shared" si="3"/>
        <v>105</v>
      </c>
      <c r="B115" s="66" t="s">
        <v>965</v>
      </c>
      <c r="C115" s="63" t="s">
        <v>1086</v>
      </c>
      <c r="D115" s="63" t="s">
        <v>979</v>
      </c>
      <c r="E115" s="8">
        <v>10261</v>
      </c>
      <c r="F115" s="8">
        <v>4000</v>
      </c>
      <c r="G115" s="8"/>
      <c r="H115" s="8"/>
      <c r="I115" s="8">
        <v>4000</v>
      </c>
      <c r="J115" s="8"/>
      <c r="K115" s="8">
        <v>375</v>
      </c>
      <c r="L115" s="8">
        <v>250</v>
      </c>
      <c r="M115" s="68"/>
      <c r="N115" s="33">
        <f t="shared" si="2"/>
        <v>18886</v>
      </c>
      <c r="O115" s="63"/>
      <c r="P115" s="63"/>
    </row>
    <row r="116" spans="1:16" ht="33.75" customHeight="1" x14ac:dyDescent="0.25">
      <c r="A116" s="63">
        <f t="shared" si="3"/>
        <v>106</v>
      </c>
      <c r="B116" s="66" t="s">
        <v>965</v>
      </c>
      <c r="C116" s="63" t="s">
        <v>1087</v>
      </c>
      <c r="D116" s="63" t="s">
        <v>1015</v>
      </c>
      <c r="E116" s="8">
        <v>1168</v>
      </c>
      <c r="F116" s="8">
        <v>0</v>
      </c>
      <c r="G116" s="8">
        <v>50</v>
      </c>
      <c r="H116" s="8">
        <v>400</v>
      </c>
      <c r="I116" s="8">
        <v>1400</v>
      </c>
      <c r="J116" s="8">
        <v>982.6</v>
      </c>
      <c r="K116" s="8">
        <v>0</v>
      </c>
      <c r="L116" s="8">
        <v>250</v>
      </c>
      <c r="M116" s="68">
        <v>0</v>
      </c>
      <c r="N116" s="33">
        <f t="shared" si="2"/>
        <v>4250.6000000000004</v>
      </c>
      <c r="O116" s="63" t="s">
        <v>968</v>
      </c>
      <c r="P116" s="63" t="s">
        <v>968</v>
      </c>
    </row>
    <row r="117" spans="1:16" ht="33.75" customHeight="1" x14ac:dyDescent="0.25">
      <c r="A117" s="63">
        <f t="shared" si="3"/>
        <v>107</v>
      </c>
      <c r="B117" s="66" t="s">
        <v>965</v>
      </c>
      <c r="C117" s="63" t="s">
        <v>1088</v>
      </c>
      <c r="D117" s="63" t="s">
        <v>982</v>
      </c>
      <c r="E117" s="8">
        <v>5835</v>
      </c>
      <c r="F117" s="8">
        <v>0</v>
      </c>
      <c r="G117" s="8">
        <v>0</v>
      </c>
      <c r="H117" s="8"/>
      <c r="I117" s="8">
        <v>3800</v>
      </c>
      <c r="J117" s="8"/>
      <c r="K117" s="8">
        <v>375</v>
      </c>
      <c r="L117" s="8">
        <v>250</v>
      </c>
      <c r="M117" s="68">
        <v>0</v>
      </c>
      <c r="N117" s="33">
        <f t="shared" si="2"/>
        <v>10260</v>
      </c>
      <c r="O117" s="63" t="s">
        <v>968</v>
      </c>
      <c r="P117" s="63" t="s">
        <v>968</v>
      </c>
    </row>
    <row r="118" spans="1:16" ht="33.75" customHeight="1" x14ac:dyDescent="0.25">
      <c r="A118" s="63">
        <f t="shared" si="3"/>
        <v>108</v>
      </c>
      <c r="B118" s="66" t="s">
        <v>965</v>
      </c>
      <c r="C118" s="63" t="s">
        <v>1089</v>
      </c>
      <c r="D118" s="63" t="s">
        <v>989</v>
      </c>
      <c r="E118" s="8">
        <v>2441</v>
      </c>
      <c r="F118" s="8">
        <v>0</v>
      </c>
      <c r="G118" s="8">
        <v>35</v>
      </c>
      <c r="H118" s="8">
        <v>500</v>
      </c>
      <c r="I118" s="8">
        <v>2400</v>
      </c>
      <c r="J118" s="8"/>
      <c r="K118" s="8">
        <v>0</v>
      </c>
      <c r="L118" s="8">
        <v>250</v>
      </c>
      <c r="M118" s="68">
        <v>0</v>
      </c>
      <c r="N118" s="33">
        <f t="shared" si="2"/>
        <v>5626</v>
      </c>
      <c r="O118" s="63" t="s">
        <v>968</v>
      </c>
      <c r="P118" s="63" t="s">
        <v>968</v>
      </c>
    </row>
    <row r="119" spans="1:16" ht="33.75" customHeight="1" x14ac:dyDescent="0.25">
      <c r="A119" s="63">
        <f t="shared" si="3"/>
        <v>109</v>
      </c>
      <c r="B119" s="66" t="s">
        <v>965</v>
      </c>
      <c r="C119" s="63" t="s">
        <v>1090</v>
      </c>
      <c r="D119" s="63" t="s">
        <v>1015</v>
      </c>
      <c r="E119" s="8">
        <v>1168</v>
      </c>
      <c r="F119" s="8">
        <v>0</v>
      </c>
      <c r="G119" s="8">
        <v>35</v>
      </c>
      <c r="H119" s="8">
        <v>400</v>
      </c>
      <c r="I119" s="8">
        <v>1400</v>
      </c>
      <c r="J119" s="8">
        <v>982.6</v>
      </c>
      <c r="K119" s="8">
        <v>0</v>
      </c>
      <c r="L119" s="8">
        <v>250</v>
      </c>
      <c r="M119" s="68">
        <v>0</v>
      </c>
      <c r="N119" s="33">
        <f t="shared" si="2"/>
        <v>4235.6000000000004</v>
      </c>
      <c r="O119" s="63" t="s">
        <v>968</v>
      </c>
      <c r="P119" s="63" t="s">
        <v>968</v>
      </c>
    </row>
    <row r="120" spans="1:16" ht="33.75" customHeight="1" x14ac:dyDescent="0.25">
      <c r="A120" s="63">
        <f t="shared" si="3"/>
        <v>110</v>
      </c>
      <c r="B120" s="66" t="s">
        <v>965</v>
      </c>
      <c r="C120" s="63" t="s">
        <v>1091</v>
      </c>
      <c r="D120" s="63" t="s">
        <v>1015</v>
      </c>
      <c r="E120" s="8">
        <v>1168</v>
      </c>
      <c r="F120" s="8">
        <v>0</v>
      </c>
      <c r="G120" s="8">
        <v>35</v>
      </c>
      <c r="H120" s="8">
        <v>400</v>
      </c>
      <c r="I120" s="8">
        <v>1400</v>
      </c>
      <c r="J120" s="8">
        <v>982.6</v>
      </c>
      <c r="K120" s="8">
        <v>0</v>
      </c>
      <c r="L120" s="8">
        <v>250</v>
      </c>
      <c r="M120" s="68">
        <v>0</v>
      </c>
      <c r="N120" s="33">
        <f t="shared" si="2"/>
        <v>4235.6000000000004</v>
      </c>
      <c r="O120" s="63" t="s">
        <v>968</v>
      </c>
      <c r="P120" s="63" t="s">
        <v>968</v>
      </c>
    </row>
    <row r="121" spans="1:16" ht="33.75" customHeight="1" x14ac:dyDescent="0.25">
      <c r="A121" s="63">
        <f t="shared" si="3"/>
        <v>111</v>
      </c>
      <c r="B121" s="66" t="s">
        <v>965</v>
      </c>
      <c r="C121" s="63" t="s">
        <v>1092</v>
      </c>
      <c r="D121" s="63" t="s">
        <v>1015</v>
      </c>
      <c r="E121" s="8">
        <v>1168</v>
      </c>
      <c r="F121" s="8">
        <v>0</v>
      </c>
      <c r="G121" s="8">
        <v>0</v>
      </c>
      <c r="H121" s="8">
        <v>400</v>
      </c>
      <c r="I121" s="8">
        <v>1400</v>
      </c>
      <c r="J121" s="8">
        <v>982.6</v>
      </c>
      <c r="K121" s="8">
        <v>0</v>
      </c>
      <c r="L121" s="8">
        <v>250</v>
      </c>
      <c r="M121" s="68">
        <v>0</v>
      </c>
      <c r="N121" s="33">
        <f t="shared" ref="N121:N184" si="4">SUM(E121:M121)</f>
        <v>4200.6000000000004</v>
      </c>
      <c r="O121" s="63" t="s">
        <v>968</v>
      </c>
      <c r="P121" s="63" t="s">
        <v>968</v>
      </c>
    </row>
    <row r="122" spans="1:16" ht="33.75" customHeight="1" x14ac:dyDescent="0.25">
      <c r="A122" s="63">
        <f t="shared" si="3"/>
        <v>112</v>
      </c>
      <c r="B122" s="66" t="s">
        <v>965</v>
      </c>
      <c r="C122" s="63" t="s">
        <v>1093</v>
      </c>
      <c r="D122" s="63" t="s">
        <v>982</v>
      </c>
      <c r="E122" s="8">
        <v>5835</v>
      </c>
      <c r="F122" s="8">
        <v>0</v>
      </c>
      <c r="G122" s="8">
        <v>0</v>
      </c>
      <c r="H122" s="8"/>
      <c r="I122" s="8">
        <v>3800</v>
      </c>
      <c r="J122" s="8"/>
      <c r="K122" s="8">
        <v>375</v>
      </c>
      <c r="L122" s="8">
        <v>250</v>
      </c>
      <c r="M122" s="68">
        <v>0</v>
      </c>
      <c r="N122" s="33">
        <f t="shared" si="4"/>
        <v>10260</v>
      </c>
      <c r="O122" s="63" t="s">
        <v>968</v>
      </c>
      <c r="P122" s="63" t="s">
        <v>968</v>
      </c>
    </row>
    <row r="123" spans="1:16" ht="33.75" customHeight="1" x14ac:dyDescent="0.25">
      <c r="A123" s="63">
        <f t="shared" si="3"/>
        <v>113</v>
      </c>
      <c r="B123" s="66" t="s">
        <v>965</v>
      </c>
      <c r="C123" s="63" t="s">
        <v>1094</v>
      </c>
      <c r="D123" s="58" t="s">
        <v>979</v>
      </c>
      <c r="E123" s="8">
        <v>10261</v>
      </c>
      <c r="F123" s="8">
        <v>4000</v>
      </c>
      <c r="G123" s="8"/>
      <c r="H123" s="8"/>
      <c r="I123" s="8">
        <v>4000</v>
      </c>
      <c r="J123" s="8"/>
      <c r="K123" s="8">
        <v>375</v>
      </c>
      <c r="L123" s="8">
        <v>250</v>
      </c>
      <c r="M123" s="68"/>
      <c r="N123" s="33">
        <f t="shared" si="4"/>
        <v>18886</v>
      </c>
      <c r="O123" s="63"/>
      <c r="P123" s="63"/>
    </row>
    <row r="124" spans="1:16" ht="33.75" customHeight="1" x14ac:dyDescent="0.25">
      <c r="A124" s="63">
        <f t="shared" si="3"/>
        <v>114</v>
      </c>
      <c r="B124" s="66" t="s">
        <v>965</v>
      </c>
      <c r="C124" s="63" t="s">
        <v>1095</v>
      </c>
      <c r="D124" s="63" t="s">
        <v>982</v>
      </c>
      <c r="E124" s="8">
        <v>5835</v>
      </c>
      <c r="F124" s="8">
        <v>0</v>
      </c>
      <c r="G124" s="8">
        <v>0</v>
      </c>
      <c r="H124" s="8"/>
      <c r="I124" s="8">
        <v>3800</v>
      </c>
      <c r="J124" s="8"/>
      <c r="K124" s="8">
        <v>375</v>
      </c>
      <c r="L124" s="8">
        <v>250</v>
      </c>
      <c r="M124" s="68">
        <v>0</v>
      </c>
      <c r="N124" s="33">
        <f t="shared" si="4"/>
        <v>10260</v>
      </c>
      <c r="O124" s="63" t="s">
        <v>968</v>
      </c>
      <c r="P124" s="63" t="s">
        <v>968</v>
      </c>
    </row>
    <row r="125" spans="1:16" ht="33.75" customHeight="1" x14ac:dyDescent="0.25">
      <c r="A125" s="63">
        <f t="shared" si="3"/>
        <v>115</v>
      </c>
      <c r="B125" s="66" t="s">
        <v>965</v>
      </c>
      <c r="C125" s="63" t="s">
        <v>1096</v>
      </c>
      <c r="D125" s="63" t="s">
        <v>982</v>
      </c>
      <c r="E125" s="8">
        <v>5835</v>
      </c>
      <c r="F125" s="8">
        <v>0</v>
      </c>
      <c r="G125" s="8">
        <v>0</v>
      </c>
      <c r="H125" s="8"/>
      <c r="I125" s="8">
        <v>3800</v>
      </c>
      <c r="J125" s="8"/>
      <c r="K125" s="8">
        <v>375</v>
      </c>
      <c r="L125" s="8">
        <v>250</v>
      </c>
      <c r="M125" s="68">
        <v>0</v>
      </c>
      <c r="N125" s="33">
        <f t="shared" si="4"/>
        <v>10260</v>
      </c>
      <c r="O125" s="63" t="s">
        <v>968</v>
      </c>
      <c r="P125" s="63" t="s">
        <v>968</v>
      </c>
    </row>
    <row r="126" spans="1:16" ht="33.75" customHeight="1" x14ac:dyDescent="0.25">
      <c r="A126" s="63">
        <f t="shared" si="3"/>
        <v>116</v>
      </c>
      <c r="B126" s="66" t="s">
        <v>965</v>
      </c>
      <c r="C126" s="63" t="s">
        <v>1097</v>
      </c>
      <c r="D126" s="63" t="s">
        <v>1015</v>
      </c>
      <c r="E126" s="8">
        <v>1168</v>
      </c>
      <c r="F126" s="8">
        <v>0</v>
      </c>
      <c r="G126" s="8">
        <v>75</v>
      </c>
      <c r="H126" s="8">
        <v>400</v>
      </c>
      <c r="I126" s="8">
        <v>1400</v>
      </c>
      <c r="J126" s="8">
        <v>982.6</v>
      </c>
      <c r="K126" s="8">
        <v>0</v>
      </c>
      <c r="L126" s="8">
        <v>250</v>
      </c>
      <c r="M126" s="68">
        <v>0</v>
      </c>
      <c r="N126" s="33">
        <f t="shared" si="4"/>
        <v>4275.6000000000004</v>
      </c>
      <c r="O126" s="63" t="s">
        <v>968</v>
      </c>
      <c r="P126" s="63" t="s">
        <v>968</v>
      </c>
    </row>
    <row r="127" spans="1:16" ht="33.75" customHeight="1" x14ac:dyDescent="0.25">
      <c r="A127" s="63">
        <f t="shared" si="3"/>
        <v>117</v>
      </c>
      <c r="B127" s="66" t="s">
        <v>965</v>
      </c>
      <c r="C127" s="63" t="s">
        <v>1098</v>
      </c>
      <c r="D127" s="63" t="s">
        <v>1015</v>
      </c>
      <c r="E127" s="8">
        <v>1168</v>
      </c>
      <c r="F127" s="8">
        <v>0</v>
      </c>
      <c r="G127" s="8">
        <v>50</v>
      </c>
      <c r="H127" s="8">
        <v>400</v>
      </c>
      <c r="I127" s="8">
        <v>1400</v>
      </c>
      <c r="J127" s="8">
        <v>982.6</v>
      </c>
      <c r="K127" s="8">
        <v>0</v>
      </c>
      <c r="L127" s="8">
        <v>250</v>
      </c>
      <c r="M127" s="68">
        <v>0</v>
      </c>
      <c r="N127" s="33">
        <f t="shared" si="4"/>
        <v>4250.6000000000004</v>
      </c>
      <c r="O127" s="63" t="s">
        <v>968</v>
      </c>
      <c r="P127" s="63" t="s">
        <v>968</v>
      </c>
    </row>
    <row r="128" spans="1:16" ht="33.75" customHeight="1" x14ac:dyDescent="0.25">
      <c r="A128" s="63">
        <f t="shared" si="3"/>
        <v>118</v>
      </c>
      <c r="B128" s="66" t="s">
        <v>965</v>
      </c>
      <c r="C128" s="63" t="s">
        <v>1099</v>
      </c>
      <c r="D128" s="63" t="s">
        <v>1015</v>
      </c>
      <c r="E128" s="8">
        <v>1168</v>
      </c>
      <c r="F128" s="8">
        <v>0</v>
      </c>
      <c r="G128" s="8">
        <v>75</v>
      </c>
      <c r="H128" s="8">
        <v>400</v>
      </c>
      <c r="I128" s="8">
        <v>1400</v>
      </c>
      <c r="J128" s="8">
        <v>982.6</v>
      </c>
      <c r="K128" s="8">
        <v>0</v>
      </c>
      <c r="L128" s="8">
        <v>250</v>
      </c>
      <c r="M128" s="68">
        <v>0</v>
      </c>
      <c r="N128" s="33">
        <f t="shared" si="4"/>
        <v>4275.6000000000004</v>
      </c>
      <c r="O128" s="63" t="s">
        <v>968</v>
      </c>
      <c r="P128" s="63" t="s">
        <v>968</v>
      </c>
    </row>
    <row r="129" spans="1:16" ht="33.75" customHeight="1" x14ac:dyDescent="0.25">
      <c r="A129" s="63">
        <f t="shared" si="3"/>
        <v>119</v>
      </c>
      <c r="B129" s="66" t="s">
        <v>965</v>
      </c>
      <c r="C129" s="63" t="s">
        <v>1100</v>
      </c>
      <c r="D129" s="63" t="s">
        <v>1015</v>
      </c>
      <c r="E129" s="8">
        <v>1168</v>
      </c>
      <c r="F129" s="8">
        <v>0</v>
      </c>
      <c r="G129" s="8">
        <v>35</v>
      </c>
      <c r="H129" s="8">
        <v>400</v>
      </c>
      <c r="I129" s="8">
        <v>1400</v>
      </c>
      <c r="J129" s="8">
        <v>982.6</v>
      </c>
      <c r="K129" s="8">
        <v>0</v>
      </c>
      <c r="L129" s="8">
        <v>250</v>
      </c>
      <c r="M129" s="68">
        <v>0</v>
      </c>
      <c r="N129" s="33">
        <f t="shared" si="4"/>
        <v>4235.6000000000004</v>
      </c>
      <c r="O129" s="63" t="s">
        <v>968</v>
      </c>
      <c r="P129" s="63" t="s">
        <v>968</v>
      </c>
    </row>
    <row r="130" spans="1:16" ht="33.75" customHeight="1" x14ac:dyDescent="0.25">
      <c r="A130" s="63">
        <f t="shared" si="3"/>
        <v>120</v>
      </c>
      <c r="B130" s="66" t="s">
        <v>965</v>
      </c>
      <c r="C130" s="63" t="s">
        <v>1101</v>
      </c>
      <c r="D130" s="63" t="s">
        <v>1015</v>
      </c>
      <c r="E130" s="8">
        <v>1168</v>
      </c>
      <c r="F130" s="8">
        <v>0</v>
      </c>
      <c r="G130" s="8">
        <v>50</v>
      </c>
      <c r="H130" s="8">
        <v>400</v>
      </c>
      <c r="I130" s="8">
        <v>1400</v>
      </c>
      <c r="J130" s="8">
        <v>982.6</v>
      </c>
      <c r="K130" s="8">
        <v>0</v>
      </c>
      <c r="L130" s="8">
        <v>250</v>
      </c>
      <c r="M130" s="68">
        <v>0</v>
      </c>
      <c r="N130" s="33">
        <f t="shared" si="4"/>
        <v>4250.6000000000004</v>
      </c>
      <c r="O130" s="63" t="s">
        <v>968</v>
      </c>
      <c r="P130" s="63" t="s">
        <v>968</v>
      </c>
    </row>
    <row r="131" spans="1:16" ht="33.75" customHeight="1" x14ac:dyDescent="0.25">
      <c r="A131" s="63">
        <f t="shared" si="3"/>
        <v>121</v>
      </c>
      <c r="B131" s="66" t="s">
        <v>965</v>
      </c>
      <c r="C131" s="63" t="s">
        <v>1102</v>
      </c>
      <c r="D131" s="63" t="s">
        <v>1015</v>
      </c>
      <c r="E131" s="8">
        <v>1168</v>
      </c>
      <c r="F131" s="8">
        <v>0</v>
      </c>
      <c r="G131" s="8">
        <v>75</v>
      </c>
      <c r="H131" s="8">
        <v>400</v>
      </c>
      <c r="I131" s="8">
        <v>1400</v>
      </c>
      <c r="J131" s="8">
        <v>982.6</v>
      </c>
      <c r="K131" s="8">
        <v>0</v>
      </c>
      <c r="L131" s="8">
        <v>250</v>
      </c>
      <c r="M131" s="68">
        <v>0</v>
      </c>
      <c r="N131" s="33">
        <f t="shared" si="4"/>
        <v>4275.6000000000004</v>
      </c>
      <c r="O131" s="63" t="s">
        <v>968</v>
      </c>
      <c r="P131" s="63" t="s">
        <v>968</v>
      </c>
    </row>
    <row r="132" spans="1:16" ht="33.75" customHeight="1" x14ac:dyDescent="0.25">
      <c r="A132" s="63">
        <f t="shared" si="3"/>
        <v>122</v>
      </c>
      <c r="B132" s="66" t="s">
        <v>965</v>
      </c>
      <c r="C132" s="63" t="s">
        <v>1103</v>
      </c>
      <c r="D132" s="63" t="s">
        <v>982</v>
      </c>
      <c r="E132" s="8">
        <v>5835</v>
      </c>
      <c r="F132" s="8">
        <v>0</v>
      </c>
      <c r="G132" s="8">
        <v>0</v>
      </c>
      <c r="H132" s="8"/>
      <c r="I132" s="8">
        <v>3800</v>
      </c>
      <c r="J132" s="8"/>
      <c r="K132" s="8">
        <v>375</v>
      </c>
      <c r="L132" s="8">
        <v>250</v>
      </c>
      <c r="M132" s="68">
        <v>0</v>
      </c>
      <c r="N132" s="33">
        <f t="shared" si="4"/>
        <v>10260</v>
      </c>
      <c r="O132" s="63" t="s">
        <v>968</v>
      </c>
      <c r="P132" s="63" t="s">
        <v>968</v>
      </c>
    </row>
    <row r="133" spans="1:16" ht="33.75" customHeight="1" x14ac:dyDescent="0.25">
      <c r="A133" s="63">
        <f t="shared" si="3"/>
        <v>123</v>
      </c>
      <c r="B133" s="66" t="s">
        <v>965</v>
      </c>
      <c r="C133" s="63" t="s">
        <v>1104</v>
      </c>
      <c r="D133" s="63" t="s">
        <v>989</v>
      </c>
      <c r="E133" s="8">
        <v>2441</v>
      </c>
      <c r="F133" s="8">
        <v>0</v>
      </c>
      <c r="G133" s="8">
        <v>35</v>
      </c>
      <c r="H133" s="8">
        <v>500</v>
      </c>
      <c r="I133" s="8">
        <v>2400</v>
      </c>
      <c r="J133" s="8"/>
      <c r="K133" s="8">
        <v>0</v>
      </c>
      <c r="L133" s="8">
        <v>250</v>
      </c>
      <c r="M133" s="68">
        <v>0</v>
      </c>
      <c r="N133" s="33">
        <f t="shared" si="4"/>
        <v>5626</v>
      </c>
      <c r="O133" s="63" t="s">
        <v>968</v>
      </c>
      <c r="P133" s="63" t="s">
        <v>968</v>
      </c>
    </row>
    <row r="134" spans="1:16" ht="33.75" customHeight="1" x14ac:dyDescent="0.25">
      <c r="A134" s="63">
        <f t="shared" si="3"/>
        <v>124</v>
      </c>
      <c r="B134" s="66" t="s">
        <v>965</v>
      </c>
      <c r="C134" s="63" t="s">
        <v>1105</v>
      </c>
      <c r="D134" s="63" t="s">
        <v>1106</v>
      </c>
      <c r="E134" s="8">
        <v>1460</v>
      </c>
      <c r="F134" s="8">
        <v>0</v>
      </c>
      <c r="G134" s="8">
        <v>50</v>
      </c>
      <c r="H134" s="8">
        <v>450</v>
      </c>
      <c r="I134" s="8">
        <v>1500</v>
      </c>
      <c r="J134" s="8">
        <v>1059</v>
      </c>
      <c r="K134" s="8">
        <v>0</v>
      </c>
      <c r="L134" s="8">
        <v>250</v>
      </c>
      <c r="M134" s="68">
        <v>0</v>
      </c>
      <c r="N134" s="33">
        <f t="shared" si="4"/>
        <v>4769</v>
      </c>
      <c r="O134" s="63" t="s">
        <v>968</v>
      </c>
      <c r="P134" s="63" t="s">
        <v>968</v>
      </c>
    </row>
    <row r="135" spans="1:16" ht="33.75" customHeight="1" x14ac:dyDescent="0.25">
      <c r="A135" s="63">
        <f t="shared" si="3"/>
        <v>125</v>
      </c>
      <c r="B135" s="66" t="s">
        <v>965</v>
      </c>
      <c r="C135" s="63" t="s">
        <v>1107</v>
      </c>
      <c r="D135" s="63" t="s">
        <v>989</v>
      </c>
      <c r="E135" s="8">
        <v>2441</v>
      </c>
      <c r="F135" s="8">
        <v>1200</v>
      </c>
      <c r="G135" s="8">
        <v>35</v>
      </c>
      <c r="H135" s="8">
        <v>500</v>
      </c>
      <c r="I135" s="8">
        <v>2400</v>
      </c>
      <c r="J135" s="8"/>
      <c r="K135" s="8">
        <v>0</v>
      </c>
      <c r="L135" s="8">
        <v>250</v>
      </c>
      <c r="M135" s="68">
        <v>0</v>
      </c>
      <c r="N135" s="33">
        <f t="shared" si="4"/>
        <v>6826</v>
      </c>
      <c r="O135" s="63" t="s">
        <v>968</v>
      </c>
      <c r="P135" s="63" t="s">
        <v>968</v>
      </c>
    </row>
    <row r="136" spans="1:16" ht="33.75" customHeight="1" x14ac:dyDescent="0.25">
      <c r="A136" s="63">
        <f t="shared" si="3"/>
        <v>126</v>
      </c>
      <c r="B136" s="66" t="s">
        <v>965</v>
      </c>
      <c r="C136" s="63" t="s">
        <v>1108</v>
      </c>
      <c r="D136" s="63" t="s">
        <v>1015</v>
      </c>
      <c r="E136" s="8">
        <v>1168</v>
      </c>
      <c r="F136" s="8">
        <v>0</v>
      </c>
      <c r="G136" s="8">
        <v>50</v>
      </c>
      <c r="H136" s="8">
        <v>400</v>
      </c>
      <c r="I136" s="8">
        <v>1400</v>
      </c>
      <c r="J136" s="8">
        <v>982.6</v>
      </c>
      <c r="K136" s="8">
        <v>0</v>
      </c>
      <c r="L136" s="8">
        <v>250</v>
      </c>
      <c r="M136" s="68">
        <v>0</v>
      </c>
      <c r="N136" s="33">
        <f t="shared" si="4"/>
        <v>4250.6000000000004</v>
      </c>
      <c r="O136" s="63" t="s">
        <v>968</v>
      </c>
      <c r="P136" s="63" t="s">
        <v>968</v>
      </c>
    </row>
    <row r="137" spans="1:16" ht="33.75" customHeight="1" x14ac:dyDescent="0.25">
      <c r="A137" s="63">
        <f t="shared" si="3"/>
        <v>127</v>
      </c>
      <c r="B137" s="66" t="s">
        <v>965</v>
      </c>
      <c r="C137" s="63" t="s">
        <v>1109</v>
      </c>
      <c r="D137" s="63" t="s">
        <v>982</v>
      </c>
      <c r="E137" s="8">
        <v>5835</v>
      </c>
      <c r="F137" s="8">
        <v>0</v>
      </c>
      <c r="G137" s="8">
        <v>0</v>
      </c>
      <c r="H137" s="8"/>
      <c r="I137" s="8">
        <v>3800</v>
      </c>
      <c r="J137" s="8"/>
      <c r="K137" s="8">
        <v>375</v>
      </c>
      <c r="L137" s="8">
        <v>250</v>
      </c>
      <c r="M137" s="68">
        <v>0</v>
      </c>
      <c r="N137" s="33">
        <f t="shared" si="4"/>
        <v>10260</v>
      </c>
      <c r="O137" s="63" t="s">
        <v>968</v>
      </c>
      <c r="P137" s="63" t="s">
        <v>968</v>
      </c>
    </row>
    <row r="138" spans="1:16" ht="33.75" customHeight="1" x14ac:dyDescent="0.25">
      <c r="A138" s="63">
        <f t="shared" si="3"/>
        <v>128</v>
      </c>
      <c r="B138" s="66" t="s">
        <v>965</v>
      </c>
      <c r="C138" s="63" t="s">
        <v>1110</v>
      </c>
      <c r="D138" s="63" t="s">
        <v>982</v>
      </c>
      <c r="E138" s="8">
        <v>5835</v>
      </c>
      <c r="F138" s="8">
        <v>0</v>
      </c>
      <c r="G138" s="8">
        <v>0</v>
      </c>
      <c r="H138" s="8"/>
      <c r="I138" s="8">
        <v>3800</v>
      </c>
      <c r="J138" s="8"/>
      <c r="K138" s="8">
        <v>375</v>
      </c>
      <c r="L138" s="8">
        <v>250</v>
      </c>
      <c r="M138" s="68">
        <v>0</v>
      </c>
      <c r="N138" s="33">
        <f t="shared" si="4"/>
        <v>10260</v>
      </c>
      <c r="O138" s="63" t="s">
        <v>968</v>
      </c>
      <c r="P138" s="63" t="s">
        <v>968</v>
      </c>
    </row>
    <row r="139" spans="1:16" ht="33.75" customHeight="1" x14ac:dyDescent="0.25">
      <c r="A139" s="63">
        <f t="shared" si="3"/>
        <v>129</v>
      </c>
      <c r="B139" s="66" t="s">
        <v>965</v>
      </c>
      <c r="C139" s="63" t="s">
        <v>1111</v>
      </c>
      <c r="D139" s="63" t="s">
        <v>1015</v>
      </c>
      <c r="E139" s="8">
        <v>1168</v>
      </c>
      <c r="F139" s="8">
        <v>0</v>
      </c>
      <c r="G139" s="8">
        <v>50</v>
      </c>
      <c r="H139" s="8">
        <v>400</v>
      </c>
      <c r="I139" s="8">
        <v>1400</v>
      </c>
      <c r="J139" s="8">
        <v>982.6</v>
      </c>
      <c r="K139" s="8">
        <v>0</v>
      </c>
      <c r="L139" s="8">
        <v>250</v>
      </c>
      <c r="M139" s="68">
        <v>0</v>
      </c>
      <c r="N139" s="33">
        <f t="shared" si="4"/>
        <v>4250.6000000000004</v>
      </c>
      <c r="O139" s="63" t="s">
        <v>968</v>
      </c>
      <c r="P139" s="63" t="s">
        <v>968</v>
      </c>
    </row>
    <row r="140" spans="1:16" ht="33.75" customHeight="1" x14ac:dyDescent="0.25">
      <c r="A140" s="63">
        <f t="shared" si="3"/>
        <v>130</v>
      </c>
      <c r="B140" s="66" t="s">
        <v>965</v>
      </c>
      <c r="C140" s="63" t="s">
        <v>1112</v>
      </c>
      <c r="D140" s="63" t="s">
        <v>1015</v>
      </c>
      <c r="E140" s="8">
        <v>1168</v>
      </c>
      <c r="F140" s="8">
        <v>0</v>
      </c>
      <c r="G140" s="8">
        <v>50</v>
      </c>
      <c r="H140" s="8">
        <v>400</v>
      </c>
      <c r="I140" s="8">
        <v>1400</v>
      </c>
      <c r="J140" s="8">
        <v>982.6</v>
      </c>
      <c r="K140" s="8">
        <v>0</v>
      </c>
      <c r="L140" s="8">
        <v>250</v>
      </c>
      <c r="M140" s="68">
        <v>0</v>
      </c>
      <c r="N140" s="33">
        <f t="shared" si="4"/>
        <v>4250.6000000000004</v>
      </c>
      <c r="O140" s="63" t="s">
        <v>968</v>
      </c>
      <c r="P140" s="63" t="s">
        <v>968</v>
      </c>
    </row>
    <row r="141" spans="1:16" ht="33.75" customHeight="1" x14ac:dyDescent="0.25">
      <c r="A141" s="63">
        <f t="shared" ref="A141:A204" si="5">A140+1</f>
        <v>131</v>
      </c>
      <c r="B141" s="66" t="s">
        <v>965</v>
      </c>
      <c r="C141" s="63" t="s">
        <v>1113</v>
      </c>
      <c r="D141" s="63" t="s">
        <v>982</v>
      </c>
      <c r="E141" s="8">
        <v>5835</v>
      </c>
      <c r="F141" s="8">
        <v>0</v>
      </c>
      <c r="G141" s="8">
        <v>0</v>
      </c>
      <c r="H141" s="8"/>
      <c r="I141" s="8">
        <v>3800</v>
      </c>
      <c r="J141" s="8"/>
      <c r="K141" s="8">
        <v>375</v>
      </c>
      <c r="L141" s="8">
        <v>250</v>
      </c>
      <c r="M141" s="68">
        <v>0</v>
      </c>
      <c r="N141" s="33">
        <f t="shared" si="4"/>
        <v>10260</v>
      </c>
      <c r="O141" s="63" t="s">
        <v>968</v>
      </c>
      <c r="P141" s="63" t="s">
        <v>968</v>
      </c>
    </row>
    <row r="142" spans="1:16" ht="33.75" customHeight="1" x14ac:dyDescent="0.25">
      <c r="A142" s="63">
        <f t="shared" si="5"/>
        <v>132</v>
      </c>
      <c r="B142" s="66" t="s">
        <v>965</v>
      </c>
      <c r="C142" s="63" t="s">
        <v>1114</v>
      </c>
      <c r="D142" s="63" t="s">
        <v>989</v>
      </c>
      <c r="E142" s="8">
        <v>2441</v>
      </c>
      <c r="F142" s="8">
        <v>0</v>
      </c>
      <c r="G142" s="8">
        <v>35</v>
      </c>
      <c r="H142" s="8">
        <v>500</v>
      </c>
      <c r="I142" s="8">
        <v>2400</v>
      </c>
      <c r="J142" s="8"/>
      <c r="K142" s="8">
        <v>0</v>
      </c>
      <c r="L142" s="8">
        <v>250</v>
      </c>
      <c r="M142" s="68">
        <v>0</v>
      </c>
      <c r="N142" s="33">
        <f t="shared" si="4"/>
        <v>5626</v>
      </c>
      <c r="O142" s="63" t="s">
        <v>968</v>
      </c>
      <c r="P142" s="63" t="s">
        <v>968</v>
      </c>
    </row>
    <row r="143" spans="1:16" ht="33.75" customHeight="1" x14ac:dyDescent="0.25">
      <c r="A143" s="63">
        <f t="shared" si="5"/>
        <v>133</v>
      </c>
      <c r="B143" s="66" t="s">
        <v>965</v>
      </c>
      <c r="C143" s="63" t="s">
        <v>1115</v>
      </c>
      <c r="D143" s="63" t="s">
        <v>977</v>
      </c>
      <c r="E143" s="8">
        <v>1460</v>
      </c>
      <c r="F143" s="8">
        <v>0</v>
      </c>
      <c r="G143" s="8">
        <v>35</v>
      </c>
      <c r="H143" s="8">
        <v>450</v>
      </c>
      <c r="I143" s="8">
        <v>2000</v>
      </c>
      <c r="J143" s="8"/>
      <c r="K143" s="8"/>
      <c r="L143" s="8">
        <v>250</v>
      </c>
      <c r="M143" s="68">
        <v>382.6</v>
      </c>
      <c r="N143" s="33">
        <f t="shared" si="4"/>
        <v>4577.6000000000004</v>
      </c>
      <c r="O143" s="63" t="s">
        <v>968</v>
      </c>
      <c r="P143" s="63" t="s">
        <v>968</v>
      </c>
    </row>
    <row r="144" spans="1:16" ht="33.75" customHeight="1" x14ac:dyDescent="0.25">
      <c r="A144" s="63">
        <f t="shared" si="5"/>
        <v>134</v>
      </c>
      <c r="B144" s="66" t="s">
        <v>965</v>
      </c>
      <c r="C144" s="63" t="s">
        <v>1116</v>
      </c>
      <c r="D144" s="63" t="s">
        <v>1015</v>
      </c>
      <c r="E144" s="8">
        <v>1168</v>
      </c>
      <c r="F144" s="8">
        <v>0</v>
      </c>
      <c r="G144" s="8">
        <v>50</v>
      </c>
      <c r="H144" s="8">
        <v>400</v>
      </c>
      <c r="I144" s="8">
        <v>1400</v>
      </c>
      <c r="J144" s="8">
        <v>982.6</v>
      </c>
      <c r="K144" s="8">
        <v>0</v>
      </c>
      <c r="L144" s="8">
        <v>250</v>
      </c>
      <c r="M144" s="68">
        <v>0</v>
      </c>
      <c r="N144" s="33">
        <f t="shared" si="4"/>
        <v>4250.6000000000004</v>
      </c>
      <c r="O144" s="63" t="s">
        <v>968</v>
      </c>
      <c r="P144" s="63" t="s">
        <v>968</v>
      </c>
    </row>
    <row r="145" spans="1:16" ht="33.75" customHeight="1" x14ac:dyDescent="0.25">
      <c r="A145" s="63">
        <f t="shared" si="5"/>
        <v>135</v>
      </c>
      <c r="B145" s="66" t="s">
        <v>965</v>
      </c>
      <c r="C145" s="63" t="s">
        <v>1117</v>
      </c>
      <c r="D145" s="63" t="s">
        <v>1015</v>
      </c>
      <c r="E145" s="8">
        <v>1168</v>
      </c>
      <c r="F145" s="8">
        <v>0</v>
      </c>
      <c r="G145" s="8">
        <v>75</v>
      </c>
      <c r="H145" s="8">
        <v>400</v>
      </c>
      <c r="I145" s="8">
        <v>1400</v>
      </c>
      <c r="J145" s="8">
        <v>982.6</v>
      </c>
      <c r="K145" s="8">
        <v>0</v>
      </c>
      <c r="L145" s="8">
        <v>250</v>
      </c>
      <c r="M145" s="68">
        <v>0</v>
      </c>
      <c r="N145" s="33">
        <f t="shared" si="4"/>
        <v>4275.6000000000004</v>
      </c>
      <c r="O145" s="63" t="s">
        <v>968</v>
      </c>
      <c r="P145" s="63" t="s">
        <v>968</v>
      </c>
    </row>
    <row r="146" spans="1:16" ht="33.75" customHeight="1" x14ac:dyDescent="0.25">
      <c r="A146" s="63">
        <f t="shared" si="5"/>
        <v>136</v>
      </c>
      <c r="B146" s="66" t="s">
        <v>965</v>
      </c>
      <c r="C146" s="63" t="s">
        <v>1118</v>
      </c>
      <c r="D146" s="63" t="s">
        <v>1015</v>
      </c>
      <c r="E146" s="8">
        <v>1168</v>
      </c>
      <c r="F146" s="8">
        <v>0</v>
      </c>
      <c r="G146" s="8">
        <v>75</v>
      </c>
      <c r="H146" s="8">
        <v>400</v>
      </c>
      <c r="I146" s="8">
        <v>1400</v>
      </c>
      <c r="J146" s="8">
        <v>982.6</v>
      </c>
      <c r="K146" s="8">
        <v>0</v>
      </c>
      <c r="L146" s="8">
        <v>250</v>
      </c>
      <c r="M146" s="68">
        <v>0</v>
      </c>
      <c r="N146" s="33">
        <f t="shared" si="4"/>
        <v>4275.6000000000004</v>
      </c>
      <c r="O146" s="63" t="s">
        <v>968</v>
      </c>
      <c r="P146" s="63" t="s">
        <v>968</v>
      </c>
    </row>
    <row r="147" spans="1:16" ht="33.75" customHeight="1" x14ac:dyDescent="0.25">
      <c r="A147" s="63">
        <f t="shared" si="5"/>
        <v>137</v>
      </c>
      <c r="B147" s="66" t="s">
        <v>965</v>
      </c>
      <c r="C147" s="63" t="s">
        <v>1119</v>
      </c>
      <c r="D147" s="63" t="s">
        <v>1015</v>
      </c>
      <c r="E147" s="8">
        <v>1168</v>
      </c>
      <c r="F147" s="8">
        <v>0</v>
      </c>
      <c r="G147" s="8">
        <v>75</v>
      </c>
      <c r="H147" s="8">
        <v>400</v>
      </c>
      <c r="I147" s="8">
        <v>1400</v>
      </c>
      <c r="J147" s="8">
        <v>982.6</v>
      </c>
      <c r="K147" s="8">
        <v>0</v>
      </c>
      <c r="L147" s="8">
        <v>250</v>
      </c>
      <c r="M147" s="68">
        <v>0</v>
      </c>
      <c r="N147" s="33">
        <f t="shared" si="4"/>
        <v>4275.6000000000004</v>
      </c>
      <c r="O147" s="63" t="s">
        <v>968</v>
      </c>
      <c r="P147" s="63" t="s">
        <v>968</v>
      </c>
    </row>
    <row r="148" spans="1:16" ht="33.75" customHeight="1" x14ac:dyDescent="0.25">
      <c r="A148" s="63">
        <f t="shared" si="5"/>
        <v>138</v>
      </c>
      <c r="B148" s="66" t="s">
        <v>965</v>
      </c>
      <c r="C148" s="63" t="s">
        <v>1120</v>
      </c>
      <c r="D148" s="63" t="s">
        <v>1015</v>
      </c>
      <c r="E148" s="8">
        <v>1168</v>
      </c>
      <c r="F148" s="8">
        <v>0</v>
      </c>
      <c r="G148" s="8">
        <v>50</v>
      </c>
      <c r="H148" s="8">
        <v>400</v>
      </c>
      <c r="I148" s="8">
        <v>1400</v>
      </c>
      <c r="J148" s="8">
        <v>982.6</v>
      </c>
      <c r="K148" s="8">
        <v>0</v>
      </c>
      <c r="L148" s="8">
        <v>250</v>
      </c>
      <c r="M148" s="68">
        <v>0</v>
      </c>
      <c r="N148" s="33">
        <f t="shared" si="4"/>
        <v>4250.6000000000004</v>
      </c>
      <c r="O148" s="63" t="s">
        <v>968</v>
      </c>
      <c r="P148" s="63" t="s">
        <v>968</v>
      </c>
    </row>
    <row r="149" spans="1:16" ht="33.75" customHeight="1" x14ac:dyDescent="0.25">
      <c r="A149" s="63">
        <f t="shared" si="5"/>
        <v>139</v>
      </c>
      <c r="B149" s="66" t="s">
        <v>965</v>
      </c>
      <c r="C149" s="63" t="s">
        <v>1121</v>
      </c>
      <c r="D149" s="63" t="s">
        <v>1015</v>
      </c>
      <c r="E149" s="8">
        <v>1168</v>
      </c>
      <c r="F149" s="8">
        <v>0</v>
      </c>
      <c r="G149" s="8">
        <v>50</v>
      </c>
      <c r="H149" s="8">
        <v>400</v>
      </c>
      <c r="I149" s="8">
        <v>1400</v>
      </c>
      <c r="J149" s="8">
        <v>982.6</v>
      </c>
      <c r="K149" s="8">
        <v>0</v>
      </c>
      <c r="L149" s="8">
        <v>250</v>
      </c>
      <c r="M149" s="68">
        <v>0</v>
      </c>
      <c r="N149" s="33">
        <f t="shared" si="4"/>
        <v>4250.6000000000004</v>
      </c>
      <c r="O149" s="63" t="s">
        <v>968</v>
      </c>
      <c r="P149" s="63" t="s">
        <v>968</v>
      </c>
    </row>
    <row r="150" spans="1:16" ht="33.75" customHeight="1" x14ac:dyDescent="0.25">
      <c r="A150" s="63">
        <f t="shared" si="5"/>
        <v>140</v>
      </c>
      <c r="B150" s="66" t="s">
        <v>965</v>
      </c>
      <c r="C150" s="63" t="s">
        <v>1122</v>
      </c>
      <c r="D150" s="63" t="s">
        <v>1015</v>
      </c>
      <c r="E150" s="8">
        <v>1168</v>
      </c>
      <c r="F150" s="8">
        <v>0</v>
      </c>
      <c r="G150" s="8">
        <v>50</v>
      </c>
      <c r="H150" s="8">
        <v>400</v>
      </c>
      <c r="I150" s="8">
        <v>1400</v>
      </c>
      <c r="J150" s="8">
        <v>982.6</v>
      </c>
      <c r="K150" s="8">
        <v>0</v>
      </c>
      <c r="L150" s="8">
        <v>250</v>
      </c>
      <c r="M150" s="68">
        <v>0</v>
      </c>
      <c r="N150" s="33">
        <f t="shared" si="4"/>
        <v>4250.6000000000004</v>
      </c>
      <c r="O150" s="63" t="s">
        <v>968</v>
      </c>
      <c r="P150" s="63" t="s">
        <v>968</v>
      </c>
    </row>
    <row r="151" spans="1:16" ht="33.75" customHeight="1" x14ac:dyDescent="0.25">
      <c r="A151" s="63">
        <f t="shared" si="5"/>
        <v>141</v>
      </c>
      <c r="B151" s="66" t="s">
        <v>965</v>
      </c>
      <c r="C151" s="63" t="s">
        <v>1123</v>
      </c>
      <c r="D151" s="63" t="s">
        <v>1015</v>
      </c>
      <c r="E151" s="8">
        <v>1168</v>
      </c>
      <c r="F151" s="8">
        <v>0</v>
      </c>
      <c r="G151" s="8">
        <v>75</v>
      </c>
      <c r="H151" s="8">
        <v>400</v>
      </c>
      <c r="I151" s="8">
        <v>1400</v>
      </c>
      <c r="J151" s="8">
        <v>982.6</v>
      </c>
      <c r="K151" s="8">
        <v>0</v>
      </c>
      <c r="L151" s="8">
        <v>250</v>
      </c>
      <c r="M151" s="68">
        <v>0</v>
      </c>
      <c r="N151" s="33">
        <f t="shared" si="4"/>
        <v>4275.6000000000004</v>
      </c>
      <c r="O151" s="63" t="s">
        <v>968</v>
      </c>
      <c r="P151" s="63" t="s">
        <v>968</v>
      </c>
    </row>
    <row r="152" spans="1:16" ht="33.75" customHeight="1" x14ac:dyDescent="0.25">
      <c r="A152" s="63">
        <f t="shared" si="5"/>
        <v>142</v>
      </c>
      <c r="B152" s="66" t="s">
        <v>965</v>
      </c>
      <c r="C152" s="63" t="s">
        <v>1124</v>
      </c>
      <c r="D152" s="63" t="s">
        <v>1015</v>
      </c>
      <c r="E152" s="8">
        <v>1168</v>
      </c>
      <c r="F152" s="8">
        <v>0</v>
      </c>
      <c r="G152" s="8">
        <v>75</v>
      </c>
      <c r="H152" s="8">
        <v>400</v>
      </c>
      <c r="I152" s="8">
        <v>1400</v>
      </c>
      <c r="J152" s="8">
        <v>982.6</v>
      </c>
      <c r="K152" s="8">
        <v>0</v>
      </c>
      <c r="L152" s="8">
        <v>250</v>
      </c>
      <c r="M152" s="68">
        <v>0</v>
      </c>
      <c r="N152" s="33">
        <f t="shared" si="4"/>
        <v>4275.6000000000004</v>
      </c>
      <c r="O152" s="63" t="s">
        <v>968</v>
      </c>
      <c r="P152" s="63" t="s">
        <v>968</v>
      </c>
    </row>
    <row r="153" spans="1:16" ht="33.75" customHeight="1" x14ac:dyDescent="0.25">
      <c r="A153" s="63">
        <f t="shared" si="5"/>
        <v>143</v>
      </c>
      <c r="B153" s="66" t="s">
        <v>965</v>
      </c>
      <c r="C153" s="63" t="s">
        <v>1125</v>
      </c>
      <c r="D153" s="63" t="s">
        <v>1015</v>
      </c>
      <c r="E153" s="8">
        <v>1168</v>
      </c>
      <c r="F153" s="8">
        <v>0</v>
      </c>
      <c r="G153" s="8">
        <v>35</v>
      </c>
      <c r="H153" s="8">
        <v>400</v>
      </c>
      <c r="I153" s="8">
        <v>1400</v>
      </c>
      <c r="J153" s="8">
        <v>982.6</v>
      </c>
      <c r="K153" s="8">
        <v>0</v>
      </c>
      <c r="L153" s="8">
        <v>250</v>
      </c>
      <c r="M153" s="68">
        <v>0</v>
      </c>
      <c r="N153" s="33">
        <f t="shared" si="4"/>
        <v>4235.6000000000004</v>
      </c>
      <c r="O153" s="63"/>
      <c r="P153" s="63" t="s">
        <v>968</v>
      </c>
    </row>
    <row r="154" spans="1:16" ht="33.75" customHeight="1" x14ac:dyDescent="0.25">
      <c r="A154" s="63">
        <f t="shared" si="5"/>
        <v>144</v>
      </c>
      <c r="B154" s="66" t="s">
        <v>965</v>
      </c>
      <c r="C154" s="63" t="s">
        <v>1126</v>
      </c>
      <c r="D154" s="63" t="s">
        <v>1015</v>
      </c>
      <c r="E154" s="8">
        <v>1168</v>
      </c>
      <c r="F154" s="8">
        <v>0</v>
      </c>
      <c r="G154" s="8">
        <v>75</v>
      </c>
      <c r="H154" s="8">
        <v>400</v>
      </c>
      <c r="I154" s="8">
        <v>1400</v>
      </c>
      <c r="J154" s="8">
        <v>982.6</v>
      </c>
      <c r="K154" s="8">
        <v>0</v>
      </c>
      <c r="L154" s="8">
        <v>250</v>
      </c>
      <c r="M154" s="68">
        <v>0</v>
      </c>
      <c r="N154" s="33">
        <f t="shared" si="4"/>
        <v>4275.6000000000004</v>
      </c>
      <c r="O154" s="63" t="s">
        <v>968</v>
      </c>
      <c r="P154" s="63" t="s">
        <v>968</v>
      </c>
    </row>
    <row r="155" spans="1:16" ht="33.75" customHeight="1" x14ac:dyDescent="0.25">
      <c r="A155" s="63">
        <f t="shared" si="5"/>
        <v>145</v>
      </c>
      <c r="B155" s="66" t="s">
        <v>965</v>
      </c>
      <c r="C155" s="63" t="s">
        <v>1127</v>
      </c>
      <c r="D155" s="63" t="s">
        <v>1015</v>
      </c>
      <c r="E155" s="8">
        <v>1168</v>
      </c>
      <c r="F155" s="8">
        <v>0</v>
      </c>
      <c r="G155" s="8">
        <v>75</v>
      </c>
      <c r="H155" s="8">
        <v>400</v>
      </c>
      <c r="I155" s="8">
        <v>1400</v>
      </c>
      <c r="J155" s="8">
        <v>982.6</v>
      </c>
      <c r="K155" s="8">
        <v>0</v>
      </c>
      <c r="L155" s="8">
        <v>250</v>
      </c>
      <c r="M155" s="68">
        <v>0</v>
      </c>
      <c r="N155" s="33">
        <f t="shared" si="4"/>
        <v>4275.6000000000004</v>
      </c>
      <c r="O155" s="63" t="s">
        <v>968</v>
      </c>
      <c r="P155" s="63" t="s">
        <v>968</v>
      </c>
    </row>
    <row r="156" spans="1:16" ht="33.75" customHeight="1" x14ac:dyDescent="0.25">
      <c r="A156" s="63">
        <f t="shared" si="5"/>
        <v>146</v>
      </c>
      <c r="B156" s="66" t="s">
        <v>965</v>
      </c>
      <c r="C156" s="63" t="s">
        <v>1128</v>
      </c>
      <c r="D156" s="63" t="s">
        <v>996</v>
      </c>
      <c r="E156" s="8">
        <v>10261</v>
      </c>
      <c r="F156" s="8">
        <v>0</v>
      </c>
      <c r="G156" s="8">
        <v>0</v>
      </c>
      <c r="H156" s="8"/>
      <c r="I156" s="8">
        <v>4000</v>
      </c>
      <c r="J156" s="8"/>
      <c r="K156" s="8">
        <v>375</v>
      </c>
      <c r="L156" s="8">
        <v>250</v>
      </c>
      <c r="M156" s="68">
        <v>0</v>
      </c>
      <c r="N156" s="33">
        <f t="shared" si="4"/>
        <v>14886</v>
      </c>
      <c r="O156" s="63" t="s">
        <v>968</v>
      </c>
      <c r="P156" s="63" t="s">
        <v>968</v>
      </c>
    </row>
    <row r="157" spans="1:16" ht="33.75" customHeight="1" x14ac:dyDescent="0.25">
      <c r="A157" s="63">
        <f t="shared" si="5"/>
        <v>147</v>
      </c>
      <c r="B157" s="66" t="s">
        <v>965</v>
      </c>
      <c r="C157" s="63" t="s">
        <v>1129</v>
      </c>
      <c r="D157" s="63" t="s">
        <v>1015</v>
      </c>
      <c r="E157" s="8">
        <v>1168</v>
      </c>
      <c r="F157" s="8">
        <v>0</v>
      </c>
      <c r="G157" s="8">
        <v>75</v>
      </c>
      <c r="H157" s="8">
        <v>400</v>
      </c>
      <c r="I157" s="8">
        <v>1400</v>
      </c>
      <c r="J157" s="8">
        <v>982.6</v>
      </c>
      <c r="K157" s="8">
        <v>0</v>
      </c>
      <c r="L157" s="8">
        <v>250</v>
      </c>
      <c r="M157" s="68">
        <v>0</v>
      </c>
      <c r="N157" s="33">
        <f t="shared" si="4"/>
        <v>4275.6000000000004</v>
      </c>
      <c r="O157" s="63" t="s">
        <v>968</v>
      </c>
      <c r="P157" s="63" t="s">
        <v>968</v>
      </c>
    </row>
    <row r="158" spans="1:16" ht="33.75" customHeight="1" x14ac:dyDescent="0.25">
      <c r="A158" s="63">
        <f t="shared" si="5"/>
        <v>148</v>
      </c>
      <c r="B158" s="66" t="s">
        <v>965</v>
      </c>
      <c r="C158" s="63" t="s">
        <v>1130</v>
      </c>
      <c r="D158" s="63" t="s">
        <v>1015</v>
      </c>
      <c r="E158" s="8">
        <v>1168</v>
      </c>
      <c r="F158" s="8">
        <v>0</v>
      </c>
      <c r="G158" s="8">
        <v>50</v>
      </c>
      <c r="H158" s="8">
        <v>400</v>
      </c>
      <c r="I158" s="8">
        <v>1400</v>
      </c>
      <c r="J158" s="8">
        <v>982.6</v>
      </c>
      <c r="K158" s="8">
        <v>0</v>
      </c>
      <c r="L158" s="8">
        <v>250</v>
      </c>
      <c r="M158" s="68">
        <v>0</v>
      </c>
      <c r="N158" s="33">
        <f t="shared" si="4"/>
        <v>4250.6000000000004</v>
      </c>
      <c r="O158" s="63" t="s">
        <v>968</v>
      </c>
      <c r="P158" s="63" t="s">
        <v>968</v>
      </c>
    </row>
    <row r="159" spans="1:16" ht="33.75" customHeight="1" x14ac:dyDescent="0.25">
      <c r="A159" s="63">
        <f t="shared" si="5"/>
        <v>149</v>
      </c>
      <c r="B159" s="66" t="s">
        <v>965</v>
      </c>
      <c r="C159" s="63" t="s">
        <v>1131</v>
      </c>
      <c r="D159" s="63" t="s">
        <v>1015</v>
      </c>
      <c r="E159" s="8">
        <v>1168</v>
      </c>
      <c r="F159" s="8">
        <v>0</v>
      </c>
      <c r="G159" s="8">
        <v>50</v>
      </c>
      <c r="H159" s="8">
        <v>400</v>
      </c>
      <c r="I159" s="8">
        <v>1400</v>
      </c>
      <c r="J159" s="8">
        <v>982.6</v>
      </c>
      <c r="K159" s="8">
        <v>0</v>
      </c>
      <c r="L159" s="8">
        <v>250</v>
      </c>
      <c r="M159" s="68">
        <v>0</v>
      </c>
      <c r="N159" s="33">
        <f t="shared" si="4"/>
        <v>4250.6000000000004</v>
      </c>
      <c r="O159" s="63" t="s">
        <v>968</v>
      </c>
      <c r="P159" s="63" t="s">
        <v>968</v>
      </c>
    </row>
    <row r="160" spans="1:16" ht="33.75" customHeight="1" x14ac:dyDescent="0.25">
      <c r="A160" s="63">
        <f t="shared" si="5"/>
        <v>150</v>
      </c>
      <c r="B160" s="66" t="s">
        <v>965</v>
      </c>
      <c r="C160" s="63" t="s">
        <v>1132</v>
      </c>
      <c r="D160" s="63" t="s">
        <v>1015</v>
      </c>
      <c r="E160" s="8">
        <v>1168</v>
      </c>
      <c r="F160" s="8">
        <v>0</v>
      </c>
      <c r="G160" s="8">
        <v>50</v>
      </c>
      <c r="H160" s="8">
        <v>400</v>
      </c>
      <c r="I160" s="8">
        <v>1400</v>
      </c>
      <c r="J160" s="8">
        <v>982.6</v>
      </c>
      <c r="K160" s="8">
        <v>0</v>
      </c>
      <c r="L160" s="8">
        <v>250</v>
      </c>
      <c r="M160" s="68">
        <v>0</v>
      </c>
      <c r="N160" s="33">
        <f t="shared" si="4"/>
        <v>4250.6000000000004</v>
      </c>
      <c r="O160" s="63" t="s">
        <v>968</v>
      </c>
      <c r="P160" s="63" t="s">
        <v>968</v>
      </c>
    </row>
    <row r="161" spans="1:16" ht="33.75" customHeight="1" x14ac:dyDescent="0.25">
      <c r="A161" s="63">
        <f t="shared" si="5"/>
        <v>151</v>
      </c>
      <c r="B161" s="66" t="s">
        <v>965</v>
      </c>
      <c r="C161" s="63" t="s">
        <v>1133</v>
      </c>
      <c r="D161" s="63" t="s">
        <v>1015</v>
      </c>
      <c r="E161" s="8">
        <v>1168</v>
      </c>
      <c r="F161" s="8">
        <v>0</v>
      </c>
      <c r="G161" s="8">
        <v>75</v>
      </c>
      <c r="H161" s="8">
        <v>400</v>
      </c>
      <c r="I161" s="8">
        <v>1400</v>
      </c>
      <c r="J161" s="8">
        <v>982.6</v>
      </c>
      <c r="K161" s="8">
        <v>0</v>
      </c>
      <c r="L161" s="8">
        <v>250</v>
      </c>
      <c r="M161" s="68">
        <v>0</v>
      </c>
      <c r="N161" s="33">
        <f t="shared" si="4"/>
        <v>4275.6000000000004</v>
      </c>
      <c r="O161" s="63" t="s">
        <v>968</v>
      </c>
      <c r="P161" s="63" t="s">
        <v>968</v>
      </c>
    </row>
    <row r="162" spans="1:16" ht="33.75" customHeight="1" x14ac:dyDescent="0.25">
      <c r="A162" s="63">
        <f t="shared" si="5"/>
        <v>152</v>
      </c>
      <c r="B162" s="66" t="s">
        <v>965</v>
      </c>
      <c r="C162" s="63" t="s">
        <v>1134</v>
      </c>
      <c r="D162" s="63" t="s">
        <v>1015</v>
      </c>
      <c r="E162" s="8">
        <v>1168</v>
      </c>
      <c r="F162" s="8">
        <v>0</v>
      </c>
      <c r="G162" s="8">
        <v>50</v>
      </c>
      <c r="H162" s="8">
        <v>400</v>
      </c>
      <c r="I162" s="8">
        <v>1400</v>
      </c>
      <c r="J162" s="8">
        <v>982.6</v>
      </c>
      <c r="K162" s="8">
        <v>0</v>
      </c>
      <c r="L162" s="8">
        <v>250</v>
      </c>
      <c r="M162" s="68">
        <v>0</v>
      </c>
      <c r="N162" s="33">
        <f t="shared" si="4"/>
        <v>4250.6000000000004</v>
      </c>
      <c r="O162" s="63" t="s">
        <v>968</v>
      </c>
      <c r="P162" s="63" t="s">
        <v>968</v>
      </c>
    </row>
    <row r="163" spans="1:16" ht="33.75" customHeight="1" x14ac:dyDescent="0.25">
      <c r="A163" s="63">
        <f t="shared" si="5"/>
        <v>153</v>
      </c>
      <c r="B163" s="66" t="s">
        <v>965</v>
      </c>
      <c r="C163" s="63" t="s">
        <v>1135</v>
      </c>
      <c r="D163" s="63" t="s">
        <v>1015</v>
      </c>
      <c r="E163" s="8">
        <v>1168</v>
      </c>
      <c r="F163" s="8">
        <v>0</v>
      </c>
      <c r="G163" s="8">
        <v>50</v>
      </c>
      <c r="H163" s="8">
        <v>400</v>
      </c>
      <c r="I163" s="8">
        <v>1400</v>
      </c>
      <c r="J163" s="8">
        <v>982.6</v>
      </c>
      <c r="K163" s="8">
        <v>0</v>
      </c>
      <c r="L163" s="8">
        <v>250</v>
      </c>
      <c r="M163" s="68">
        <v>0</v>
      </c>
      <c r="N163" s="33">
        <f t="shared" si="4"/>
        <v>4250.6000000000004</v>
      </c>
      <c r="O163" s="63" t="s">
        <v>968</v>
      </c>
      <c r="P163" s="63" t="s">
        <v>968</v>
      </c>
    </row>
    <row r="164" spans="1:16" ht="33.75" customHeight="1" x14ac:dyDescent="0.25">
      <c r="A164" s="63">
        <f t="shared" si="5"/>
        <v>154</v>
      </c>
      <c r="B164" s="66" t="s">
        <v>965</v>
      </c>
      <c r="C164" s="63" t="s">
        <v>1136</v>
      </c>
      <c r="D164" s="63" t="s">
        <v>1015</v>
      </c>
      <c r="E164" s="8">
        <v>1168</v>
      </c>
      <c r="F164" s="8">
        <v>0</v>
      </c>
      <c r="G164" s="8">
        <v>75</v>
      </c>
      <c r="H164" s="8">
        <v>400</v>
      </c>
      <c r="I164" s="8">
        <v>1400</v>
      </c>
      <c r="J164" s="8">
        <v>982.6</v>
      </c>
      <c r="K164" s="8">
        <v>0</v>
      </c>
      <c r="L164" s="8">
        <v>250</v>
      </c>
      <c r="M164" s="68">
        <v>0</v>
      </c>
      <c r="N164" s="33">
        <f t="shared" si="4"/>
        <v>4275.6000000000004</v>
      </c>
      <c r="O164" s="63" t="s">
        <v>968</v>
      </c>
      <c r="P164" s="63" t="s">
        <v>968</v>
      </c>
    </row>
    <row r="165" spans="1:16" ht="33.75" customHeight="1" x14ac:dyDescent="0.25">
      <c r="A165" s="63">
        <f t="shared" si="5"/>
        <v>155</v>
      </c>
      <c r="B165" s="66" t="s">
        <v>965</v>
      </c>
      <c r="C165" s="63" t="s">
        <v>1137</v>
      </c>
      <c r="D165" s="63" t="s">
        <v>1015</v>
      </c>
      <c r="E165" s="8">
        <v>1168</v>
      </c>
      <c r="F165" s="8">
        <v>0</v>
      </c>
      <c r="G165" s="8">
        <v>75</v>
      </c>
      <c r="H165" s="8">
        <v>400</v>
      </c>
      <c r="I165" s="8">
        <v>1400</v>
      </c>
      <c r="J165" s="8">
        <v>982.6</v>
      </c>
      <c r="K165" s="8">
        <v>0</v>
      </c>
      <c r="L165" s="8">
        <v>250</v>
      </c>
      <c r="M165" s="68">
        <v>0</v>
      </c>
      <c r="N165" s="33">
        <f t="shared" si="4"/>
        <v>4275.6000000000004</v>
      </c>
      <c r="O165" s="63" t="s">
        <v>968</v>
      </c>
      <c r="P165" s="63" t="s">
        <v>968</v>
      </c>
    </row>
    <row r="166" spans="1:16" ht="33.75" customHeight="1" x14ac:dyDescent="0.25">
      <c r="A166" s="63">
        <f t="shared" si="5"/>
        <v>156</v>
      </c>
      <c r="B166" s="66" t="s">
        <v>965</v>
      </c>
      <c r="C166" s="63" t="s">
        <v>1138</v>
      </c>
      <c r="D166" s="63" t="s">
        <v>1015</v>
      </c>
      <c r="E166" s="8">
        <v>1168</v>
      </c>
      <c r="F166" s="8">
        <v>0</v>
      </c>
      <c r="G166" s="8">
        <v>75</v>
      </c>
      <c r="H166" s="8">
        <v>400</v>
      </c>
      <c r="I166" s="8">
        <v>1400</v>
      </c>
      <c r="J166" s="8">
        <v>982.6</v>
      </c>
      <c r="K166" s="8">
        <v>0</v>
      </c>
      <c r="L166" s="8">
        <v>250</v>
      </c>
      <c r="M166" s="68">
        <v>0</v>
      </c>
      <c r="N166" s="33">
        <f t="shared" si="4"/>
        <v>4275.6000000000004</v>
      </c>
      <c r="O166" s="63" t="s">
        <v>968</v>
      </c>
      <c r="P166" s="63" t="s">
        <v>968</v>
      </c>
    </row>
    <row r="167" spans="1:16" ht="33.75" customHeight="1" x14ac:dyDescent="0.25">
      <c r="A167" s="63">
        <f t="shared" si="5"/>
        <v>157</v>
      </c>
      <c r="B167" s="66" t="s">
        <v>965</v>
      </c>
      <c r="C167" s="63" t="s">
        <v>1139</v>
      </c>
      <c r="D167" s="63" t="s">
        <v>1015</v>
      </c>
      <c r="E167" s="8">
        <v>1168</v>
      </c>
      <c r="F167" s="8">
        <v>0</v>
      </c>
      <c r="G167" s="8">
        <v>75</v>
      </c>
      <c r="H167" s="8">
        <v>400</v>
      </c>
      <c r="I167" s="8">
        <v>1400</v>
      </c>
      <c r="J167" s="8">
        <v>982.6</v>
      </c>
      <c r="K167" s="8">
        <v>0</v>
      </c>
      <c r="L167" s="8">
        <v>250</v>
      </c>
      <c r="M167" s="68">
        <v>0</v>
      </c>
      <c r="N167" s="33">
        <f t="shared" si="4"/>
        <v>4275.6000000000004</v>
      </c>
      <c r="O167" s="63" t="s">
        <v>968</v>
      </c>
      <c r="P167" s="63" t="s">
        <v>968</v>
      </c>
    </row>
    <row r="168" spans="1:16" ht="33.75" customHeight="1" x14ac:dyDescent="0.25">
      <c r="A168" s="63">
        <f t="shared" si="5"/>
        <v>158</v>
      </c>
      <c r="B168" s="66" t="s">
        <v>965</v>
      </c>
      <c r="C168" s="63" t="s">
        <v>1140</v>
      </c>
      <c r="D168" s="63" t="s">
        <v>1015</v>
      </c>
      <c r="E168" s="8">
        <v>1168</v>
      </c>
      <c r="F168" s="8">
        <v>0</v>
      </c>
      <c r="G168" s="8">
        <v>75</v>
      </c>
      <c r="H168" s="8">
        <v>400</v>
      </c>
      <c r="I168" s="8">
        <v>1400</v>
      </c>
      <c r="J168" s="8">
        <v>982.6</v>
      </c>
      <c r="K168" s="8">
        <v>0</v>
      </c>
      <c r="L168" s="8">
        <v>250</v>
      </c>
      <c r="M168" s="68">
        <v>0</v>
      </c>
      <c r="N168" s="33">
        <f t="shared" si="4"/>
        <v>4275.6000000000004</v>
      </c>
      <c r="O168" s="63" t="s">
        <v>968</v>
      </c>
      <c r="P168" s="63" t="s">
        <v>968</v>
      </c>
    </row>
    <row r="169" spans="1:16" ht="33.75" customHeight="1" x14ac:dyDescent="0.25">
      <c r="A169" s="63">
        <f t="shared" si="5"/>
        <v>159</v>
      </c>
      <c r="B169" s="66" t="s">
        <v>965</v>
      </c>
      <c r="C169" s="63" t="s">
        <v>1141</v>
      </c>
      <c r="D169" s="63" t="s">
        <v>1015</v>
      </c>
      <c r="E169" s="8">
        <v>1168</v>
      </c>
      <c r="F169" s="8">
        <v>0</v>
      </c>
      <c r="G169" s="8">
        <v>75</v>
      </c>
      <c r="H169" s="8">
        <v>400</v>
      </c>
      <c r="I169" s="8">
        <v>1400</v>
      </c>
      <c r="J169" s="8">
        <v>982.6</v>
      </c>
      <c r="K169" s="8">
        <v>0</v>
      </c>
      <c r="L169" s="8">
        <v>250</v>
      </c>
      <c r="M169" s="68">
        <v>0</v>
      </c>
      <c r="N169" s="33">
        <f t="shared" si="4"/>
        <v>4275.6000000000004</v>
      </c>
      <c r="O169" s="63" t="s">
        <v>968</v>
      </c>
      <c r="P169" s="63" t="s">
        <v>968</v>
      </c>
    </row>
    <row r="170" spans="1:16" ht="33.75" customHeight="1" x14ac:dyDescent="0.25">
      <c r="A170" s="63">
        <f t="shared" si="5"/>
        <v>160</v>
      </c>
      <c r="B170" s="66" t="s">
        <v>965</v>
      </c>
      <c r="C170" s="63" t="s">
        <v>1142</v>
      </c>
      <c r="D170" s="63" t="s">
        <v>1015</v>
      </c>
      <c r="E170" s="8">
        <v>1168</v>
      </c>
      <c r="F170" s="8">
        <v>0</v>
      </c>
      <c r="G170" s="8">
        <v>75</v>
      </c>
      <c r="H170" s="8">
        <v>400</v>
      </c>
      <c r="I170" s="8">
        <v>1400</v>
      </c>
      <c r="J170" s="8">
        <v>982.6</v>
      </c>
      <c r="K170" s="8">
        <v>0</v>
      </c>
      <c r="L170" s="8">
        <v>250</v>
      </c>
      <c r="M170" s="68">
        <v>0</v>
      </c>
      <c r="N170" s="33">
        <f t="shared" si="4"/>
        <v>4275.6000000000004</v>
      </c>
      <c r="O170" s="63" t="s">
        <v>968</v>
      </c>
      <c r="P170" s="63" t="s">
        <v>968</v>
      </c>
    </row>
    <row r="171" spans="1:16" ht="33.75" customHeight="1" x14ac:dyDescent="0.25">
      <c r="A171" s="63">
        <f t="shared" si="5"/>
        <v>161</v>
      </c>
      <c r="B171" s="66" t="s">
        <v>965</v>
      </c>
      <c r="C171" s="63" t="s">
        <v>1143</v>
      </c>
      <c r="D171" s="63" t="s">
        <v>1015</v>
      </c>
      <c r="E171" s="8">
        <v>1168</v>
      </c>
      <c r="F171" s="8">
        <v>0</v>
      </c>
      <c r="G171" s="8">
        <v>50</v>
      </c>
      <c r="H171" s="8">
        <v>400</v>
      </c>
      <c r="I171" s="8">
        <v>1400</v>
      </c>
      <c r="J171" s="8">
        <v>982.6</v>
      </c>
      <c r="K171" s="8">
        <v>0</v>
      </c>
      <c r="L171" s="8">
        <v>250</v>
      </c>
      <c r="M171" s="68">
        <v>0</v>
      </c>
      <c r="N171" s="33">
        <f t="shared" si="4"/>
        <v>4250.6000000000004</v>
      </c>
      <c r="O171" s="63" t="s">
        <v>968</v>
      </c>
      <c r="P171" s="63" t="s">
        <v>968</v>
      </c>
    </row>
    <row r="172" spans="1:16" ht="33.75" customHeight="1" x14ac:dyDescent="0.25">
      <c r="A172" s="63">
        <f t="shared" si="5"/>
        <v>162</v>
      </c>
      <c r="B172" s="66" t="s">
        <v>965</v>
      </c>
      <c r="C172" s="63" t="s">
        <v>1144</v>
      </c>
      <c r="D172" s="63" t="s">
        <v>1015</v>
      </c>
      <c r="E172" s="8">
        <v>1168</v>
      </c>
      <c r="F172" s="8">
        <v>0</v>
      </c>
      <c r="G172" s="8">
        <v>50</v>
      </c>
      <c r="H172" s="8">
        <v>400</v>
      </c>
      <c r="I172" s="8">
        <v>1400</v>
      </c>
      <c r="J172" s="8">
        <v>982.6</v>
      </c>
      <c r="K172" s="8">
        <v>0</v>
      </c>
      <c r="L172" s="8">
        <v>250</v>
      </c>
      <c r="M172" s="68">
        <v>0</v>
      </c>
      <c r="N172" s="33">
        <f t="shared" si="4"/>
        <v>4250.6000000000004</v>
      </c>
      <c r="O172" s="63" t="s">
        <v>968</v>
      </c>
      <c r="P172" s="63" t="s">
        <v>968</v>
      </c>
    </row>
    <row r="173" spans="1:16" ht="33.75" customHeight="1" x14ac:dyDescent="0.25">
      <c r="A173" s="63">
        <f t="shared" si="5"/>
        <v>163</v>
      </c>
      <c r="B173" s="66" t="s">
        <v>965</v>
      </c>
      <c r="C173" s="63" t="s">
        <v>1145</v>
      </c>
      <c r="D173" s="63" t="s">
        <v>1015</v>
      </c>
      <c r="E173" s="8">
        <v>1168</v>
      </c>
      <c r="F173" s="8">
        <v>0</v>
      </c>
      <c r="G173" s="8">
        <v>50</v>
      </c>
      <c r="H173" s="8">
        <v>400</v>
      </c>
      <c r="I173" s="8">
        <v>1400</v>
      </c>
      <c r="J173" s="8">
        <v>982.6</v>
      </c>
      <c r="K173" s="8">
        <v>0</v>
      </c>
      <c r="L173" s="8">
        <v>250</v>
      </c>
      <c r="M173" s="68">
        <v>0</v>
      </c>
      <c r="N173" s="33">
        <f t="shared" si="4"/>
        <v>4250.6000000000004</v>
      </c>
      <c r="O173" s="63" t="s">
        <v>968</v>
      </c>
      <c r="P173" s="63" t="s">
        <v>968</v>
      </c>
    </row>
    <row r="174" spans="1:16" ht="33.75" customHeight="1" x14ac:dyDescent="0.25">
      <c r="A174" s="63">
        <f t="shared" si="5"/>
        <v>164</v>
      </c>
      <c r="B174" s="66" t="s">
        <v>965</v>
      </c>
      <c r="C174" s="63" t="s">
        <v>1146</v>
      </c>
      <c r="D174" s="63" t="s">
        <v>1015</v>
      </c>
      <c r="E174" s="8">
        <v>1168</v>
      </c>
      <c r="F174" s="8">
        <v>0</v>
      </c>
      <c r="G174" s="8">
        <v>75</v>
      </c>
      <c r="H174" s="8">
        <v>400</v>
      </c>
      <c r="I174" s="8">
        <v>1400</v>
      </c>
      <c r="J174" s="8">
        <v>982.6</v>
      </c>
      <c r="K174" s="8">
        <v>0</v>
      </c>
      <c r="L174" s="8">
        <v>250</v>
      </c>
      <c r="M174" s="68">
        <v>0</v>
      </c>
      <c r="N174" s="33">
        <f t="shared" si="4"/>
        <v>4275.6000000000004</v>
      </c>
      <c r="O174" s="63" t="s">
        <v>968</v>
      </c>
      <c r="P174" s="63" t="s">
        <v>968</v>
      </c>
    </row>
    <row r="175" spans="1:16" ht="33.75" customHeight="1" x14ac:dyDescent="0.25">
      <c r="A175" s="63">
        <f t="shared" si="5"/>
        <v>165</v>
      </c>
      <c r="B175" s="66" t="s">
        <v>965</v>
      </c>
      <c r="C175" s="63" t="s">
        <v>1147</v>
      </c>
      <c r="D175" s="63" t="s">
        <v>1015</v>
      </c>
      <c r="E175" s="8">
        <v>1168</v>
      </c>
      <c r="F175" s="8">
        <v>0</v>
      </c>
      <c r="G175" s="8">
        <v>50</v>
      </c>
      <c r="H175" s="8">
        <v>400</v>
      </c>
      <c r="I175" s="8">
        <v>1400</v>
      </c>
      <c r="J175" s="8">
        <v>982.6</v>
      </c>
      <c r="K175" s="8">
        <v>0</v>
      </c>
      <c r="L175" s="8">
        <v>250</v>
      </c>
      <c r="M175" s="68">
        <v>0</v>
      </c>
      <c r="N175" s="33">
        <f t="shared" si="4"/>
        <v>4250.6000000000004</v>
      </c>
      <c r="O175" s="63" t="s">
        <v>968</v>
      </c>
      <c r="P175" s="63" t="s">
        <v>968</v>
      </c>
    </row>
    <row r="176" spans="1:16" ht="33.75" customHeight="1" x14ac:dyDescent="0.25">
      <c r="A176" s="63">
        <f t="shared" si="5"/>
        <v>166</v>
      </c>
      <c r="B176" s="66" t="s">
        <v>965</v>
      </c>
      <c r="C176" s="63" t="s">
        <v>1148</v>
      </c>
      <c r="D176" s="63" t="s">
        <v>1015</v>
      </c>
      <c r="E176" s="8">
        <v>1168</v>
      </c>
      <c r="F176" s="8">
        <v>0</v>
      </c>
      <c r="G176" s="8">
        <v>50</v>
      </c>
      <c r="H176" s="8">
        <v>400</v>
      </c>
      <c r="I176" s="8">
        <v>1400</v>
      </c>
      <c r="J176" s="8">
        <v>982.6</v>
      </c>
      <c r="K176" s="8">
        <v>0</v>
      </c>
      <c r="L176" s="8">
        <v>250</v>
      </c>
      <c r="M176" s="68">
        <v>0</v>
      </c>
      <c r="N176" s="33">
        <f t="shared" si="4"/>
        <v>4250.6000000000004</v>
      </c>
      <c r="O176" s="63" t="s">
        <v>968</v>
      </c>
      <c r="P176" s="63" t="s">
        <v>968</v>
      </c>
    </row>
    <row r="177" spans="1:16" ht="33.75" customHeight="1" x14ac:dyDescent="0.25">
      <c r="A177" s="63">
        <f t="shared" si="5"/>
        <v>167</v>
      </c>
      <c r="B177" s="66" t="s">
        <v>965</v>
      </c>
      <c r="C177" s="63" t="s">
        <v>1149</v>
      </c>
      <c r="D177" s="63" t="s">
        <v>1015</v>
      </c>
      <c r="E177" s="8">
        <v>1168</v>
      </c>
      <c r="F177" s="8">
        <v>0</v>
      </c>
      <c r="G177" s="8">
        <v>50</v>
      </c>
      <c r="H177" s="8">
        <v>400</v>
      </c>
      <c r="I177" s="8">
        <v>1400</v>
      </c>
      <c r="J177" s="8">
        <v>982.6</v>
      </c>
      <c r="K177" s="8">
        <v>0</v>
      </c>
      <c r="L177" s="8">
        <v>250</v>
      </c>
      <c r="M177" s="68">
        <v>0</v>
      </c>
      <c r="N177" s="33">
        <f t="shared" si="4"/>
        <v>4250.6000000000004</v>
      </c>
      <c r="O177" s="63" t="s">
        <v>968</v>
      </c>
      <c r="P177" s="63" t="s">
        <v>968</v>
      </c>
    </row>
    <row r="178" spans="1:16" ht="33.75" customHeight="1" x14ac:dyDescent="0.25">
      <c r="A178" s="63">
        <f t="shared" si="5"/>
        <v>168</v>
      </c>
      <c r="B178" s="66" t="s">
        <v>965</v>
      </c>
      <c r="C178" s="63" t="s">
        <v>1150</v>
      </c>
      <c r="D178" s="63" t="s">
        <v>1015</v>
      </c>
      <c r="E178" s="8">
        <v>1168</v>
      </c>
      <c r="F178" s="8">
        <v>0</v>
      </c>
      <c r="G178" s="8">
        <v>50</v>
      </c>
      <c r="H178" s="8">
        <v>400</v>
      </c>
      <c r="I178" s="8">
        <v>1400</v>
      </c>
      <c r="J178" s="8">
        <v>982.6</v>
      </c>
      <c r="K178" s="8">
        <v>0</v>
      </c>
      <c r="L178" s="8">
        <v>250</v>
      </c>
      <c r="M178" s="68">
        <v>0</v>
      </c>
      <c r="N178" s="33">
        <f t="shared" si="4"/>
        <v>4250.6000000000004</v>
      </c>
      <c r="O178" s="63" t="s">
        <v>968</v>
      </c>
      <c r="P178" s="63" t="s">
        <v>968</v>
      </c>
    </row>
    <row r="179" spans="1:16" ht="33.75" customHeight="1" x14ac:dyDescent="0.25">
      <c r="A179" s="63">
        <f t="shared" si="5"/>
        <v>169</v>
      </c>
      <c r="B179" s="66" t="s">
        <v>965</v>
      </c>
      <c r="C179" s="63" t="s">
        <v>1151</v>
      </c>
      <c r="D179" s="63" t="s">
        <v>1015</v>
      </c>
      <c r="E179" s="8">
        <v>1168</v>
      </c>
      <c r="F179" s="8">
        <v>0</v>
      </c>
      <c r="G179" s="8">
        <v>50</v>
      </c>
      <c r="H179" s="8">
        <v>400</v>
      </c>
      <c r="I179" s="8">
        <v>1400</v>
      </c>
      <c r="J179" s="8">
        <v>982.6</v>
      </c>
      <c r="K179" s="8">
        <v>0</v>
      </c>
      <c r="L179" s="8">
        <v>250</v>
      </c>
      <c r="M179" s="68">
        <v>0</v>
      </c>
      <c r="N179" s="33">
        <f t="shared" si="4"/>
        <v>4250.6000000000004</v>
      </c>
      <c r="O179" s="63" t="s">
        <v>968</v>
      </c>
      <c r="P179" s="63" t="s">
        <v>968</v>
      </c>
    </row>
    <row r="180" spans="1:16" ht="33.75" customHeight="1" x14ac:dyDescent="0.25">
      <c r="A180" s="63">
        <f t="shared" si="5"/>
        <v>170</v>
      </c>
      <c r="B180" s="66" t="s">
        <v>965</v>
      </c>
      <c r="C180" s="63" t="s">
        <v>1152</v>
      </c>
      <c r="D180" s="63" t="s">
        <v>1015</v>
      </c>
      <c r="E180" s="8">
        <v>1168</v>
      </c>
      <c r="F180" s="8">
        <v>0</v>
      </c>
      <c r="G180" s="8">
        <v>75</v>
      </c>
      <c r="H180" s="8">
        <v>400</v>
      </c>
      <c r="I180" s="8">
        <v>1400</v>
      </c>
      <c r="J180" s="8">
        <v>982.6</v>
      </c>
      <c r="K180" s="8">
        <v>0</v>
      </c>
      <c r="L180" s="8">
        <v>250</v>
      </c>
      <c r="M180" s="68">
        <v>0</v>
      </c>
      <c r="N180" s="33">
        <f t="shared" si="4"/>
        <v>4275.6000000000004</v>
      </c>
      <c r="O180" s="63" t="s">
        <v>968</v>
      </c>
      <c r="P180" s="63" t="s">
        <v>968</v>
      </c>
    </row>
    <row r="181" spans="1:16" ht="33.75" customHeight="1" x14ac:dyDescent="0.25">
      <c r="A181" s="63">
        <f t="shared" si="5"/>
        <v>171</v>
      </c>
      <c r="B181" s="66" t="s">
        <v>965</v>
      </c>
      <c r="C181" s="63" t="s">
        <v>1153</v>
      </c>
      <c r="D181" s="63" t="s">
        <v>1015</v>
      </c>
      <c r="E181" s="8">
        <v>1168</v>
      </c>
      <c r="F181" s="8">
        <v>0</v>
      </c>
      <c r="G181" s="8">
        <v>50</v>
      </c>
      <c r="H181" s="8">
        <v>400</v>
      </c>
      <c r="I181" s="8">
        <v>1400</v>
      </c>
      <c r="J181" s="8">
        <v>982.6</v>
      </c>
      <c r="K181" s="8">
        <v>0</v>
      </c>
      <c r="L181" s="8">
        <v>250</v>
      </c>
      <c r="M181" s="68">
        <v>0</v>
      </c>
      <c r="N181" s="33">
        <f t="shared" si="4"/>
        <v>4250.6000000000004</v>
      </c>
      <c r="O181" s="63" t="s">
        <v>968</v>
      </c>
      <c r="P181" s="63" t="s">
        <v>968</v>
      </c>
    </row>
    <row r="182" spans="1:16" ht="33.75" customHeight="1" x14ac:dyDescent="0.25">
      <c r="A182" s="63">
        <f t="shared" si="5"/>
        <v>172</v>
      </c>
      <c r="B182" s="66" t="s">
        <v>965</v>
      </c>
      <c r="C182" s="63" t="s">
        <v>1154</v>
      </c>
      <c r="D182" s="63" t="s">
        <v>1015</v>
      </c>
      <c r="E182" s="8">
        <v>1168</v>
      </c>
      <c r="F182" s="8">
        <v>0</v>
      </c>
      <c r="G182" s="8">
        <v>50</v>
      </c>
      <c r="H182" s="8">
        <v>400</v>
      </c>
      <c r="I182" s="8">
        <v>1400</v>
      </c>
      <c r="J182" s="8">
        <v>982.6</v>
      </c>
      <c r="K182" s="8">
        <v>0</v>
      </c>
      <c r="L182" s="8">
        <v>250</v>
      </c>
      <c r="M182" s="68">
        <v>0</v>
      </c>
      <c r="N182" s="33">
        <f t="shared" si="4"/>
        <v>4250.6000000000004</v>
      </c>
      <c r="O182" s="63" t="s">
        <v>968</v>
      </c>
      <c r="P182" s="63" t="s">
        <v>968</v>
      </c>
    </row>
    <row r="183" spans="1:16" ht="33.75" customHeight="1" x14ac:dyDescent="0.25">
      <c r="A183" s="63">
        <f t="shared" si="5"/>
        <v>173</v>
      </c>
      <c r="B183" s="66" t="s">
        <v>965</v>
      </c>
      <c r="C183" s="63" t="s">
        <v>1155</v>
      </c>
      <c r="D183" s="63" t="s">
        <v>1015</v>
      </c>
      <c r="E183" s="8">
        <v>1168</v>
      </c>
      <c r="F183" s="8">
        <v>0</v>
      </c>
      <c r="G183" s="8">
        <v>50</v>
      </c>
      <c r="H183" s="8">
        <v>400</v>
      </c>
      <c r="I183" s="8">
        <v>1400</v>
      </c>
      <c r="J183" s="8">
        <v>982.6</v>
      </c>
      <c r="K183" s="8">
        <v>0</v>
      </c>
      <c r="L183" s="8">
        <v>250</v>
      </c>
      <c r="M183" s="68">
        <v>0</v>
      </c>
      <c r="N183" s="33">
        <f t="shared" si="4"/>
        <v>4250.6000000000004</v>
      </c>
      <c r="O183" s="63" t="s">
        <v>968</v>
      </c>
      <c r="P183" s="63" t="s">
        <v>968</v>
      </c>
    </row>
    <row r="184" spans="1:16" ht="33.75" customHeight="1" x14ac:dyDescent="0.25">
      <c r="A184" s="63">
        <f t="shared" si="5"/>
        <v>174</v>
      </c>
      <c r="B184" s="66" t="s">
        <v>965</v>
      </c>
      <c r="C184" s="63" t="s">
        <v>1156</v>
      </c>
      <c r="D184" s="63" t="s">
        <v>1015</v>
      </c>
      <c r="E184" s="8">
        <v>1168</v>
      </c>
      <c r="F184" s="8">
        <v>0</v>
      </c>
      <c r="G184" s="8">
        <v>75</v>
      </c>
      <c r="H184" s="8">
        <v>400</v>
      </c>
      <c r="I184" s="8">
        <v>1400</v>
      </c>
      <c r="J184" s="8">
        <v>982.6</v>
      </c>
      <c r="K184" s="8">
        <v>0</v>
      </c>
      <c r="L184" s="8">
        <v>250</v>
      </c>
      <c r="M184" s="68">
        <v>0</v>
      </c>
      <c r="N184" s="33">
        <f t="shared" si="4"/>
        <v>4275.6000000000004</v>
      </c>
      <c r="O184" s="63" t="s">
        <v>968</v>
      </c>
      <c r="P184" s="63" t="s">
        <v>968</v>
      </c>
    </row>
    <row r="185" spans="1:16" ht="33.75" customHeight="1" x14ac:dyDescent="0.25">
      <c r="A185" s="63">
        <f t="shared" si="5"/>
        <v>175</v>
      </c>
      <c r="B185" s="66" t="s">
        <v>965</v>
      </c>
      <c r="C185" s="63" t="s">
        <v>1157</v>
      </c>
      <c r="D185" s="63" t="s">
        <v>1015</v>
      </c>
      <c r="E185" s="8">
        <v>1168</v>
      </c>
      <c r="F185" s="8">
        <v>0</v>
      </c>
      <c r="G185" s="8">
        <v>75</v>
      </c>
      <c r="H185" s="8">
        <v>400</v>
      </c>
      <c r="I185" s="8">
        <v>1400</v>
      </c>
      <c r="J185" s="8">
        <v>982.6</v>
      </c>
      <c r="K185" s="8">
        <v>0</v>
      </c>
      <c r="L185" s="8">
        <v>250</v>
      </c>
      <c r="M185" s="68">
        <v>0</v>
      </c>
      <c r="N185" s="33">
        <f t="shared" ref="N185:N249" si="6">SUM(E185:M185)</f>
        <v>4275.6000000000004</v>
      </c>
      <c r="O185" s="63" t="s">
        <v>968</v>
      </c>
      <c r="P185" s="63" t="s">
        <v>968</v>
      </c>
    </row>
    <row r="186" spans="1:16" ht="33.75" customHeight="1" x14ac:dyDescent="0.25">
      <c r="A186" s="63">
        <f t="shared" si="5"/>
        <v>176</v>
      </c>
      <c r="B186" s="66" t="s">
        <v>965</v>
      </c>
      <c r="C186" s="63" t="s">
        <v>1158</v>
      </c>
      <c r="D186" s="63" t="s">
        <v>1015</v>
      </c>
      <c r="E186" s="8">
        <v>1168</v>
      </c>
      <c r="F186" s="8">
        <v>0</v>
      </c>
      <c r="G186" s="8">
        <v>75</v>
      </c>
      <c r="H186" s="8">
        <v>400</v>
      </c>
      <c r="I186" s="8">
        <v>1400</v>
      </c>
      <c r="J186" s="8">
        <v>982.6</v>
      </c>
      <c r="K186" s="8">
        <v>0</v>
      </c>
      <c r="L186" s="8">
        <v>250</v>
      </c>
      <c r="M186" s="68">
        <v>0</v>
      </c>
      <c r="N186" s="33">
        <f t="shared" si="6"/>
        <v>4275.6000000000004</v>
      </c>
      <c r="O186" s="63" t="s">
        <v>968</v>
      </c>
      <c r="P186" s="63" t="s">
        <v>968</v>
      </c>
    </row>
    <row r="187" spans="1:16" ht="33.75" customHeight="1" x14ac:dyDescent="0.25">
      <c r="A187" s="63">
        <f t="shared" si="5"/>
        <v>177</v>
      </c>
      <c r="B187" s="66" t="s">
        <v>965</v>
      </c>
      <c r="C187" s="63" t="s">
        <v>1159</v>
      </c>
      <c r="D187" s="63" t="s">
        <v>1015</v>
      </c>
      <c r="E187" s="8">
        <v>1168</v>
      </c>
      <c r="F187" s="8">
        <v>0</v>
      </c>
      <c r="G187" s="8">
        <v>75</v>
      </c>
      <c r="H187" s="8">
        <v>400</v>
      </c>
      <c r="I187" s="8">
        <v>1400</v>
      </c>
      <c r="J187" s="8">
        <v>982.6</v>
      </c>
      <c r="K187" s="8">
        <v>0</v>
      </c>
      <c r="L187" s="8">
        <v>250</v>
      </c>
      <c r="M187" s="68">
        <v>0</v>
      </c>
      <c r="N187" s="33">
        <f t="shared" si="6"/>
        <v>4275.6000000000004</v>
      </c>
      <c r="O187" s="63" t="s">
        <v>968</v>
      </c>
      <c r="P187" s="63" t="s">
        <v>968</v>
      </c>
    </row>
    <row r="188" spans="1:16" ht="33.75" customHeight="1" x14ac:dyDescent="0.25">
      <c r="A188" s="63">
        <f t="shared" si="5"/>
        <v>178</v>
      </c>
      <c r="B188" s="66" t="s">
        <v>965</v>
      </c>
      <c r="C188" s="63" t="s">
        <v>1160</v>
      </c>
      <c r="D188" s="63" t="s">
        <v>1015</v>
      </c>
      <c r="E188" s="8">
        <v>1168</v>
      </c>
      <c r="F188" s="8">
        <v>0</v>
      </c>
      <c r="G188" s="8">
        <v>50</v>
      </c>
      <c r="H188" s="8">
        <v>400</v>
      </c>
      <c r="I188" s="8">
        <v>1400</v>
      </c>
      <c r="J188" s="8">
        <v>982.6</v>
      </c>
      <c r="K188" s="8">
        <v>0</v>
      </c>
      <c r="L188" s="8">
        <v>250</v>
      </c>
      <c r="M188" s="68">
        <v>0</v>
      </c>
      <c r="N188" s="33">
        <f t="shared" si="6"/>
        <v>4250.6000000000004</v>
      </c>
      <c r="O188" s="63" t="s">
        <v>968</v>
      </c>
      <c r="P188" s="63" t="s">
        <v>968</v>
      </c>
    </row>
    <row r="189" spans="1:16" ht="33.75" customHeight="1" x14ac:dyDescent="0.25">
      <c r="A189" s="63">
        <f t="shared" si="5"/>
        <v>179</v>
      </c>
      <c r="B189" s="66" t="s">
        <v>965</v>
      </c>
      <c r="C189" s="58" t="s">
        <v>1161</v>
      </c>
      <c r="D189" s="63" t="s">
        <v>1015</v>
      </c>
      <c r="E189" s="8">
        <v>1168</v>
      </c>
      <c r="F189" s="8">
        <v>0</v>
      </c>
      <c r="G189" s="8">
        <v>50</v>
      </c>
      <c r="H189" s="8">
        <v>400</v>
      </c>
      <c r="I189" s="8">
        <v>1400</v>
      </c>
      <c r="J189" s="8">
        <v>982.6</v>
      </c>
      <c r="K189" s="8">
        <v>0</v>
      </c>
      <c r="L189" s="8">
        <v>250</v>
      </c>
      <c r="M189" s="68">
        <v>0</v>
      </c>
      <c r="N189" s="33">
        <f t="shared" si="6"/>
        <v>4250.6000000000004</v>
      </c>
      <c r="O189" s="63" t="s">
        <v>968</v>
      </c>
      <c r="P189" s="63" t="s">
        <v>968</v>
      </c>
    </row>
    <row r="190" spans="1:16" ht="33.75" customHeight="1" x14ac:dyDescent="0.25">
      <c r="A190" s="63">
        <f t="shared" si="5"/>
        <v>180</v>
      </c>
      <c r="B190" s="66" t="s">
        <v>965</v>
      </c>
      <c r="C190" s="58" t="s">
        <v>1162</v>
      </c>
      <c r="D190" s="63" t="s">
        <v>1015</v>
      </c>
      <c r="E190" s="8">
        <v>1168</v>
      </c>
      <c r="F190" s="8"/>
      <c r="G190" s="8">
        <v>50</v>
      </c>
      <c r="H190" s="8">
        <v>400</v>
      </c>
      <c r="I190" s="8">
        <v>1400</v>
      </c>
      <c r="J190" s="8">
        <v>982.6</v>
      </c>
      <c r="K190" s="8">
        <v>0</v>
      </c>
      <c r="L190" s="8">
        <v>250</v>
      </c>
      <c r="M190" s="68"/>
      <c r="N190" s="33">
        <f t="shared" si="6"/>
        <v>4250.6000000000004</v>
      </c>
      <c r="O190" s="63"/>
      <c r="P190" s="63"/>
    </row>
    <row r="191" spans="1:16" ht="33.75" customHeight="1" x14ac:dyDescent="0.25">
      <c r="A191" s="63">
        <f t="shared" si="5"/>
        <v>181</v>
      </c>
      <c r="B191" s="66" t="s">
        <v>965</v>
      </c>
      <c r="C191" s="63" t="s">
        <v>1163</v>
      </c>
      <c r="D191" s="63" t="s">
        <v>1015</v>
      </c>
      <c r="E191" s="8">
        <v>1168</v>
      </c>
      <c r="F191" s="8">
        <v>0</v>
      </c>
      <c r="G191" s="8">
        <v>50</v>
      </c>
      <c r="H191" s="8">
        <v>400</v>
      </c>
      <c r="I191" s="8">
        <v>1400</v>
      </c>
      <c r="J191" s="8">
        <v>982.6</v>
      </c>
      <c r="K191" s="8">
        <v>0</v>
      </c>
      <c r="L191" s="8">
        <v>250</v>
      </c>
      <c r="M191" s="68">
        <v>0</v>
      </c>
      <c r="N191" s="33">
        <f t="shared" si="6"/>
        <v>4250.6000000000004</v>
      </c>
      <c r="O191" s="63" t="s">
        <v>968</v>
      </c>
      <c r="P191" s="63" t="s">
        <v>968</v>
      </c>
    </row>
    <row r="192" spans="1:16" ht="33.75" customHeight="1" x14ac:dyDescent="0.25">
      <c r="A192" s="63">
        <f t="shared" si="5"/>
        <v>182</v>
      </c>
      <c r="B192" s="66" t="s">
        <v>965</v>
      </c>
      <c r="C192" s="63" t="s">
        <v>1164</v>
      </c>
      <c r="D192" s="63" t="s">
        <v>1015</v>
      </c>
      <c r="E192" s="8">
        <v>1168</v>
      </c>
      <c r="F192" s="8">
        <v>0</v>
      </c>
      <c r="G192" s="8">
        <v>50</v>
      </c>
      <c r="H192" s="8">
        <v>400</v>
      </c>
      <c r="I192" s="8">
        <v>1400</v>
      </c>
      <c r="J192" s="8">
        <v>982.6</v>
      </c>
      <c r="K192" s="8">
        <v>0</v>
      </c>
      <c r="L192" s="8">
        <v>250</v>
      </c>
      <c r="M192" s="68">
        <v>0</v>
      </c>
      <c r="N192" s="33">
        <f t="shared" si="6"/>
        <v>4250.6000000000004</v>
      </c>
      <c r="O192" s="63" t="s">
        <v>968</v>
      </c>
      <c r="P192" s="63" t="s">
        <v>968</v>
      </c>
    </row>
    <row r="193" spans="1:16" ht="33.75" customHeight="1" x14ac:dyDescent="0.25">
      <c r="A193" s="63">
        <f t="shared" si="5"/>
        <v>183</v>
      </c>
      <c r="B193" s="66" t="s">
        <v>965</v>
      </c>
      <c r="C193" s="58" t="s">
        <v>1165</v>
      </c>
      <c r="D193" s="63" t="s">
        <v>1015</v>
      </c>
      <c r="E193" s="8">
        <v>1168</v>
      </c>
      <c r="F193" s="8">
        <v>0</v>
      </c>
      <c r="G193" s="8">
        <v>50</v>
      </c>
      <c r="H193" s="8">
        <v>400</v>
      </c>
      <c r="I193" s="8">
        <v>1400</v>
      </c>
      <c r="J193" s="8">
        <v>982.6</v>
      </c>
      <c r="K193" s="8">
        <v>0</v>
      </c>
      <c r="L193" s="8">
        <v>250</v>
      </c>
      <c r="M193" s="68">
        <v>0</v>
      </c>
      <c r="N193" s="33">
        <f t="shared" si="6"/>
        <v>4250.6000000000004</v>
      </c>
      <c r="O193" s="63"/>
      <c r="P193" s="63"/>
    </row>
    <row r="194" spans="1:16" ht="33.75" customHeight="1" x14ac:dyDescent="0.25">
      <c r="A194" s="63">
        <f t="shared" si="5"/>
        <v>184</v>
      </c>
      <c r="B194" s="66" t="s">
        <v>965</v>
      </c>
      <c r="C194" s="63" t="s">
        <v>1166</v>
      </c>
      <c r="D194" s="63" t="s">
        <v>982</v>
      </c>
      <c r="E194" s="8">
        <v>5835</v>
      </c>
      <c r="F194" s="8">
        <v>0</v>
      </c>
      <c r="G194" s="8">
        <v>0</v>
      </c>
      <c r="H194" s="8"/>
      <c r="I194" s="8">
        <v>3800</v>
      </c>
      <c r="J194" s="8"/>
      <c r="K194" s="8">
        <v>375</v>
      </c>
      <c r="L194" s="8">
        <v>250</v>
      </c>
      <c r="M194" s="68">
        <v>0</v>
      </c>
      <c r="N194" s="33">
        <f t="shared" si="6"/>
        <v>10260</v>
      </c>
      <c r="O194" s="63" t="s">
        <v>968</v>
      </c>
      <c r="P194" s="63" t="s">
        <v>968</v>
      </c>
    </row>
    <row r="195" spans="1:16" ht="33.75" customHeight="1" x14ac:dyDescent="0.25">
      <c r="A195" s="63">
        <f t="shared" si="5"/>
        <v>185</v>
      </c>
      <c r="B195" s="66" t="s">
        <v>965</v>
      </c>
      <c r="C195" s="63" t="s">
        <v>1167</v>
      </c>
      <c r="D195" s="63" t="s">
        <v>982</v>
      </c>
      <c r="E195" s="8">
        <v>5835</v>
      </c>
      <c r="F195" s="8">
        <v>0</v>
      </c>
      <c r="G195" s="8">
        <v>0</v>
      </c>
      <c r="H195" s="8"/>
      <c r="I195" s="8">
        <v>3800</v>
      </c>
      <c r="J195" s="8"/>
      <c r="K195" s="8">
        <v>375</v>
      </c>
      <c r="L195" s="8">
        <v>250</v>
      </c>
      <c r="M195" s="68">
        <v>0</v>
      </c>
      <c r="N195" s="33">
        <f t="shared" si="6"/>
        <v>10260</v>
      </c>
      <c r="O195" s="63" t="s">
        <v>968</v>
      </c>
      <c r="P195" s="63" t="s">
        <v>968</v>
      </c>
    </row>
    <row r="196" spans="1:16" ht="33.75" customHeight="1" x14ac:dyDescent="0.25">
      <c r="A196" s="63">
        <f t="shared" si="5"/>
        <v>186</v>
      </c>
      <c r="B196" s="66" t="s">
        <v>965</v>
      </c>
      <c r="C196" s="63" t="s">
        <v>1168</v>
      </c>
      <c r="D196" s="63" t="s">
        <v>982</v>
      </c>
      <c r="E196" s="8">
        <v>5835</v>
      </c>
      <c r="F196" s="8">
        <v>0</v>
      </c>
      <c r="G196" s="8">
        <v>0</v>
      </c>
      <c r="H196" s="8"/>
      <c r="I196" s="8">
        <v>3800</v>
      </c>
      <c r="J196" s="8"/>
      <c r="K196" s="8">
        <v>375</v>
      </c>
      <c r="L196" s="8">
        <v>250</v>
      </c>
      <c r="M196" s="68">
        <v>0</v>
      </c>
      <c r="N196" s="33">
        <f t="shared" si="6"/>
        <v>10260</v>
      </c>
      <c r="O196" s="63" t="s">
        <v>968</v>
      </c>
      <c r="P196" s="63" t="s">
        <v>968</v>
      </c>
    </row>
    <row r="197" spans="1:16" ht="33.75" customHeight="1" x14ac:dyDescent="0.25">
      <c r="A197" s="63">
        <f t="shared" si="5"/>
        <v>187</v>
      </c>
      <c r="B197" s="66" t="s">
        <v>965</v>
      </c>
      <c r="C197" s="63" t="s">
        <v>1169</v>
      </c>
      <c r="D197" s="63" t="s">
        <v>989</v>
      </c>
      <c r="E197" s="8">
        <v>2441</v>
      </c>
      <c r="F197" s="8">
        <v>0</v>
      </c>
      <c r="G197" s="8">
        <v>35</v>
      </c>
      <c r="H197" s="8">
        <v>500</v>
      </c>
      <c r="I197" s="8">
        <v>2400</v>
      </c>
      <c r="J197" s="8"/>
      <c r="K197" s="8">
        <v>0</v>
      </c>
      <c r="L197" s="8">
        <v>250</v>
      </c>
      <c r="M197" s="68">
        <v>0</v>
      </c>
      <c r="N197" s="33">
        <f t="shared" si="6"/>
        <v>5626</v>
      </c>
      <c r="O197" s="63" t="s">
        <v>968</v>
      </c>
      <c r="P197" s="63" t="s">
        <v>968</v>
      </c>
    </row>
    <row r="198" spans="1:16" ht="33.75" customHeight="1" x14ac:dyDescent="0.25">
      <c r="A198" s="63">
        <f t="shared" si="5"/>
        <v>188</v>
      </c>
      <c r="B198" s="66" t="s">
        <v>965</v>
      </c>
      <c r="C198" s="63" t="s">
        <v>1170</v>
      </c>
      <c r="D198" s="63" t="s">
        <v>1001</v>
      </c>
      <c r="E198" s="8">
        <v>3757</v>
      </c>
      <c r="F198" s="8">
        <v>0</v>
      </c>
      <c r="G198" s="8">
        <v>35</v>
      </c>
      <c r="H198" s="8"/>
      <c r="I198" s="8">
        <v>3000</v>
      </c>
      <c r="J198" s="8"/>
      <c r="K198" s="8">
        <v>375</v>
      </c>
      <c r="L198" s="8">
        <v>250</v>
      </c>
      <c r="M198" s="68">
        <v>0</v>
      </c>
      <c r="N198" s="33">
        <f t="shared" si="6"/>
        <v>7417</v>
      </c>
      <c r="O198" s="63" t="s">
        <v>968</v>
      </c>
      <c r="P198" s="63" t="s">
        <v>968</v>
      </c>
    </row>
    <row r="199" spans="1:16" ht="33.75" customHeight="1" x14ac:dyDescent="0.25">
      <c r="A199" s="63">
        <f t="shared" si="5"/>
        <v>189</v>
      </c>
      <c r="B199" s="66" t="s">
        <v>965</v>
      </c>
      <c r="C199" s="63" t="s">
        <v>1171</v>
      </c>
      <c r="D199" s="63" t="s">
        <v>977</v>
      </c>
      <c r="E199" s="8">
        <v>1460</v>
      </c>
      <c r="F199" s="8">
        <v>0</v>
      </c>
      <c r="G199" s="8">
        <v>35</v>
      </c>
      <c r="H199" s="8">
        <v>450</v>
      </c>
      <c r="I199" s="8">
        <v>2000</v>
      </c>
      <c r="J199" s="8">
        <v>382.6</v>
      </c>
      <c r="K199" s="8">
        <v>0</v>
      </c>
      <c r="L199" s="8">
        <v>250</v>
      </c>
      <c r="M199" s="68">
        <v>0</v>
      </c>
      <c r="N199" s="33">
        <f t="shared" si="6"/>
        <v>4577.6000000000004</v>
      </c>
      <c r="O199" s="63" t="s">
        <v>968</v>
      </c>
      <c r="P199" s="63" t="s">
        <v>968</v>
      </c>
    </row>
    <row r="200" spans="1:16" ht="33.75" customHeight="1" x14ac:dyDescent="0.25">
      <c r="A200" s="63">
        <f t="shared" si="5"/>
        <v>190</v>
      </c>
      <c r="B200" s="66" t="s">
        <v>965</v>
      </c>
      <c r="C200" s="63" t="s">
        <v>1172</v>
      </c>
      <c r="D200" s="63" t="s">
        <v>1015</v>
      </c>
      <c r="E200" s="8">
        <v>1168</v>
      </c>
      <c r="F200" s="8">
        <v>0</v>
      </c>
      <c r="G200" s="8">
        <v>50</v>
      </c>
      <c r="H200" s="8">
        <v>400</v>
      </c>
      <c r="I200" s="8">
        <v>1400</v>
      </c>
      <c r="J200" s="8">
        <v>982.6</v>
      </c>
      <c r="K200" s="8">
        <v>0</v>
      </c>
      <c r="L200" s="8">
        <v>250</v>
      </c>
      <c r="M200" s="68">
        <v>0</v>
      </c>
      <c r="N200" s="33">
        <f t="shared" si="6"/>
        <v>4250.6000000000004</v>
      </c>
      <c r="O200" s="63" t="s">
        <v>968</v>
      </c>
      <c r="P200" s="63" t="s">
        <v>968</v>
      </c>
    </row>
    <row r="201" spans="1:16" ht="33.75" customHeight="1" x14ac:dyDescent="0.25">
      <c r="A201" s="63">
        <f t="shared" si="5"/>
        <v>191</v>
      </c>
      <c r="B201" s="66" t="s">
        <v>965</v>
      </c>
      <c r="C201" s="63" t="s">
        <v>1173</v>
      </c>
      <c r="D201" s="63" t="s">
        <v>1015</v>
      </c>
      <c r="E201" s="8">
        <v>1168</v>
      </c>
      <c r="F201" s="8">
        <v>0</v>
      </c>
      <c r="G201" s="8">
        <v>35</v>
      </c>
      <c r="H201" s="8">
        <v>400</v>
      </c>
      <c r="I201" s="8">
        <v>1400</v>
      </c>
      <c r="J201" s="8">
        <v>982.6</v>
      </c>
      <c r="K201" s="8">
        <v>0</v>
      </c>
      <c r="L201" s="8">
        <v>250</v>
      </c>
      <c r="M201" s="68">
        <v>0</v>
      </c>
      <c r="N201" s="33">
        <f t="shared" si="6"/>
        <v>4235.6000000000004</v>
      </c>
      <c r="O201" s="63" t="s">
        <v>968</v>
      </c>
      <c r="P201" s="63" t="s">
        <v>968</v>
      </c>
    </row>
    <row r="202" spans="1:16" ht="33.75" customHeight="1" x14ac:dyDescent="0.25">
      <c r="A202" s="63">
        <f t="shared" si="5"/>
        <v>192</v>
      </c>
      <c r="B202" s="66" t="s">
        <v>965</v>
      </c>
      <c r="C202" s="63" t="s">
        <v>1174</v>
      </c>
      <c r="D202" s="63" t="s">
        <v>1015</v>
      </c>
      <c r="E202" s="8">
        <v>1168</v>
      </c>
      <c r="F202" s="8">
        <v>0</v>
      </c>
      <c r="G202" s="8">
        <v>35</v>
      </c>
      <c r="H202" s="8">
        <v>400</v>
      </c>
      <c r="I202" s="8">
        <v>1400</v>
      </c>
      <c r="J202" s="8">
        <v>982.6</v>
      </c>
      <c r="K202" s="8">
        <v>0</v>
      </c>
      <c r="L202" s="8">
        <v>250</v>
      </c>
      <c r="M202" s="68">
        <v>0</v>
      </c>
      <c r="N202" s="33">
        <f t="shared" si="6"/>
        <v>4235.6000000000004</v>
      </c>
      <c r="O202" s="63" t="s">
        <v>968</v>
      </c>
      <c r="P202" s="63" t="s">
        <v>968</v>
      </c>
    </row>
    <row r="203" spans="1:16" ht="33.75" customHeight="1" x14ac:dyDescent="0.25">
      <c r="A203" s="63">
        <f t="shared" si="5"/>
        <v>193</v>
      </c>
      <c r="B203" s="66" t="s">
        <v>965</v>
      </c>
      <c r="C203" s="63" t="s">
        <v>1175</v>
      </c>
      <c r="D203" s="63" t="s">
        <v>1015</v>
      </c>
      <c r="E203" s="8">
        <v>1168</v>
      </c>
      <c r="F203" s="8">
        <v>0</v>
      </c>
      <c r="G203" s="8">
        <v>50</v>
      </c>
      <c r="H203" s="8">
        <v>400</v>
      </c>
      <c r="I203" s="8">
        <v>1400</v>
      </c>
      <c r="J203" s="8">
        <v>982.6</v>
      </c>
      <c r="K203" s="8">
        <v>0</v>
      </c>
      <c r="L203" s="8">
        <v>250</v>
      </c>
      <c r="M203" s="68">
        <v>0</v>
      </c>
      <c r="N203" s="33">
        <f t="shared" si="6"/>
        <v>4250.6000000000004</v>
      </c>
      <c r="O203" s="63" t="s">
        <v>968</v>
      </c>
      <c r="P203" s="63" t="s">
        <v>968</v>
      </c>
    </row>
    <row r="204" spans="1:16" ht="33.75" customHeight="1" x14ac:dyDescent="0.25">
      <c r="A204" s="63">
        <f t="shared" si="5"/>
        <v>194</v>
      </c>
      <c r="B204" s="66" t="s">
        <v>965</v>
      </c>
      <c r="C204" s="63" t="s">
        <v>1176</v>
      </c>
      <c r="D204" s="63" t="s">
        <v>1015</v>
      </c>
      <c r="E204" s="8">
        <v>1168</v>
      </c>
      <c r="F204" s="8">
        <v>0</v>
      </c>
      <c r="G204" s="8">
        <v>35</v>
      </c>
      <c r="H204" s="8">
        <v>400</v>
      </c>
      <c r="I204" s="8">
        <v>1400</v>
      </c>
      <c r="J204" s="8">
        <v>982.6</v>
      </c>
      <c r="K204" s="8">
        <v>0</v>
      </c>
      <c r="L204" s="8">
        <v>250</v>
      </c>
      <c r="M204" s="68">
        <v>0</v>
      </c>
      <c r="N204" s="33">
        <f t="shared" si="6"/>
        <v>4235.6000000000004</v>
      </c>
      <c r="O204" s="63" t="s">
        <v>968</v>
      </c>
      <c r="P204" s="63" t="s">
        <v>968</v>
      </c>
    </row>
    <row r="205" spans="1:16" ht="33.75" customHeight="1" x14ac:dyDescent="0.25">
      <c r="A205" s="63">
        <f t="shared" ref="A205:A268" si="7">A204+1</f>
        <v>195</v>
      </c>
      <c r="B205" s="66" t="s">
        <v>965</v>
      </c>
      <c r="C205" s="63" t="s">
        <v>1177</v>
      </c>
      <c r="D205" s="63" t="s">
        <v>1015</v>
      </c>
      <c r="E205" s="8">
        <v>1168</v>
      </c>
      <c r="F205" s="8">
        <v>0</v>
      </c>
      <c r="G205" s="8">
        <v>50</v>
      </c>
      <c r="H205" s="8">
        <v>400</v>
      </c>
      <c r="I205" s="8">
        <v>1400</v>
      </c>
      <c r="J205" s="8">
        <v>982.6</v>
      </c>
      <c r="K205" s="8">
        <v>0</v>
      </c>
      <c r="L205" s="8">
        <v>250</v>
      </c>
      <c r="M205" s="68">
        <v>0</v>
      </c>
      <c r="N205" s="33">
        <f t="shared" si="6"/>
        <v>4250.6000000000004</v>
      </c>
      <c r="O205" s="63" t="s">
        <v>968</v>
      </c>
      <c r="P205" s="63" t="s">
        <v>968</v>
      </c>
    </row>
    <row r="206" spans="1:16" ht="33.75" customHeight="1" x14ac:dyDescent="0.25">
      <c r="A206" s="63">
        <f t="shared" si="7"/>
        <v>196</v>
      </c>
      <c r="B206" s="66" t="s">
        <v>965</v>
      </c>
      <c r="C206" s="63" t="s">
        <v>1178</v>
      </c>
      <c r="D206" s="63" t="s">
        <v>1015</v>
      </c>
      <c r="E206" s="8">
        <v>1168</v>
      </c>
      <c r="F206" s="8">
        <v>0</v>
      </c>
      <c r="G206" s="8">
        <v>35</v>
      </c>
      <c r="H206" s="8">
        <v>400</v>
      </c>
      <c r="I206" s="8">
        <v>1400</v>
      </c>
      <c r="J206" s="8">
        <v>982.6</v>
      </c>
      <c r="K206" s="8">
        <v>0</v>
      </c>
      <c r="L206" s="8">
        <v>250</v>
      </c>
      <c r="M206" s="68">
        <v>0</v>
      </c>
      <c r="N206" s="33">
        <f t="shared" si="6"/>
        <v>4235.6000000000004</v>
      </c>
      <c r="O206" s="63" t="s">
        <v>968</v>
      </c>
      <c r="P206" s="63" t="s">
        <v>968</v>
      </c>
    </row>
    <row r="207" spans="1:16" ht="33.75" customHeight="1" x14ac:dyDescent="0.25">
      <c r="A207" s="63">
        <f t="shared" si="7"/>
        <v>197</v>
      </c>
      <c r="B207" s="66" t="s">
        <v>965</v>
      </c>
      <c r="C207" s="63" t="s">
        <v>1179</v>
      </c>
      <c r="D207" s="63" t="s">
        <v>1015</v>
      </c>
      <c r="E207" s="8">
        <v>1168</v>
      </c>
      <c r="F207" s="8">
        <v>0</v>
      </c>
      <c r="G207" s="8">
        <v>50</v>
      </c>
      <c r="H207" s="8">
        <v>400</v>
      </c>
      <c r="I207" s="8">
        <v>1400</v>
      </c>
      <c r="J207" s="8">
        <v>982.6</v>
      </c>
      <c r="K207" s="8">
        <v>0</v>
      </c>
      <c r="L207" s="8">
        <v>250</v>
      </c>
      <c r="M207" s="68">
        <v>0</v>
      </c>
      <c r="N207" s="33">
        <f t="shared" si="6"/>
        <v>4250.6000000000004</v>
      </c>
      <c r="O207" s="63" t="s">
        <v>968</v>
      </c>
      <c r="P207" s="63" t="s">
        <v>968</v>
      </c>
    </row>
    <row r="208" spans="1:16" ht="33.75" customHeight="1" x14ac:dyDescent="0.25">
      <c r="A208" s="63">
        <f t="shared" si="7"/>
        <v>198</v>
      </c>
      <c r="B208" s="66" t="s">
        <v>965</v>
      </c>
      <c r="C208" s="63" t="s">
        <v>1180</v>
      </c>
      <c r="D208" s="63" t="s">
        <v>1015</v>
      </c>
      <c r="E208" s="8">
        <v>1168</v>
      </c>
      <c r="F208" s="8">
        <v>0</v>
      </c>
      <c r="G208" s="8">
        <v>35</v>
      </c>
      <c r="H208" s="8">
        <v>400</v>
      </c>
      <c r="I208" s="8">
        <v>1400</v>
      </c>
      <c r="J208" s="8">
        <v>982.6</v>
      </c>
      <c r="K208" s="8">
        <v>0</v>
      </c>
      <c r="L208" s="8">
        <v>250</v>
      </c>
      <c r="M208" s="68">
        <v>0</v>
      </c>
      <c r="N208" s="33">
        <f t="shared" si="6"/>
        <v>4235.6000000000004</v>
      </c>
      <c r="O208" s="63" t="s">
        <v>968</v>
      </c>
      <c r="P208" s="63" t="s">
        <v>968</v>
      </c>
    </row>
    <row r="209" spans="1:16" ht="33.75" customHeight="1" x14ac:dyDescent="0.25">
      <c r="A209" s="63">
        <f t="shared" si="7"/>
        <v>199</v>
      </c>
      <c r="B209" s="66" t="s">
        <v>965</v>
      </c>
      <c r="C209" s="63" t="s">
        <v>1181</v>
      </c>
      <c r="D209" s="63" t="s">
        <v>1015</v>
      </c>
      <c r="E209" s="8">
        <v>1168</v>
      </c>
      <c r="F209" s="8">
        <v>0</v>
      </c>
      <c r="G209" s="8">
        <v>35</v>
      </c>
      <c r="H209" s="8">
        <v>400</v>
      </c>
      <c r="I209" s="8">
        <v>1400</v>
      </c>
      <c r="J209" s="8">
        <v>982.6</v>
      </c>
      <c r="K209" s="8">
        <v>0</v>
      </c>
      <c r="L209" s="8">
        <v>250</v>
      </c>
      <c r="M209" s="68">
        <v>0</v>
      </c>
      <c r="N209" s="33">
        <f t="shared" si="6"/>
        <v>4235.6000000000004</v>
      </c>
      <c r="O209" s="63" t="s">
        <v>968</v>
      </c>
      <c r="P209" s="63" t="s">
        <v>968</v>
      </c>
    </row>
    <row r="210" spans="1:16" ht="33.75" customHeight="1" x14ac:dyDescent="0.25">
      <c r="A210" s="63">
        <f t="shared" si="7"/>
        <v>200</v>
      </c>
      <c r="B210" s="66" t="s">
        <v>965</v>
      </c>
      <c r="C210" s="63" t="s">
        <v>1182</v>
      </c>
      <c r="D210" s="63" t="s">
        <v>1015</v>
      </c>
      <c r="E210" s="8">
        <v>1168</v>
      </c>
      <c r="F210" s="8">
        <v>0</v>
      </c>
      <c r="G210" s="8">
        <v>35</v>
      </c>
      <c r="H210" s="8">
        <v>400</v>
      </c>
      <c r="I210" s="8">
        <v>1400</v>
      </c>
      <c r="J210" s="8">
        <v>982.6</v>
      </c>
      <c r="K210" s="8">
        <v>0</v>
      </c>
      <c r="L210" s="8">
        <v>250</v>
      </c>
      <c r="M210" s="68">
        <v>0</v>
      </c>
      <c r="N210" s="33">
        <f t="shared" si="6"/>
        <v>4235.6000000000004</v>
      </c>
      <c r="O210" s="63" t="s">
        <v>968</v>
      </c>
      <c r="P210" s="63" t="s">
        <v>968</v>
      </c>
    </row>
    <row r="211" spans="1:16" ht="33.75" customHeight="1" x14ac:dyDescent="0.25">
      <c r="A211" s="63">
        <f t="shared" si="7"/>
        <v>201</v>
      </c>
      <c r="B211" s="66" t="s">
        <v>965</v>
      </c>
      <c r="C211" s="63" t="s">
        <v>1183</v>
      </c>
      <c r="D211" s="63" t="s">
        <v>1015</v>
      </c>
      <c r="E211" s="8">
        <v>1168</v>
      </c>
      <c r="F211" s="8">
        <v>0</v>
      </c>
      <c r="G211" s="8">
        <v>0</v>
      </c>
      <c r="H211" s="8">
        <v>400</v>
      </c>
      <c r="I211" s="8">
        <v>1400</v>
      </c>
      <c r="J211" s="8">
        <v>982.6</v>
      </c>
      <c r="K211" s="8">
        <v>0</v>
      </c>
      <c r="L211" s="8">
        <v>250</v>
      </c>
      <c r="M211" s="68">
        <v>0</v>
      </c>
      <c r="N211" s="33">
        <f t="shared" si="6"/>
        <v>4200.6000000000004</v>
      </c>
      <c r="O211" s="63" t="s">
        <v>968</v>
      </c>
      <c r="P211" s="63" t="s">
        <v>968</v>
      </c>
    </row>
    <row r="212" spans="1:16" ht="33.75" customHeight="1" x14ac:dyDescent="0.25">
      <c r="A212" s="63">
        <f t="shared" si="7"/>
        <v>202</v>
      </c>
      <c r="B212" s="66" t="s">
        <v>965</v>
      </c>
      <c r="C212" s="63" t="s">
        <v>1184</v>
      </c>
      <c r="D212" s="63" t="s">
        <v>1015</v>
      </c>
      <c r="E212" s="8">
        <v>1168</v>
      </c>
      <c r="F212" s="8">
        <v>0</v>
      </c>
      <c r="G212" s="8">
        <v>50</v>
      </c>
      <c r="H212" s="8">
        <v>400</v>
      </c>
      <c r="I212" s="8">
        <v>1400</v>
      </c>
      <c r="J212" s="8">
        <v>982.6</v>
      </c>
      <c r="K212" s="8">
        <v>0</v>
      </c>
      <c r="L212" s="8">
        <v>250</v>
      </c>
      <c r="M212" s="68">
        <v>0</v>
      </c>
      <c r="N212" s="33">
        <f t="shared" si="6"/>
        <v>4250.6000000000004</v>
      </c>
      <c r="O212" s="63" t="s">
        <v>968</v>
      </c>
      <c r="P212" s="63" t="s">
        <v>968</v>
      </c>
    </row>
    <row r="213" spans="1:16" ht="33.75" customHeight="1" x14ac:dyDescent="0.25">
      <c r="A213" s="63">
        <f t="shared" si="7"/>
        <v>203</v>
      </c>
      <c r="B213" s="66" t="s">
        <v>965</v>
      </c>
      <c r="C213" s="63" t="s">
        <v>1185</v>
      </c>
      <c r="D213" s="63" t="s">
        <v>1015</v>
      </c>
      <c r="E213" s="8">
        <v>1168</v>
      </c>
      <c r="F213" s="8">
        <v>0</v>
      </c>
      <c r="G213" s="8">
        <v>35</v>
      </c>
      <c r="H213" s="8">
        <v>400</v>
      </c>
      <c r="I213" s="8">
        <v>1400</v>
      </c>
      <c r="J213" s="8">
        <v>982.6</v>
      </c>
      <c r="K213" s="8">
        <v>0</v>
      </c>
      <c r="L213" s="8">
        <v>250</v>
      </c>
      <c r="M213" s="68">
        <v>0</v>
      </c>
      <c r="N213" s="33">
        <f t="shared" si="6"/>
        <v>4235.6000000000004</v>
      </c>
      <c r="O213" s="63" t="s">
        <v>968</v>
      </c>
      <c r="P213" s="63" t="s">
        <v>968</v>
      </c>
    </row>
    <row r="214" spans="1:16" ht="33.75" customHeight="1" x14ac:dyDescent="0.25">
      <c r="A214" s="63">
        <f t="shared" si="7"/>
        <v>204</v>
      </c>
      <c r="B214" s="66" t="s">
        <v>965</v>
      </c>
      <c r="C214" s="63" t="s">
        <v>1186</v>
      </c>
      <c r="D214" s="63" t="s">
        <v>1015</v>
      </c>
      <c r="E214" s="8">
        <v>1168</v>
      </c>
      <c r="F214" s="8">
        <v>0</v>
      </c>
      <c r="G214" s="8">
        <v>35</v>
      </c>
      <c r="H214" s="8">
        <v>400</v>
      </c>
      <c r="I214" s="8">
        <v>1400</v>
      </c>
      <c r="J214" s="8">
        <v>982.6</v>
      </c>
      <c r="K214" s="8">
        <v>0</v>
      </c>
      <c r="L214" s="8">
        <v>250</v>
      </c>
      <c r="M214" s="68">
        <v>0</v>
      </c>
      <c r="N214" s="33">
        <f t="shared" si="6"/>
        <v>4235.6000000000004</v>
      </c>
      <c r="O214" s="63" t="s">
        <v>968</v>
      </c>
      <c r="P214" s="63" t="s">
        <v>968</v>
      </c>
    </row>
    <row r="215" spans="1:16" ht="33.75" customHeight="1" x14ac:dyDescent="0.25">
      <c r="A215" s="63">
        <f t="shared" si="7"/>
        <v>205</v>
      </c>
      <c r="B215" s="66" t="s">
        <v>965</v>
      </c>
      <c r="C215" s="63" t="s">
        <v>1187</v>
      </c>
      <c r="D215" s="63" t="s">
        <v>1015</v>
      </c>
      <c r="E215" s="8">
        <v>1168</v>
      </c>
      <c r="F215" s="8">
        <v>0</v>
      </c>
      <c r="G215" s="8">
        <v>75</v>
      </c>
      <c r="H215" s="8">
        <v>400</v>
      </c>
      <c r="I215" s="8">
        <v>1400</v>
      </c>
      <c r="J215" s="8">
        <v>982.6</v>
      </c>
      <c r="K215" s="8">
        <v>0</v>
      </c>
      <c r="L215" s="8">
        <v>250</v>
      </c>
      <c r="M215" s="68">
        <v>0</v>
      </c>
      <c r="N215" s="33">
        <f t="shared" si="6"/>
        <v>4275.6000000000004</v>
      </c>
      <c r="O215" s="63" t="s">
        <v>968</v>
      </c>
      <c r="P215" s="63" t="s">
        <v>968</v>
      </c>
    </row>
    <row r="216" spans="1:16" ht="33.75" customHeight="1" x14ac:dyDescent="0.25">
      <c r="A216" s="63">
        <f t="shared" si="7"/>
        <v>206</v>
      </c>
      <c r="B216" s="66" t="s">
        <v>965</v>
      </c>
      <c r="C216" s="63" t="s">
        <v>1188</v>
      </c>
      <c r="D216" s="63" t="s">
        <v>1015</v>
      </c>
      <c r="E216" s="8">
        <v>1168</v>
      </c>
      <c r="F216" s="8">
        <v>0</v>
      </c>
      <c r="G216" s="8">
        <v>50</v>
      </c>
      <c r="H216" s="8">
        <v>400</v>
      </c>
      <c r="I216" s="8">
        <v>1400</v>
      </c>
      <c r="J216" s="8">
        <v>982.6</v>
      </c>
      <c r="K216" s="8">
        <v>0</v>
      </c>
      <c r="L216" s="8">
        <v>250</v>
      </c>
      <c r="M216" s="68">
        <v>0</v>
      </c>
      <c r="N216" s="33">
        <f t="shared" si="6"/>
        <v>4250.6000000000004</v>
      </c>
      <c r="O216" s="63" t="s">
        <v>968</v>
      </c>
      <c r="P216" s="63" t="s">
        <v>968</v>
      </c>
    </row>
    <row r="217" spans="1:16" ht="33.75" customHeight="1" x14ac:dyDescent="0.25">
      <c r="A217" s="63">
        <f t="shared" si="7"/>
        <v>207</v>
      </c>
      <c r="B217" s="66" t="s">
        <v>965</v>
      </c>
      <c r="C217" s="63" t="s">
        <v>1189</v>
      </c>
      <c r="D217" s="63" t="s">
        <v>1015</v>
      </c>
      <c r="E217" s="8">
        <v>1168</v>
      </c>
      <c r="F217" s="8">
        <v>0</v>
      </c>
      <c r="G217" s="8">
        <v>75</v>
      </c>
      <c r="H217" s="8">
        <v>400</v>
      </c>
      <c r="I217" s="8">
        <v>1400</v>
      </c>
      <c r="J217" s="8">
        <v>982.6</v>
      </c>
      <c r="K217" s="8">
        <v>0</v>
      </c>
      <c r="L217" s="8">
        <v>250</v>
      </c>
      <c r="M217" s="68">
        <v>0</v>
      </c>
      <c r="N217" s="33">
        <f t="shared" si="6"/>
        <v>4275.6000000000004</v>
      </c>
      <c r="O217" s="63" t="s">
        <v>968</v>
      </c>
      <c r="P217" s="63" t="s">
        <v>968</v>
      </c>
    </row>
    <row r="218" spans="1:16" ht="33.75" customHeight="1" x14ac:dyDescent="0.25">
      <c r="A218" s="63">
        <f t="shared" si="7"/>
        <v>208</v>
      </c>
      <c r="B218" s="66" t="s">
        <v>965</v>
      </c>
      <c r="C218" s="58" t="s">
        <v>1190</v>
      </c>
      <c r="D218" s="63" t="s">
        <v>1015</v>
      </c>
      <c r="E218" s="8">
        <v>1168</v>
      </c>
      <c r="F218" s="8">
        <v>0</v>
      </c>
      <c r="G218" s="8">
        <v>75</v>
      </c>
      <c r="H218" s="8">
        <v>400</v>
      </c>
      <c r="I218" s="8">
        <v>1400</v>
      </c>
      <c r="J218" s="8">
        <v>982.6</v>
      </c>
      <c r="K218" s="8">
        <v>0</v>
      </c>
      <c r="L218" s="8">
        <v>250</v>
      </c>
      <c r="M218" s="68">
        <v>0</v>
      </c>
      <c r="N218" s="33">
        <f t="shared" si="6"/>
        <v>4275.6000000000004</v>
      </c>
      <c r="O218" s="63" t="s">
        <v>968</v>
      </c>
      <c r="P218" s="63" t="s">
        <v>968</v>
      </c>
    </row>
    <row r="219" spans="1:16" ht="33.75" customHeight="1" x14ac:dyDescent="0.25">
      <c r="A219" s="63">
        <f t="shared" si="7"/>
        <v>209</v>
      </c>
      <c r="B219" s="66" t="s">
        <v>965</v>
      </c>
      <c r="C219" s="58" t="s">
        <v>1191</v>
      </c>
      <c r="D219" s="63" t="s">
        <v>1015</v>
      </c>
      <c r="E219" s="8">
        <v>1168</v>
      </c>
      <c r="F219" s="8">
        <v>0</v>
      </c>
      <c r="G219" s="8">
        <v>35</v>
      </c>
      <c r="H219" s="8">
        <v>400</v>
      </c>
      <c r="I219" s="8">
        <v>1400</v>
      </c>
      <c r="J219" s="8">
        <v>982.6</v>
      </c>
      <c r="K219" s="8">
        <v>0</v>
      </c>
      <c r="L219" s="8">
        <v>250</v>
      </c>
      <c r="M219" s="68">
        <v>0</v>
      </c>
      <c r="N219" s="33">
        <f t="shared" si="6"/>
        <v>4235.6000000000004</v>
      </c>
      <c r="O219" s="63" t="s">
        <v>968</v>
      </c>
      <c r="P219" s="63" t="s">
        <v>968</v>
      </c>
    </row>
    <row r="220" spans="1:16" ht="33.75" customHeight="1" x14ac:dyDescent="0.25">
      <c r="A220" s="63">
        <f t="shared" si="7"/>
        <v>210</v>
      </c>
      <c r="B220" s="66" t="s">
        <v>965</v>
      </c>
      <c r="C220" s="63" t="s">
        <v>1192</v>
      </c>
      <c r="D220" s="63" t="s">
        <v>1015</v>
      </c>
      <c r="E220" s="8">
        <v>1168</v>
      </c>
      <c r="F220" s="8">
        <v>0</v>
      </c>
      <c r="G220" s="8">
        <v>75</v>
      </c>
      <c r="H220" s="8">
        <v>400</v>
      </c>
      <c r="I220" s="8">
        <v>1400</v>
      </c>
      <c r="J220" s="8">
        <v>982.6</v>
      </c>
      <c r="K220" s="8">
        <v>0</v>
      </c>
      <c r="L220" s="8">
        <v>250</v>
      </c>
      <c r="M220" s="68">
        <v>0</v>
      </c>
      <c r="N220" s="33">
        <f t="shared" si="6"/>
        <v>4275.6000000000004</v>
      </c>
      <c r="O220" s="63" t="s">
        <v>968</v>
      </c>
      <c r="P220" s="63" t="s">
        <v>968</v>
      </c>
    </row>
    <row r="221" spans="1:16" ht="33.75" customHeight="1" x14ac:dyDescent="0.25">
      <c r="A221" s="63">
        <f t="shared" si="7"/>
        <v>211</v>
      </c>
      <c r="B221" s="66" t="s">
        <v>965</v>
      </c>
      <c r="C221" s="58" t="s">
        <v>1193</v>
      </c>
      <c r="D221" s="63" t="s">
        <v>1015</v>
      </c>
      <c r="E221" s="8">
        <v>1168</v>
      </c>
      <c r="F221" s="8">
        <v>0</v>
      </c>
      <c r="G221" s="8">
        <v>75</v>
      </c>
      <c r="H221" s="8">
        <v>400</v>
      </c>
      <c r="I221" s="8">
        <v>1400</v>
      </c>
      <c r="J221" s="8">
        <v>982.6</v>
      </c>
      <c r="K221" s="8">
        <v>0</v>
      </c>
      <c r="L221" s="8">
        <v>250</v>
      </c>
      <c r="M221" s="68">
        <v>0</v>
      </c>
      <c r="N221" s="33">
        <f t="shared" si="6"/>
        <v>4275.6000000000004</v>
      </c>
      <c r="O221" s="63" t="s">
        <v>968</v>
      </c>
      <c r="P221" s="63" t="s">
        <v>968</v>
      </c>
    </row>
    <row r="222" spans="1:16" ht="33.75" customHeight="1" x14ac:dyDescent="0.25">
      <c r="A222" s="63">
        <f t="shared" si="7"/>
        <v>212</v>
      </c>
      <c r="B222" s="66" t="s">
        <v>965</v>
      </c>
      <c r="C222" s="63" t="s">
        <v>1194</v>
      </c>
      <c r="D222" s="63" t="s">
        <v>1015</v>
      </c>
      <c r="E222" s="8">
        <v>1168</v>
      </c>
      <c r="F222" s="8">
        <v>0</v>
      </c>
      <c r="G222" s="8">
        <v>50</v>
      </c>
      <c r="H222" s="8">
        <v>400</v>
      </c>
      <c r="I222" s="8">
        <v>1400</v>
      </c>
      <c r="J222" s="8">
        <v>982.6</v>
      </c>
      <c r="K222" s="8">
        <v>0</v>
      </c>
      <c r="L222" s="8">
        <v>250</v>
      </c>
      <c r="M222" s="68">
        <v>0</v>
      </c>
      <c r="N222" s="33">
        <f t="shared" si="6"/>
        <v>4250.6000000000004</v>
      </c>
      <c r="O222" s="63" t="s">
        <v>968</v>
      </c>
      <c r="P222" s="63" t="s">
        <v>968</v>
      </c>
    </row>
    <row r="223" spans="1:16" ht="33.75" customHeight="1" x14ac:dyDescent="0.25">
      <c r="A223" s="63">
        <f t="shared" si="7"/>
        <v>213</v>
      </c>
      <c r="B223" s="66" t="s">
        <v>965</v>
      </c>
      <c r="C223" s="63" t="s">
        <v>1195</v>
      </c>
      <c r="D223" s="63" t="s">
        <v>1015</v>
      </c>
      <c r="E223" s="8">
        <v>1168</v>
      </c>
      <c r="F223" s="8">
        <v>0</v>
      </c>
      <c r="G223" s="8">
        <v>50</v>
      </c>
      <c r="H223" s="8">
        <v>400</v>
      </c>
      <c r="I223" s="8">
        <v>1400</v>
      </c>
      <c r="J223" s="8">
        <v>982.6</v>
      </c>
      <c r="K223" s="8">
        <v>0</v>
      </c>
      <c r="L223" s="8">
        <v>250</v>
      </c>
      <c r="M223" s="68">
        <v>0</v>
      </c>
      <c r="N223" s="33">
        <f t="shared" si="6"/>
        <v>4250.6000000000004</v>
      </c>
      <c r="O223" s="63" t="s">
        <v>968</v>
      </c>
      <c r="P223" s="63" t="s">
        <v>968</v>
      </c>
    </row>
    <row r="224" spans="1:16" ht="33.75" customHeight="1" x14ac:dyDescent="0.25">
      <c r="A224" s="63">
        <f t="shared" si="7"/>
        <v>214</v>
      </c>
      <c r="B224" s="66" t="s">
        <v>965</v>
      </c>
      <c r="C224" s="63" t="s">
        <v>1196</v>
      </c>
      <c r="D224" s="63" t="s">
        <v>1015</v>
      </c>
      <c r="E224" s="8">
        <v>1168</v>
      </c>
      <c r="F224" s="8">
        <v>0</v>
      </c>
      <c r="G224" s="8">
        <v>50</v>
      </c>
      <c r="H224" s="8">
        <v>400</v>
      </c>
      <c r="I224" s="8">
        <v>1400</v>
      </c>
      <c r="J224" s="8">
        <v>982.6</v>
      </c>
      <c r="K224" s="8">
        <v>0</v>
      </c>
      <c r="L224" s="8">
        <v>250</v>
      </c>
      <c r="M224" s="68">
        <v>0</v>
      </c>
      <c r="N224" s="33">
        <f t="shared" si="6"/>
        <v>4250.6000000000004</v>
      </c>
      <c r="O224" s="63" t="s">
        <v>968</v>
      </c>
      <c r="P224" s="63" t="s">
        <v>968</v>
      </c>
    </row>
    <row r="225" spans="1:16" ht="33.75" customHeight="1" x14ac:dyDescent="0.25">
      <c r="A225" s="63">
        <f t="shared" si="7"/>
        <v>215</v>
      </c>
      <c r="B225" s="66" t="s">
        <v>965</v>
      </c>
      <c r="C225" s="63" t="s">
        <v>1197</v>
      </c>
      <c r="D225" s="63" t="s">
        <v>1015</v>
      </c>
      <c r="E225" s="8">
        <v>1168</v>
      </c>
      <c r="F225" s="8">
        <v>0</v>
      </c>
      <c r="G225" s="8">
        <v>50</v>
      </c>
      <c r="H225" s="8">
        <v>400</v>
      </c>
      <c r="I225" s="8">
        <v>1400</v>
      </c>
      <c r="J225" s="8">
        <v>982.6</v>
      </c>
      <c r="K225" s="8">
        <v>0</v>
      </c>
      <c r="L225" s="8">
        <v>250</v>
      </c>
      <c r="M225" s="68">
        <v>0</v>
      </c>
      <c r="N225" s="33">
        <f t="shared" si="6"/>
        <v>4250.6000000000004</v>
      </c>
      <c r="O225" s="63" t="s">
        <v>968</v>
      </c>
      <c r="P225" s="63" t="s">
        <v>968</v>
      </c>
    </row>
    <row r="226" spans="1:16" ht="33.75" customHeight="1" x14ac:dyDescent="0.25">
      <c r="A226" s="63">
        <f t="shared" si="7"/>
        <v>216</v>
      </c>
      <c r="B226" s="66" t="s">
        <v>965</v>
      </c>
      <c r="C226" s="63" t="s">
        <v>1198</v>
      </c>
      <c r="D226" s="63" t="s">
        <v>1015</v>
      </c>
      <c r="E226" s="8">
        <v>1168</v>
      </c>
      <c r="F226" s="8">
        <v>0</v>
      </c>
      <c r="G226" s="8">
        <v>75</v>
      </c>
      <c r="H226" s="8">
        <v>400</v>
      </c>
      <c r="I226" s="8">
        <v>1400</v>
      </c>
      <c r="J226" s="8">
        <v>982.6</v>
      </c>
      <c r="K226" s="8">
        <v>0</v>
      </c>
      <c r="L226" s="8">
        <v>250</v>
      </c>
      <c r="M226" s="68">
        <v>0</v>
      </c>
      <c r="N226" s="33">
        <f t="shared" si="6"/>
        <v>4275.6000000000004</v>
      </c>
      <c r="O226" s="63" t="s">
        <v>968</v>
      </c>
      <c r="P226" s="63" t="s">
        <v>968</v>
      </c>
    </row>
    <row r="227" spans="1:16" ht="33.75" customHeight="1" x14ac:dyDescent="0.25">
      <c r="A227" s="63">
        <f t="shared" si="7"/>
        <v>217</v>
      </c>
      <c r="B227" s="66" t="s">
        <v>965</v>
      </c>
      <c r="C227" s="63" t="s">
        <v>1199</v>
      </c>
      <c r="D227" s="63" t="s">
        <v>1015</v>
      </c>
      <c r="E227" s="8">
        <v>1168</v>
      </c>
      <c r="F227" s="8">
        <v>0</v>
      </c>
      <c r="G227" s="8">
        <v>75</v>
      </c>
      <c r="H227" s="8">
        <v>400</v>
      </c>
      <c r="I227" s="8">
        <v>1400</v>
      </c>
      <c r="J227" s="8">
        <v>982.6</v>
      </c>
      <c r="K227" s="8">
        <v>0</v>
      </c>
      <c r="L227" s="8">
        <v>250</v>
      </c>
      <c r="M227" s="68">
        <v>0</v>
      </c>
      <c r="N227" s="33">
        <f t="shared" si="6"/>
        <v>4275.6000000000004</v>
      </c>
      <c r="O227" s="63" t="s">
        <v>968</v>
      </c>
      <c r="P227" s="63" t="s">
        <v>968</v>
      </c>
    </row>
    <row r="228" spans="1:16" ht="33.75" customHeight="1" x14ac:dyDescent="0.25">
      <c r="A228" s="63">
        <f t="shared" si="7"/>
        <v>218</v>
      </c>
      <c r="B228" s="66" t="s">
        <v>965</v>
      </c>
      <c r="C228" s="63" t="s">
        <v>1200</v>
      </c>
      <c r="D228" s="63" t="s">
        <v>1015</v>
      </c>
      <c r="E228" s="8">
        <v>1168</v>
      </c>
      <c r="F228" s="8">
        <v>0</v>
      </c>
      <c r="G228" s="8">
        <v>75</v>
      </c>
      <c r="H228" s="8">
        <v>400</v>
      </c>
      <c r="I228" s="8">
        <v>1400</v>
      </c>
      <c r="J228" s="8">
        <v>982.6</v>
      </c>
      <c r="K228" s="8">
        <v>0</v>
      </c>
      <c r="L228" s="8">
        <v>250</v>
      </c>
      <c r="M228" s="68">
        <v>0</v>
      </c>
      <c r="N228" s="33">
        <f t="shared" si="6"/>
        <v>4275.6000000000004</v>
      </c>
      <c r="O228" s="63" t="s">
        <v>968</v>
      </c>
      <c r="P228" s="63" t="s">
        <v>968</v>
      </c>
    </row>
    <row r="229" spans="1:16" ht="33.75" customHeight="1" x14ac:dyDescent="0.25">
      <c r="A229" s="63">
        <f t="shared" si="7"/>
        <v>219</v>
      </c>
      <c r="B229" s="66" t="s">
        <v>965</v>
      </c>
      <c r="C229" s="63" t="s">
        <v>1201</v>
      </c>
      <c r="D229" s="63" t="s">
        <v>1015</v>
      </c>
      <c r="E229" s="8">
        <v>1168</v>
      </c>
      <c r="F229" s="8">
        <v>0</v>
      </c>
      <c r="G229" s="8">
        <v>35</v>
      </c>
      <c r="H229" s="8">
        <v>400</v>
      </c>
      <c r="I229" s="8">
        <v>1400</v>
      </c>
      <c r="J229" s="8">
        <v>982.6</v>
      </c>
      <c r="K229" s="8">
        <v>0</v>
      </c>
      <c r="L229" s="8">
        <v>250</v>
      </c>
      <c r="M229" s="68">
        <v>0</v>
      </c>
      <c r="N229" s="33">
        <f t="shared" si="6"/>
        <v>4235.6000000000004</v>
      </c>
      <c r="O229" s="63"/>
      <c r="P229" s="63"/>
    </row>
    <row r="230" spans="1:16" ht="33.75" customHeight="1" x14ac:dyDescent="0.25">
      <c r="A230" s="63">
        <f t="shared" si="7"/>
        <v>220</v>
      </c>
      <c r="B230" s="66" t="s">
        <v>965</v>
      </c>
      <c r="C230" s="63" t="s">
        <v>1202</v>
      </c>
      <c r="D230" s="63" t="s">
        <v>1015</v>
      </c>
      <c r="E230" s="8">
        <v>1168</v>
      </c>
      <c r="F230" s="8">
        <v>0</v>
      </c>
      <c r="G230" s="8">
        <v>50</v>
      </c>
      <c r="H230" s="8">
        <v>400</v>
      </c>
      <c r="I230" s="8">
        <v>1400</v>
      </c>
      <c r="J230" s="8">
        <v>982.6</v>
      </c>
      <c r="K230" s="8">
        <v>0</v>
      </c>
      <c r="L230" s="8">
        <v>250</v>
      </c>
      <c r="M230" s="68">
        <v>0</v>
      </c>
      <c r="N230" s="33">
        <f t="shared" si="6"/>
        <v>4250.6000000000004</v>
      </c>
      <c r="O230" s="63" t="s">
        <v>968</v>
      </c>
      <c r="P230" s="63" t="s">
        <v>968</v>
      </c>
    </row>
    <row r="231" spans="1:16" ht="33.75" customHeight="1" x14ac:dyDescent="0.25">
      <c r="A231" s="63">
        <f t="shared" si="7"/>
        <v>221</v>
      </c>
      <c r="B231" s="66" t="s">
        <v>965</v>
      </c>
      <c r="C231" s="63" t="s">
        <v>1203</v>
      </c>
      <c r="D231" s="63" t="s">
        <v>1015</v>
      </c>
      <c r="E231" s="8">
        <v>1168</v>
      </c>
      <c r="F231" s="8">
        <v>0</v>
      </c>
      <c r="G231" s="8">
        <v>50</v>
      </c>
      <c r="H231" s="8">
        <v>400</v>
      </c>
      <c r="I231" s="8">
        <v>1400</v>
      </c>
      <c r="J231" s="8">
        <v>982.6</v>
      </c>
      <c r="K231" s="8">
        <v>0</v>
      </c>
      <c r="L231" s="8">
        <v>250</v>
      </c>
      <c r="M231" s="68">
        <v>0</v>
      </c>
      <c r="N231" s="33">
        <f t="shared" si="6"/>
        <v>4250.6000000000004</v>
      </c>
      <c r="O231" s="63" t="s">
        <v>968</v>
      </c>
      <c r="P231" s="63" t="s">
        <v>968</v>
      </c>
    </row>
    <row r="232" spans="1:16" ht="33.75" customHeight="1" x14ac:dyDescent="0.25">
      <c r="A232" s="63">
        <f t="shared" si="7"/>
        <v>222</v>
      </c>
      <c r="B232" s="66" t="s">
        <v>965</v>
      </c>
      <c r="C232" s="63" t="s">
        <v>1204</v>
      </c>
      <c r="D232" s="63" t="s">
        <v>1015</v>
      </c>
      <c r="E232" s="8">
        <v>1168</v>
      </c>
      <c r="F232" s="8">
        <v>0</v>
      </c>
      <c r="G232" s="8">
        <v>75</v>
      </c>
      <c r="H232" s="8">
        <v>400</v>
      </c>
      <c r="I232" s="8">
        <v>1400</v>
      </c>
      <c r="J232" s="8">
        <v>982.6</v>
      </c>
      <c r="K232" s="8">
        <v>0</v>
      </c>
      <c r="L232" s="8">
        <v>250</v>
      </c>
      <c r="M232" s="68">
        <v>0</v>
      </c>
      <c r="N232" s="33">
        <f t="shared" si="6"/>
        <v>4275.6000000000004</v>
      </c>
      <c r="O232" s="63" t="s">
        <v>968</v>
      </c>
      <c r="P232" s="63" t="s">
        <v>968</v>
      </c>
    </row>
    <row r="233" spans="1:16" ht="33.75" customHeight="1" x14ac:dyDescent="0.25">
      <c r="A233" s="63">
        <f t="shared" si="7"/>
        <v>223</v>
      </c>
      <c r="B233" s="66" t="s">
        <v>965</v>
      </c>
      <c r="C233" s="63" t="s">
        <v>1205</v>
      </c>
      <c r="D233" s="63" t="s">
        <v>1015</v>
      </c>
      <c r="E233" s="8">
        <v>1168</v>
      </c>
      <c r="F233" s="8">
        <v>0</v>
      </c>
      <c r="G233" s="8">
        <v>75</v>
      </c>
      <c r="H233" s="8">
        <v>400</v>
      </c>
      <c r="I233" s="8">
        <v>1400</v>
      </c>
      <c r="J233" s="8">
        <v>982.6</v>
      </c>
      <c r="K233" s="8">
        <v>0</v>
      </c>
      <c r="L233" s="8">
        <v>250</v>
      </c>
      <c r="M233" s="68">
        <v>0</v>
      </c>
      <c r="N233" s="33">
        <f t="shared" si="6"/>
        <v>4275.6000000000004</v>
      </c>
      <c r="O233" s="63" t="s">
        <v>968</v>
      </c>
      <c r="P233" s="63" t="s">
        <v>968</v>
      </c>
    </row>
    <row r="234" spans="1:16" ht="33.75" customHeight="1" x14ac:dyDescent="0.25">
      <c r="A234" s="63">
        <f t="shared" si="7"/>
        <v>224</v>
      </c>
      <c r="B234" s="66" t="s">
        <v>965</v>
      </c>
      <c r="C234" s="63" t="s">
        <v>1206</v>
      </c>
      <c r="D234" s="63" t="s">
        <v>1015</v>
      </c>
      <c r="E234" s="8">
        <v>1168</v>
      </c>
      <c r="F234" s="8">
        <v>0</v>
      </c>
      <c r="G234" s="8">
        <v>50</v>
      </c>
      <c r="H234" s="8">
        <v>400</v>
      </c>
      <c r="I234" s="8">
        <v>1400</v>
      </c>
      <c r="J234" s="8">
        <v>982.6</v>
      </c>
      <c r="K234" s="8">
        <v>0</v>
      </c>
      <c r="L234" s="8">
        <v>250</v>
      </c>
      <c r="M234" s="68">
        <v>0</v>
      </c>
      <c r="N234" s="33">
        <f t="shared" si="6"/>
        <v>4250.6000000000004</v>
      </c>
      <c r="O234" s="63" t="s">
        <v>968</v>
      </c>
      <c r="P234" s="63" t="s">
        <v>968</v>
      </c>
    </row>
    <row r="235" spans="1:16" ht="33.75" customHeight="1" x14ac:dyDescent="0.25">
      <c r="A235" s="63">
        <f t="shared" si="7"/>
        <v>225</v>
      </c>
      <c r="B235" s="66" t="s">
        <v>965</v>
      </c>
      <c r="C235" s="63" t="s">
        <v>1207</v>
      </c>
      <c r="D235" s="63" t="s">
        <v>1015</v>
      </c>
      <c r="E235" s="8">
        <v>1168</v>
      </c>
      <c r="F235" s="8">
        <v>0</v>
      </c>
      <c r="G235" s="8">
        <v>75</v>
      </c>
      <c r="H235" s="8">
        <v>400</v>
      </c>
      <c r="I235" s="8">
        <v>1400</v>
      </c>
      <c r="J235" s="8">
        <v>982.6</v>
      </c>
      <c r="K235" s="8">
        <v>0</v>
      </c>
      <c r="L235" s="8">
        <v>250</v>
      </c>
      <c r="M235" s="68">
        <v>0</v>
      </c>
      <c r="N235" s="33">
        <f t="shared" si="6"/>
        <v>4275.6000000000004</v>
      </c>
      <c r="O235" s="63" t="s">
        <v>968</v>
      </c>
      <c r="P235" s="63" t="s">
        <v>968</v>
      </c>
    </row>
    <row r="236" spans="1:16" ht="33.75" customHeight="1" x14ac:dyDescent="0.25">
      <c r="A236" s="63">
        <f t="shared" si="7"/>
        <v>226</v>
      </c>
      <c r="B236" s="66" t="s">
        <v>965</v>
      </c>
      <c r="C236" s="63" t="s">
        <v>1208</v>
      </c>
      <c r="D236" s="63" t="s">
        <v>1015</v>
      </c>
      <c r="E236" s="8">
        <v>1168</v>
      </c>
      <c r="F236" s="8">
        <v>0</v>
      </c>
      <c r="G236" s="8">
        <v>75</v>
      </c>
      <c r="H236" s="8">
        <v>400</v>
      </c>
      <c r="I236" s="8">
        <v>1400</v>
      </c>
      <c r="J236" s="8">
        <v>982.6</v>
      </c>
      <c r="K236" s="8">
        <v>0</v>
      </c>
      <c r="L236" s="8">
        <v>250</v>
      </c>
      <c r="M236" s="68">
        <v>0</v>
      </c>
      <c r="N236" s="33">
        <f t="shared" si="6"/>
        <v>4275.6000000000004</v>
      </c>
      <c r="O236" s="63" t="s">
        <v>968</v>
      </c>
      <c r="P236" s="63" t="s">
        <v>968</v>
      </c>
    </row>
    <row r="237" spans="1:16" ht="33.75" customHeight="1" x14ac:dyDescent="0.25">
      <c r="A237" s="63">
        <f t="shared" si="7"/>
        <v>227</v>
      </c>
      <c r="B237" s="66" t="s">
        <v>965</v>
      </c>
      <c r="C237" s="63" t="s">
        <v>1209</v>
      </c>
      <c r="D237" s="63" t="s">
        <v>1015</v>
      </c>
      <c r="E237" s="8">
        <v>1168</v>
      </c>
      <c r="F237" s="8">
        <v>0</v>
      </c>
      <c r="G237" s="8">
        <v>75</v>
      </c>
      <c r="H237" s="8">
        <v>400</v>
      </c>
      <c r="I237" s="8">
        <v>1400</v>
      </c>
      <c r="J237" s="8">
        <v>982.6</v>
      </c>
      <c r="K237" s="8">
        <v>0</v>
      </c>
      <c r="L237" s="8">
        <v>250</v>
      </c>
      <c r="M237" s="68">
        <v>0</v>
      </c>
      <c r="N237" s="33">
        <f t="shared" si="6"/>
        <v>4275.6000000000004</v>
      </c>
      <c r="O237" s="63" t="s">
        <v>968</v>
      </c>
      <c r="P237" s="63" t="s">
        <v>968</v>
      </c>
    </row>
    <row r="238" spans="1:16" ht="33.75" customHeight="1" x14ac:dyDescent="0.25">
      <c r="A238" s="63">
        <f t="shared" si="7"/>
        <v>228</v>
      </c>
      <c r="B238" s="66" t="s">
        <v>965</v>
      </c>
      <c r="C238" s="63" t="s">
        <v>1210</v>
      </c>
      <c r="D238" s="63" t="s">
        <v>1015</v>
      </c>
      <c r="E238" s="8">
        <v>1168</v>
      </c>
      <c r="F238" s="8">
        <v>0</v>
      </c>
      <c r="G238" s="8">
        <v>75</v>
      </c>
      <c r="H238" s="8">
        <v>400</v>
      </c>
      <c r="I238" s="8">
        <v>1400</v>
      </c>
      <c r="J238" s="8">
        <v>982.6</v>
      </c>
      <c r="K238" s="8">
        <v>0</v>
      </c>
      <c r="L238" s="8">
        <v>250</v>
      </c>
      <c r="M238" s="68">
        <v>0</v>
      </c>
      <c r="N238" s="33">
        <f t="shared" si="6"/>
        <v>4275.6000000000004</v>
      </c>
      <c r="O238" s="63" t="s">
        <v>968</v>
      </c>
      <c r="P238" s="63" t="s">
        <v>968</v>
      </c>
    </row>
    <row r="239" spans="1:16" ht="33.75" customHeight="1" x14ac:dyDescent="0.25">
      <c r="A239" s="63">
        <f t="shared" si="7"/>
        <v>229</v>
      </c>
      <c r="B239" s="66" t="s">
        <v>965</v>
      </c>
      <c r="C239" s="63" t="s">
        <v>1211</v>
      </c>
      <c r="D239" s="63" t="s">
        <v>1015</v>
      </c>
      <c r="E239" s="8">
        <v>1168</v>
      </c>
      <c r="F239" s="8">
        <v>0</v>
      </c>
      <c r="G239" s="8">
        <v>75</v>
      </c>
      <c r="H239" s="8">
        <v>400</v>
      </c>
      <c r="I239" s="8">
        <v>1400</v>
      </c>
      <c r="J239" s="8">
        <v>982.6</v>
      </c>
      <c r="K239" s="8">
        <v>0</v>
      </c>
      <c r="L239" s="8">
        <v>250</v>
      </c>
      <c r="M239" s="68">
        <v>0</v>
      </c>
      <c r="N239" s="33">
        <f t="shared" si="6"/>
        <v>4275.6000000000004</v>
      </c>
      <c r="O239" s="63" t="s">
        <v>968</v>
      </c>
      <c r="P239" s="63" t="s">
        <v>968</v>
      </c>
    </row>
    <row r="240" spans="1:16" ht="33.75" customHeight="1" x14ac:dyDescent="0.25">
      <c r="A240" s="63">
        <f t="shared" si="7"/>
        <v>230</v>
      </c>
      <c r="B240" s="66" t="s">
        <v>965</v>
      </c>
      <c r="C240" s="63" t="s">
        <v>1212</v>
      </c>
      <c r="D240" s="63" t="s">
        <v>1015</v>
      </c>
      <c r="E240" s="8">
        <v>1168</v>
      </c>
      <c r="F240" s="8">
        <v>0</v>
      </c>
      <c r="G240" s="8">
        <v>75</v>
      </c>
      <c r="H240" s="8">
        <v>400</v>
      </c>
      <c r="I240" s="8">
        <v>1400</v>
      </c>
      <c r="J240" s="8">
        <v>982.6</v>
      </c>
      <c r="K240" s="8">
        <v>0</v>
      </c>
      <c r="L240" s="8">
        <v>250</v>
      </c>
      <c r="M240" s="68">
        <v>0</v>
      </c>
      <c r="N240" s="33">
        <f t="shared" si="6"/>
        <v>4275.6000000000004</v>
      </c>
      <c r="O240" s="63" t="s">
        <v>968</v>
      </c>
      <c r="P240" s="63" t="s">
        <v>968</v>
      </c>
    </row>
    <row r="241" spans="1:16" ht="33.75" customHeight="1" x14ac:dyDescent="0.25">
      <c r="A241" s="63">
        <f t="shared" si="7"/>
        <v>231</v>
      </c>
      <c r="B241" s="66" t="s">
        <v>965</v>
      </c>
      <c r="C241" s="63" t="s">
        <v>1213</v>
      </c>
      <c r="D241" s="63" t="s">
        <v>1015</v>
      </c>
      <c r="E241" s="8">
        <v>1168</v>
      </c>
      <c r="F241" s="8">
        <v>0</v>
      </c>
      <c r="G241" s="8">
        <v>50</v>
      </c>
      <c r="H241" s="8">
        <v>400</v>
      </c>
      <c r="I241" s="8">
        <v>1400</v>
      </c>
      <c r="J241" s="8">
        <v>982.6</v>
      </c>
      <c r="K241" s="8">
        <v>0</v>
      </c>
      <c r="L241" s="8">
        <v>250</v>
      </c>
      <c r="M241" s="68">
        <v>0</v>
      </c>
      <c r="N241" s="33">
        <f t="shared" si="6"/>
        <v>4250.6000000000004</v>
      </c>
      <c r="O241" s="63" t="s">
        <v>968</v>
      </c>
      <c r="P241" s="63" t="s">
        <v>968</v>
      </c>
    </row>
    <row r="242" spans="1:16" ht="33.75" customHeight="1" x14ac:dyDescent="0.25">
      <c r="A242" s="63">
        <f t="shared" si="7"/>
        <v>232</v>
      </c>
      <c r="B242" s="66" t="s">
        <v>965</v>
      </c>
      <c r="C242" s="63" t="s">
        <v>1214</v>
      </c>
      <c r="D242" s="63" t="s">
        <v>1015</v>
      </c>
      <c r="E242" s="8">
        <v>1168</v>
      </c>
      <c r="F242" s="8">
        <v>0</v>
      </c>
      <c r="G242" s="8">
        <v>50</v>
      </c>
      <c r="H242" s="8">
        <v>400</v>
      </c>
      <c r="I242" s="8">
        <v>1400</v>
      </c>
      <c r="J242" s="8">
        <v>982.6</v>
      </c>
      <c r="K242" s="8">
        <v>0</v>
      </c>
      <c r="L242" s="8">
        <v>250</v>
      </c>
      <c r="M242" s="68">
        <v>0</v>
      </c>
      <c r="N242" s="33">
        <f t="shared" si="6"/>
        <v>4250.6000000000004</v>
      </c>
      <c r="O242" s="63" t="s">
        <v>968</v>
      </c>
      <c r="P242" s="63" t="s">
        <v>968</v>
      </c>
    </row>
    <row r="243" spans="1:16" ht="33.75" customHeight="1" x14ac:dyDescent="0.25">
      <c r="A243" s="63">
        <f t="shared" si="7"/>
        <v>233</v>
      </c>
      <c r="B243" s="66" t="s">
        <v>965</v>
      </c>
      <c r="C243" s="63" t="s">
        <v>1215</v>
      </c>
      <c r="D243" s="63" t="s">
        <v>1015</v>
      </c>
      <c r="E243" s="8">
        <v>1168</v>
      </c>
      <c r="F243" s="8">
        <v>0</v>
      </c>
      <c r="G243" s="8">
        <v>50</v>
      </c>
      <c r="H243" s="8">
        <v>400</v>
      </c>
      <c r="I243" s="8">
        <v>1400</v>
      </c>
      <c r="J243" s="8">
        <v>982.6</v>
      </c>
      <c r="K243" s="8">
        <v>0</v>
      </c>
      <c r="L243" s="8">
        <v>250</v>
      </c>
      <c r="M243" s="68">
        <v>0</v>
      </c>
      <c r="N243" s="33">
        <f t="shared" si="6"/>
        <v>4250.6000000000004</v>
      </c>
      <c r="O243" s="63" t="s">
        <v>968</v>
      </c>
      <c r="P243" s="63" t="s">
        <v>968</v>
      </c>
    </row>
    <row r="244" spans="1:16" ht="33.75" customHeight="1" x14ac:dyDescent="0.25">
      <c r="A244" s="63">
        <f t="shared" si="7"/>
        <v>234</v>
      </c>
      <c r="B244" s="66" t="s">
        <v>965</v>
      </c>
      <c r="C244" s="63" t="s">
        <v>1216</v>
      </c>
      <c r="D244" s="63" t="s">
        <v>1015</v>
      </c>
      <c r="E244" s="8">
        <v>1168</v>
      </c>
      <c r="F244" s="8">
        <v>0</v>
      </c>
      <c r="G244" s="8">
        <v>50</v>
      </c>
      <c r="H244" s="8">
        <v>400</v>
      </c>
      <c r="I244" s="8">
        <v>1400</v>
      </c>
      <c r="J244" s="8">
        <v>982.6</v>
      </c>
      <c r="K244" s="8">
        <v>0</v>
      </c>
      <c r="L244" s="8">
        <v>250</v>
      </c>
      <c r="M244" s="68">
        <v>0</v>
      </c>
      <c r="N244" s="33">
        <f t="shared" si="6"/>
        <v>4250.6000000000004</v>
      </c>
      <c r="O244" s="63" t="s">
        <v>968</v>
      </c>
      <c r="P244" s="63" t="s">
        <v>968</v>
      </c>
    </row>
    <row r="245" spans="1:16" ht="33.75" customHeight="1" x14ac:dyDescent="0.25">
      <c r="A245" s="63">
        <f t="shared" si="7"/>
        <v>235</v>
      </c>
      <c r="B245" s="66" t="s">
        <v>965</v>
      </c>
      <c r="C245" s="63" t="s">
        <v>1217</v>
      </c>
      <c r="D245" s="63" t="s">
        <v>1015</v>
      </c>
      <c r="E245" s="8">
        <v>1168</v>
      </c>
      <c r="F245" s="8">
        <v>0</v>
      </c>
      <c r="G245" s="8">
        <v>75</v>
      </c>
      <c r="H245" s="8">
        <v>400</v>
      </c>
      <c r="I245" s="8">
        <v>1400</v>
      </c>
      <c r="J245" s="8">
        <v>982.6</v>
      </c>
      <c r="K245" s="8">
        <v>0</v>
      </c>
      <c r="L245" s="8">
        <v>250</v>
      </c>
      <c r="M245" s="68">
        <v>0</v>
      </c>
      <c r="N245" s="33">
        <f t="shared" si="6"/>
        <v>4275.6000000000004</v>
      </c>
      <c r="O245" s="63" t="s">
        <v>968</v>
      </c>
      <c r="P245" s="63" t="s">
        <v>968</v>
      </c>
    </row>
    <row r="246" spans="1:16" ht="33.75" customHeight="1" x14ac:dyDescent="0.25">
      <c r="A246" s="63">
        <f t="shared" si="7"/>
        <v>236</v>
      </c>
      <c r="B246" s="66" t="s">
        <v>965</v>
      </c>
      <c r="C246" s="63" t="s">
        <v>1218</v>
      </c>
      <c r="D246" s="63" t="s">
        <v>1015</v>
      </c>
      <c r="E246" s="8">
        <v>1168</v>
      </c>
      <c r="F246" s="8">
        <v>0</v>
      </c>
      <c r="G246" s="8">
        <v>50</v>
      </c>
      <c r="H246" s="8">
        <v>400</v>
      </c>
      <c r="I246" s="8">
        <v>1400</v>
      </c>
      <c r="J246" s="8">
        <v>982.6</v>
      </c>
      <c r="K246" s="8">
        <v>0</v>
      </c>
      <c r="L246" s="8">
        <v>250</v>
      </c>
      <c r="M246" s="68">
        <v>0</v>
      </c>
      <c r="N246" s="33">
        <f t="shared" si="6"/>
        <v>4250.6000000000004</v>
      </c>
      <c r="O246" s="63" t="s">
        <v>968</v>
      </c>
      <c r="P246" s="63" t="s">
        <v>968</v>
      </c>
    </row>
    <row r="247" spans="1:16" ht="33.75" customHeight="1" x14ac:dyDescent="0.25">
      <c r="A247" s="63">
        <f t="shared" si="7"/>
        <v>237</v>
      </c>
      <c r="B247" s="66" t="s">
        <v>965</v>
      </c>
      <c r="C247" s="63" t="s">
        <v>1219</v>
      </c>
      <c r="D247" s="63" t="s">
        <v>1015</v>
      </c>
      <c r="E247" s="8">
        <v>1168</v>
      </c>
      <c r="F247" s="8">
        <v>0</v>
      </c>
      <c r="G247" s="8">
        <v>50</v>
      </c>
      <c r="H247" s="8">
        <v>400</v>
      </c>
      <c r="I247" s="8">
        <v>1400</v>
      </c>
      <c r="J247" s="8">
        <v>982.6</v>
      </c>
      <c r="K247" s="8">
        <v>0</v>
      </c>
      <c r="L247" s="8">
        <v>250</v>
      </c>
      <c r="M247" s="68">
        <v>0</v>
      </c>
      <c r="N247" s="33">
        <f t="shared" si="6"/>
        <v>4250.6000000000004</v>
      </c>
      <c r="O247" s="63" t="s">
        <v>968</v>
      </c>
      <c r="P247" s="63" t="s">
        <v>968</v>
      </c>
    </row>
    <row r="248" spans="1:16" ht="33.75" customHeight="1" x14ac:dyDescent="0.25">
      <c r="A248" s="63">
        <f t="shared" si="7"/>
        <v>238</v>
      </c>
      <c r="B248" s="66" t="s">
        <v>965</v>
      </c>
      <c r="C248" s="63" t="s">
        <v>1220</v>
      </c>
      <c r="D248" s="63" t="s">
        <v>1015</v>
      </c>
      <c r="E248" s="8">
        <v>1168</v>
      </c>
      <c r="F248" s="8">
        <v>0</v>
      </c>
      <c r="G248" s="8">
        <v>50</v>
      </c>
      <c r="H248" s="8">
        <v>400</v>
      </c>
      <c r="I248" s="8">
        <v>1400</v>
      </c>
      <c r="J248" s="8">
        <v>982.6</v>
      </c>
      <c r="K248" s="8">
        <v>0</v>
      </c>
      <c r="L248" s="8">
        <v>250</v>
      </c>
      <c r="M248" s="68">
        <v>0</v>
      </c>
      <c r="N248" s="33">
        <f t="shared" si="6"/>
        <v>4250.6000000000004</v>
      </c>
      <c r="O248" s="63" t="s">
        <v>968</v>
      </c>
      <c r="P248" s="63" t="s">
        <v>968</v>
      </c>
    </row>
    <row r="249" spans="1:16" ht="33.75" customHeight="1" x14ac:dyDescent="0.25">
      <c r="A249" s="63">
        <f t="shared" si="7"/>
        <v>239</v>
      </c>
      <c r="B249" s="66" t="s">
        <v>965</v>
      </c>
      <c r="C249" s="63" t="s">
        <v>1221</v>
      </c>
      <c r="D249" s="63" t="s">
        <v>1015</v>
      </c>
      <c r="E249" s="8">
        <v>1168</v>
      </c>
      <c r="F249" s="8">
        <v>0</v>
      </c>
      <c r="G249" s="8">
        <v>50</v>
      </c>
      <c r="H249" s="8">
        <v>400</v>
      </c>
      <c r="I249" s="8">
        <v>1400</v>
      </c>
      <c r="J249" s="8">
        <v>982.6</v>
      </c>
      <c r="K249" s="8">
        <v>0</v>
      </c>
      <c r="L249" s="8">
        <v>250</v>
      </c>
      <c r="M249" s="68">
        <v>0</v>
      </c>
      <c r="N249" s="33">
        <f t="shared" si="6"/>
        <v>4250.6000000000004</v>
      </c>
      <c r="O249" s="63" t="s">
        <v>968</v>
      </c>
      <c r="P249" s="63" t="s">
        <v>968</v>
      </c>
    </row>
    <row r="250" spans="1:16" ht="33.75" customHeight="1" x14ac:dyDescent="0.25">
      <c r="A250" s="63">
        <f t="shared" si="7"/>
        <v>240</v>
      </c>
      <c r="B250" s="66" t="s">
        <v>965</v>
      </c>
      <c r="C250" s="63" t="s">
        <v>1222</v>
      </c>
      <c r="D250" s="63" t="s">
        <v>1015</v>
      </c>
      <c r="E250" s="8">
        <v>1168</v>
      </c>
      <c r="F250" s="8">
        <v>0</v>
      </c>
      <c r="G250" s="8">
        <v>50</v>
      </c>
      <c r="H250" s="8">
        <v>400</v>
      </c>
      <c r="I250" s="8">
        <v>1400</v>
      </c>
      <c r="J250" s="8">
        <v>982.6</v>
      </c>
      <c r="K250" s="8">
        <v>0</v>
      </c>
      <c r="L250" s="8">
        <v>250</v>
      </c>
      <c r="M250" s="68">
        <v>0</v>
      </c>
      <c r="N250" s="33">
        <f t="shared" ref="N250:N313" si="8">SUM(E250:M250)</f>
        <v>4250.6000000000004</v>
      </c>
      <c r="O250" s="63" t="s">
        <v>968</v>
      </c>
      <c r="P250" s="63" t="s">
        <v>968</v>
      </c>
    </row>
    <row r="251" spans="1:16" ht="33.75" customHeight="1" x14ac:dyDescent="0.25">
      <c r="A251" s="63">
        <f t="shared" si="7"/>
        <v>241</v>
      </c>
      <c r="B251" s="66" t="s">
        <v>965</v>
      </c>
      <c r="C251" s="63" t="s">
        <v>1223</v>
      </c>
      <c r="D251" s="63" t="s">
        <v>989</v>
      </c>
      <c r="E251" s="8">
        <v>2441</v>
      </c>
      <c r="F251" s="8">
        <v>0</v>
      </c>
      <c r="G251" s="8">
        <v>35</v>
      </c>
      <c r="H251" s="8">
        <v>500</v>
      </c>
      <c r="I251" s="8">
        <v>2400</v>
      </c>
      <c r="J251" s="8">
        <v>0</v>
      </c>
      <c r="K251" s="8">
        <v>0</v>
      </c>
      <c r="L251" s="8">
        <v>250</v>
      </c>
      <c r="M251" s="68">
        <v>0</v>
      </c>
      <c r="N251" s="33">
        <f t="shared" si="8"/>
        <v>5626</v>
      </c>
      <c r="O251" s="63" t="s">
        <v>968</v>
      </c>
      <c r="P251" s="63" t="s">
        <v>968</v>
      </c>
    </row>
    <row r="252" spans="1:16" ht="33.75" customHeight="1" x14ac:dyDescent="0.25">
      <c r="A252" s="63">
        <f t="shared" si="7"/>
        <v>242</v>
      </c>
      <c r="B252" s="66" t="s">
        <v>965</v>
      </c>
      <c r="C252" s="63" t="s">
        <v>1224</v>
      </c>
      <c r="D252" s="63" t="s">
        <v>989</v>
      </c>
      <c r="E252" s="8">
        <v>2441</v>
      </c>
      <c r="F252" s="8">
        <v>0</v>
      </c>
      <c r="G252" s="8">
        <v>35</v>
      </c>
      <c r="H252" s="8">
        <v>500</v>
      </c>
      <c r="I252" s="8">
        <v>2400</v>
      </c>
      <c r="J252" s="8">
        <v>0</v>
      </c>
      <c r="K252" s="8">
        <v>0</v>
      </c>
      <c r="L252" s="8">
        <v>250</v>
      </c>
      <c r="M252" s="68">
        <v>0</v>
      </c>
      <c r="N252" s="33">
        <f t="shared" si="8"/>
        <v>5626</v>
      </c>
      <c r="O252" s="63" t="s">
        <v>968</v>
      </c>
      <c r="P252" s="63" t="s">
        <v>968</v>
      </c>
    </row>
    <row r="253" spans="1:16" ht="33.75" customHeight="1" x14ac:dyDescent="0.25">
      <c r="A253" s="63">
        <f t="shared" si="7"/>
        <v>243</v>
      </c>
      <c r="B253" s="66" t="s">
        <v>965</v>
      </c>
      <c r="C253" s="63" t="s">
        <v>1225</v>
      </c>
      <c r="D253" s="63" t="s">
        <v>977</v>
      </c>
      <c r="E253" s="8">
        <v>1460</v>
      </c>
      <c r="F253" s="8">
        <v>0</v>
      </c>
      <c r="G253" s="8">
        <v>35</v>
      </c>
      <c r="H253" s="8">
        <v>450</v>
      </c>
      <c r="I253" s="8">
        <v>2000</v>
      </c>
      <c r="J253" s="8">
        <v>382.6</v>
      </c>
      <c r="K253" s="8">
        <v>0</v>
      </c>
      <c r="L253" s="8">
        <v>250</v>
      </c>
      <c r="M253" s="68">
        <v>0</v>
      </c>
      <c r="N253" s="33">
        <f>SUM(E253:M253)</f>
        <v>4577.6000000000004</v>
      </c>
      <c r="O253" s="63" t="s">
        <v>968</v>
      </c>
      <c r="P253" s="63" t="s">
        <v>968</v>
      </c>
    </row>
    <row r="254" spans="1:16" ht="33.75" customHeight="1" x14ac:dyDescent="0.25">
      <c r="A254" s="63">
        <f t="shared" si="7"/>
        <v>244</v>
      </c>
      <c r="B254" s="66" t="s">
        <v>965</v>
      </c>
      <c r="C254" s="63" t="s">
        <v>1226</v>
      </c>
      <c r="D254" s="63" t="s">
        <v>977</v>
      </c>
      <c r="E254" s="8">
        <v>1460</v>
      </c>
      <c r="F254" s="8">
        <v>0</v>
      </c>
      <c r="G254" s="8">
        <v>35</v>
      </c>
      <c r="H254" s="8">
        <v>450</v>
      </c>
      <c r="I254" s="8">
        <v>2000</v>
      </c>
      <c r="J254" s="8">
        <v>382.6</v>
      </c>
      <c r="K254" s="8">
        <v>0</v>
      </c>
      <c r="L254" s="8">
        <v>250</v>
      </c>
      <c r="M254" s="68">
        <v>0</v>
      </c>
      <c r="N254" s="33">
        <f t="shared" si="8"/>
        <v>4577.6000000000004</v>
      </c>
      <c r="O254" s="63" t="s">
        <v>968</v>
      </c>
      <c r="P254" s="63" t="s">
        <v>968</v>
      </c>
    </row>
    <row r="255" spans="1:16" ht="33.75" customHeight="1" x14ac:dyDescent="0.25">
      <c r="A255" s="63">
        <f t="shared" si="7"/>
        <v>245</v>
      </c>
      <c r="B255" s="66" t="s">
        <v>965</v>
      </c>
      <c r="C255" s="69" t="s">
        <v>1227</v>
      </c>
      <c r="D255" s="63" t="s">
        <v>1015</v>
      </c>
      <c r="E255" s="8">
        <v>1168</v>
      </c>
      <c r="F255" s="8">
        <v>0</v>
      </c>
      <c r="G255" s="8">
        <v>75</v>
      </c>
      <c r="H255" s="8">
        <v>400</v>
      </c>
      <c r="I255" s="8">
        <v>1400</v>
      </c>
      <c r="J255" s="8">
        <v>982.6</v>
      </c>
      <c r="K255" s="8">
        <v>0</v>
      </c>
      <c r="L255" s="8">
        <v>250</v>
      </c>
      <c r="M255" s="68">
        <v>0</v>
      </c>
      <c r="N255" s="33">
        <f t="shared" si="8"/>
        <v>4275.6000000000004</v>
      </c>
      <c r="O255" s="63" t="s">
        <v>968</v>
      </c>
      <c r="P255" s="63" t="s">
        <v>968</v>
      </c>
    </row>
    <row r="256" spans="1:16" ht="33.75" customHeight="1" x14ac:dyDescent="0.25">
      <c r="A256" s="63">
        <f t="shared" si="7"/>
        <v>246</v>
      </c>
      <c r="B256" s="66" t="s">
        <v>965</v>
      </c>
      <c r="C256" s="63" t="s">
        <v>1228</v>
      </c>
      <c r="D256" s="63" t="s">
        <v>1015</v>
      </c>
      <c r="E256" s="8">
        <v>1168</v>
      </c>
      <c r="F256" s="8">
        <v>0</v>
      </c>
      <c r="G256" s="8">
        <v>50</v>
      </c>
      <c r="H256" s="8">
        <v>400</v>
      </c>
      <c r="I256" s="8">
        <v>1400</v>
      </c>
      <c r="J256" s="8">
        <v>982.6</v>
      </c>
      <c r="K256" s="8">
        <v>0</v>
      </c>
      <c r="L256" s="8">
        <v>250</v>
      </c>
      <c r="M256" s="68">
        <v>0</v>
      </c>
      <c r="N256" s="33">
        <f t="shared" si="8"/>
        <v>4250.6000000000004</v>
      </c>
      <c r="O256" s="63" t="s">
        <v>968</v>
      </c>
      <c r="P256" s="63" t="s">
        <v>968</v>
      </c>
    </row>
    <row r="257" spans="1:16" ht="33.75" customHeight="1" x14ac:dyDescent="0.25">
      <c r="A257" s="63">
        <f t="shared" si="7"/>
        <v>247</v>
      </c>
      <c r="B257" s="66" t="s">
        <v>965</v>
      </c>
      <c r="C257" s="63" t="s">
        <v>1229</v>
      </c>
      <c r="D257" s="63" t="s">
        <v>1015</v>
      </c>
      <c r="E257" s="8">
        <v>1168</v>
      </c>
      <c r="F257" s="8">
        <v>0</v>
      </c>
      <c r="G257" s="8">
        <v>50</v>
      </c>
      <c r="H257" s="8">
        <v>400</v>
      </c>
      <c r="I257" s="8">
        <v>1400</v>
      </c>
      <c r="J257" s="8">
        <v>982.6</v>
      </c>
      <c r="K257" s="8">
        <v>0</v>
      </c>
      <c r="L257" s="8">
        <v>250</v>
      </c>
      <c r="M257" s="68">
        <v>0</v>
      </c>
      <c r="N257" s="33">
        <f t="shared" si="8"/>
        <v>4250.6000000000004</v>
      </c>
      <c r="O257" s="63" t="s">
        <v>968</v>
      </c>
      <c r="P257" s="63" t="s">
        <v>968</v>
      </c>
    </row>
    <row r="258" spans="1:16" ht="33.75" customHeight="1" x14ac:dyDescent="0.25">
      <c r="A258" s="63">
        <f t="shared" si="7"/>
        <v>248</v>
      </c>
      <c r="B258" s="66" t="s">
        <v>965</v>
      </c>
      <c r="C258" s="63" t="s">
        <v>1230</v>
      </c>
      <c r="D258" s="63" t="s">
        <v>1015</v>
      </c>
      <c r="E258" s="70">
        <v>1168</v>
      </c>
      <c r="F258" s="71">
        <v>0</v>
      </c>
      <c r="G258" s="8">
        <v>50</v>
      </c>
      <c r="H258" s="8">
        <v>400</v>
      </c>
      <c r="I258" s="8">
        <v>1400</v>
      </c>
      <c r="J258" s="8">
        <v>982.6</v>
      </c>
      <c r="K258" s="8">
        <v>0</v>
      </c>
      <c r="L258" s="8">
        <v>250</v>
      </c>
      <c r="M258" s="68">
        <v>0</v>
      </c>
      <c r="N258" s="33">
        <f t="shared" si="8"/>
        <v>4250.6000000000004</v>
      </c>
      <c r="O258" s="63" t="s">
        <v>968</v>
      </c>
      <c r="P258" s="63" t="s">
        <v>968</v>
      </c>
    </row>
    <row r="259" spans="1:16" ht="33.75" customHeight="1" x14ac:dyDescent="0.25">
      <c r="A259" s="63">
        <f t="shared" si="7"/>
        <v>249</v>
      </c>
      <c r="B259" s="66" t="s">
        <v>965</v>
      </c>
      <c r="C259" s="63" t="s">
        <v>1231</v>
      </c>
      <c r="D259" s="63" t="s">
        <v>1015</v>
      </c>
      <c r="E259" s="8">
        <v>1168</v>
      </c>
      <c r="F259" s="8">
        <v>0</v>
      </c>
      <c r="G259" s="8">
        <v>50</v>
      </c>
      <c r="H259" s="8">
        <v>400</v>
      </c>
      <c r="I259" s="8">
        <v>1400</v>
      </c>
      <c r="J259" s="8">
        <v>982.6</v>
      </c>
      <c r="K259" s="8">
        <v>0</v>
      </c>
      <c r="L259" s="8">
        <v>250</v>
      </c>
      <c r="M259" s="68">
        <v>0</v>
      </c>
      <c r="N259" s="33">
        <f t="shared" si="8"/>
        <v>4250.6000000000004</v>
      </c>
      <c r="O259" s="63"/>
      <c r="P259" s="63"/>
    </row>
    <row r="260" spans="1:16" ht="33.75" customHeight="1" x14ac:dyDescent="0.25">
      <c r="A260" s="63">
        <f t="shared" si="7"/>
        <v>250</v>
      </c>
      <c r="B260" s="66" t="s">
        <v>965</v>
      </c>
      <c r="C260" s="63" t="s">
        <v>1232</v>
      </c>
      <c r="D260" s="63" t="s">
        <v>1015</v>
      </c>
      <c r="E260" s="8">
        <v>1168</v>
      </c>
      <c r="F260" s="8">
        <v>0</v>
      </c>
      <c r="G260" s="8">
        <v>50</v>
      </c>
      <c r="H260" s="8">
        <v>400</v>
      </c>
      <c r="I260" s="8">
        <v>1400</v>
      </c>
      <c r="J260" s="8">
        <v>982.6</v>
      </c>
      <c r="K260" s="8">
        <v>0</v>
      </c>
      <c r="L260" s="8">
        <v>250</v>
      </c>
      <c r="M260" s="68">
        <v>0</v>
      </c>
      <c r="N260" s="33">
        <f t="shared" si="8"/>
        <v>4250.6000000000004</v>
      </c>
      <c r="O260" s="63" t="s">
        <v>968</v>
      </c>
      <c r="P260" s="63" t="s">
        <v>968</v>
      </c>
    </row>
    <row r="261" spans="1:16" ht="33.75" customHeight="1" x14ac:dyDescent="0.25">
      <c r="A261" s="63">
        <f t="shared" si="7"/>
        <v>251</v>
      </c>
      <c r="B261" s="66" t="s">
        <v>965</v>
      </c>
      <c r="C261" s="63" t="s">
        <v>1233</v>
      </c>
      <c r="D261" s="63" t="s">
        <v>1015</v>
      </c>
      <c r="E261" s="8">
        <v>1168</v>
      </c>
      <c r="F261" s="8">
        <v>0</v>
      </c>
      <c r="G261" s="8">
        <v>50</v>
      </c>
      <c r="H261" s="8">
        <v>400</v>
      </c>
      <c r="I261" s="8">
        <v>1400</v>
      </c>
      <c r="J261" s="8">
        <v>982.6</v>
      </c>
      <c r="K261" s="8">
        <v>0</v>
      </c>
      <c r="L261" s="8">
        <v>250</v>
      </c>
      <c r="M261" s="68">
        <v>0</v>
      </c>
      <c r="N261" s="33">
        <f t="shared" si="8"/>
        <v>4250.6000000000004</v>
      </c>
      <c r="O261" s="63" t="s">
        <v>968</v>
      </c>
      <c r="P261" s="63" t="s">
        <v>968</v>
      </c>
    </row>
    <row r="262" spans="1:16" ht="33.75" customHeight="1" x14ac:dyDescent="0.25">
      <c r="A262" s="63">
        <f t="shared" si="7"/>
        <v>252</v>
      </c>
      <c r="B262" s="66" t="s">
        <v>965</v>
      </c>
      <c r="C262" s="63" t="s">
        <v>1234</v>
      </c>
      <c r="D262" s="63" t="s">
        <v>1015</v>
      </c>
      <c r="E262" s="8">
        <v>1168</v>
      </c>
      <c r="F262" s="8">
        <v>0</v>
      </c>
      <c r="G262" s="8">
        <v>35</v>
      </c>
      <c r="H262" s="8">
        <v>400</v>
      </c>
      <c r="I262" s="8">
        <v>1400</v>
      </c>
      <c r="J262" s="8">
        <v>1155.05</v>
      </c>
      <c r="K262" s="8">
        <v>0</v>
      </c>
      <c r="L262" s="8">
        <v>250</v>
      </c>
      <c r="M262" s="68">
        <v>0</v>
      </c>
      <c r="N262" s="33">
        <f t="shared" si="8"/>
        <v>4408.05</v>
      </c>
      <c r="O262" s="63" t="s">
        <v>968</v>
      </c>
      <c r="P262" s="63" t="s">
        <v>968</v>
      </c>
    </row>
    <row r="263" spans="1:16" ht="33.75" customHeight="1" x14ac:dyDescent="0.25">
      <c r="A263" s="63">
        <f t="shared" si="7"/>
        <v>253</v>
      </c>
      <c r="B263" s="66" t="s">
        <v>965</v>
      </c>
      <c r="C263" s="63" t="s">
        <v>1235</v>
      </c>
      <c r="D263" s="63" t="s">
        <v>1015</v>
      </c>
      <c r="E263" s="8">
        <v>1168</v>
      </c>
      <c r="F263" s="8">
        <v>0</v>
      </c>
      <c r="G263" s="8">
        <v>35</v>
      </c>
      <c r="H263" s="8">
        <v>400</v>
      </c>
      <c r="I263" s="8">
        <v>1400</v>
      </c>
      <c r="J263" s="8">
        <v>1155.05</v>
      </c>
      <c r="K263" s="8">
        <v>0</v>
      </c>
      <c r="L263" s="8">
        <v>250</v>
      </c>
      <c r="M263" s="68">
        <v>0</v>
      </c>
      <c r="N263" s="33">
        <f t="shared" si="8"/>
        <v>4408.05</v>
      </c>
      <c r="O263" s="63" t="s">
        <v>968</v>
      </c>
      <c r="P263" s="63" t="s">
        <v>968</v>
      </c>
    </row>
    <row r="264" spans="1:16" ht="33.75" customHeight="1" x14ac:dyDescent="0.25">
      <c r="A264" s="63">
        <f t="shared" si="7"/>
        <v>254</v>
      </c>
      <c r="B264" s="66" t="s">
        <v>965</v>
      </c>
      <c r="C264" s="63" t="s">
        <v>1236</v>
      </c>
      <c r="D264" s="63" t="s">
        <v>1015</v>
      </c>
      <c r="E264" s="8">
        <v>1168</v>
      </c>
      <c r="F264" s="8">
        <v>0</v>
      </c>
      <c r="G264" s="8">
        <v>35</v>
      </c>
      <c r="H264" s="8">
        <v>400</v>
      </c>
      <c r="I264" s="8">
        <v>1400</v>
      </c>
      <c r="J264" s="8">
        <v>982.6</v>
      </c>
      <c r="K264" s="8">
        <v>0</v>
      </c>
      <c r="L264" s="8">
        <v>250</v>
      </c>
      <c r="M264" s="68">
        <v>0</v>
      </c>
      <c r="N264" s="33">
        <f t="shared" si="8"/>
        <v>4235.6000000000004</v>
      </c>
      <c r="O264" s="63" t="s">
        <v>968</v>
      </c>
      <c r="P264" s="63" t="s">
        <v>968</v>
      </c>
    </row>
    <row r="265" spans="1:16" ht="33.75" customHeight="1" x14ac:dyDescent="0.25">
      <c r="A265" s="63">
        <f t="shared" si="7"/>
        <v>255</v>
      </c>
      <c r="B265" s="66" t="s">
        <v>965</v>
      </c>
      <c r="C265" s="63" t="s">
        <v>1237</v>
      </c>
      <c r="D265" s="63" t="s">
        <v>1015</v>
      </c>
      <c r="E265" s="8">
        <v>1168</v>
      </c>
      <c r="F265" s="8">
        <v>0</v>
      </c>
      <c r="G265" s="8">
        <v>35</v>
      </c>
      <c r="H265" s="8">
        <v>400</v>
      </c>
      <c r="I265" s="8">
        <v>1400</v>
      </c>
      <c r="J265" s="8">
        <v>982.6</v>
      </c>
      <c r="K265" s="8">
        <v>0</v>
      </c>
      <c r="L265" s="8">
        <v>250</v>
      </c>
      <c r="M265" s="68">
        <v>0</v>
      </c>
      <c r="N265" s="33">
        <f t="shared" si="8"/>
        <v>4235.6000000000004</v>
      </c>
      <c r="O265" s="63" t="s">
        <v>968</v>
      </c>
      <c r="P265" s="63" t="s">
        <v>968</v>
      </c>
    </row>
    <row r="266" spans="1:16" ht="33.75" customHeight="1" x14ac:dyDescent="0.25">
      <c r="A266" s="63">
        <f t="shared" si="7"/>
        <v>256</v>
      </c>
      <c r="B266" s="66" t="s">
        <v>965</v>
      </c>
      <c r="C266" s="63" t="s">
        <v>1238</v>
      </c>
      <c r="D266" s="63" t="s">
        <v>1015</v>
      </c>
      <c r="E266" s="8">
        <v>1168</v>
      </c>
      <c r="F266" s="8">
        <v>0</v>
      </c>
      <c r="G266" s="8">
        <v>35</v>
      </c>
      <c r="H266" s="8">
        <v>400</v>
      </c>
      <c r="I266" s="8">
        <v>1400</v>
      </c>
      <c r="J266" s="8">
        <v>982.6</v>
      </c>
      <c r="K266" s="8">
        <v>0</v>
      </c>
      <c r="L266" s="8">
        <v>250</v>
      </c>
      <c r="M266" s="68">
        <v>0</v>
      </c>
      <c r="N266" s="33">
        <f t="shared" si="8"/>
        <v>4235.6000000000004</v>
      </c>
      <c r="O266" s="33" t="s">
        <v>968</v>
      </c>
      <c r="P266" s="63" t="s">
        <v>968</v>
      </c>
    </row>
    <row r="267" spans="1:16" ht="33.75" customHeight="1" x14ac:dyDescent="0.25">
      <c r="A267" s="63">
        <f t="shared" si="7"/>
        <v>257</v>
      </c>
      <c r="B267" s="66" t="s">
        <v>965</v>
      </c>
      <c r="C267" s="63" t="s">
        <v>1239</v>
      </c>
      <c r="D267" s="63" t="s">
        <v>1015</v>
      </c>
      <c r="E267" s="8">
        <v>1168</v>
      </c>
      <c r="F267" s="8">
        <v>0</v>
      </c>
      <c r="G267" s="8">
        <v>35</v>
      </c>
      <c r="H267" s="8">
        <v>400</v>
      </c>
      <c r="I267" s="8">
        <v>1400</v>
      </c>
      <c r="J267" s="8">
        <v>982.6</v>
      </c>
      <c r="K267" s="8">
        <v>0</v>
      </c>
      <c r="L267" s="8">
        <v>250</v>
      </c>
      <c r="M267" s="68">
        <v>0</v>
      </c>
      <c r="N267" s="33">
        <f t="shared" si="8"/>
        <v>4235.6000000000004</v>
      </c>
      <c r="O267" s="63" t="s">
        <v>968</v>
      </c>
      <c r="P267" s="63" t="s">
        <v>968</v>
      </c>
    </row>
    <row r="268" spans="1:16" ht="33.75" customHeight="1" x14ac:dyDescent="0.25">
      <c r="A268" s="63">
        <f t="shared" si="7"/>
        <v>258</v>
      </c>
      <c r="B268" s="66" t="s">
        <v>965</v>
      </c>
      <c r="C268" s="63" t="s">
        <v>1240</v>
      </c>
      <c r="D268" s="63" t="s">
        <v>1015</v>
      </c>
      <c r="E268" s="8">
        <v>1168</v>
      </c>
      <c r="F268" s="8">
        <v>0</v>
      </c>
      <c r="G268" s="8">
        <v>35</v>
      </c>
      <c r="H268" s="8">
        <v>400</v>
      </c>
      <c r="I268" s="8">
        <v>1400</v>
      </c>
      <c r="J268" s="8">
        <v>1155.05</v>
      </c>
      <c r="K268" s="8">
        <v>0</v>
      </c>
      <c r="L268" s="8">
        <v>250</v>
      </c>
      <c r="M268" s="68">
        <v>0</v>
      </c>
      <c r="N268" s="33">
        <f t="shared" si="8"/>
        <v>4408.05</v>
      </c>
      <c r="O268" s="63" t="s">
        <v>968</v>
      </c>
      <c r="P268" s="63" t="s">
        <v>968</v>
      </c>
    </row>
    <row r="269" spans="1:16" ht="33.75" customHeight="1" x14ac:dyDescent="0.25">
      <c r="A269" s="63">
        <f t="shared" ref="A269:A332" si="9">A268+1</f>
        <v>259</v>
      </c>
      <c r="B269" s="66" t="s">
        <v>965</v>
      </c>
      <c r="C269" s="63" t="s">
        <v>1241</v>
      </c>
      <c r="D269" s="63" t="s">
        <v>1015</v>
      </c>
      <c r="E269" s="8">
        <v>1168</v>
      </c>
      <c r="F269" s="8">
        <v>0</v>
      </c>
      <c r="G269" s="8">
        <v>35</v>
      </c>
      <c r="H269" s="8">
        <v>400</v>
      </c>
      <c r="I269" s="8">
        <v>1400</v>
      </c>
      <c r="J269" s="8">
        <v>982.6</v>
      </c>
      <c r="K269" s="8">
        <v>0</v>
      </c>
      <c r="L269" s="8">
        <v>250</v>
      </c>
      <c r="M269" s="68">
        <v>0</v>
      </c>
      <c r="N269" s="33">
        <f t="shared" si="8"/>
        <v>4235.6000000000004</v>
      </c>
      <c r="O269" s="67" t="s">
        <v>968</v>
      </c>
      <c r="P269" s="63" t="s">
        <v>968</v>
      </c>
    </row>
    <row r="270" spans="1:16" ht="33.75" customHeight="1" x14ac:dyDescent="0.25">
      <c r="A270" s="63">
        <f t="shared" si="9"/>
        <v>260</v>
      </c>
      <c r="B270" s="66" t="s">
        <v>965</v>
      </c>
      <c r="C270" s="63" t="s">
        <v>1242</v>
      </c>
      <c r="D270" s="63" t="s">
        <v>1015</v>
      </c>
      <c r="E270" s="8">
        <v>1168</v>
      </c>
      <c r="F270" s="8">
        <v>0</v>
      </c>
      <c r="G270" s="8">
        <v>35</v>
      </c>
      <c r="H270" s="8">
        <v>400</v>
      </c>
      <c r="I270" s="8">
        <v>1400</v>
      </c>
      <c r="J270" s="8">
        <v>1155.05</v>
      </c>
      <c r="K270" s="8">
        <v>0</v>
      </c>
      <c r="L270" s="8">
        <v>250</v>
      </c>
      <c r="M270" s="68">
        <v>0</v>
      </c>
      <c r="N270" s="33">
        <f t="shared" si="8"/>
        <v>4408.05</v>
      </c>
      <c r="O270" s="63" t="s">
        <v>968</v>
      </c>
      <c r="P270" s="63" t="s">
        <v>968</v>
      </c>
    </row>
    <row r="271" spans="1:16" ht="33.75" customHeight="1" x14ac:dyDescent="0.25">
      <c r="A271" s="63">
        <f t="shared" si="9"/>
        <v>261</v>
      </c>
      <c r="B271" s="66" t="s">
        <v>965</v>
      </c>
      <c r="C271" s="63" t="s">
        <v>1243</v>
      </c>
      <c r="D271" s="63" t="s">
        <v>1015</v>
      </c>
      <c r="E271" s="8">
        <v>1168</v>
      </c>
      <c r="F271" s="8">
        <v>0</v>
      </c>
      <c r="G271" s="8">
        <v>35</v>
      </c>
      <c r="H271" s="8">
        <v>400</v>
      </c>
      <c r="I271" s="8">
        <v>1400</v>
      </c>
      <c r="J271" s="8">
        <v>982.6</v>
      </c>
      <c r="K271" s="8">
        <v>0</v>
      </c>
      <c r="L271" s="8">
        <v>250</v>
      </c>
      <c r="M271" s="68">
        <v>0</v>
      </c>
      <c r="N271" s="33">
        <f t="shared" si="8"/>
        <v>4235.6000000000004</v>
      </c>
      <c r="O271" s="63" t="s">
        <v>968</v>
      </c>
      <c r="P271" s="63" t="s">
        <v>968</v>
      </c>
    </row>
    <row r="272" spans="1:16" ht="33.75" customHeight="1" x14ac:dyDescent="0.25">
      <c r="A272" s="63">
        <f t="shared" si="9"/>
        <v>262</v>
      </c>
      <c r="B272" s="66" t="s">
        <v>965</v>
      </c>
      <c r="C272" s="63" t="s">
        <v>1244</v>
      </c>
      <c r="D272" s="63" t="s">
        <v>1015</v>
      </c>
      <c r="E272" s="8">
        <v>1168</v>
      </c>
      <c r="F272" s="8">
        <v>0</v>
      </c>
      <c r="G272" s="8">
        <v>35</v>
      </c>
      <c r="H272" s="8">
        <v>400</v>
      </c>
      <c r="I272" s="8">
        <v>1400</v>
      </c>
      <c r="J272" s="8">
        <v>1155.05</v>
      </c>
      <c r="K272" s="8">
        <v>0</v>
      </c>
      <c r="L272" s="8">
        <v>250</v>
      </c>
      <c r="M272" s="68">
        <v>0</v>
      </c>
      <c r="N272" s="33">
        <f t="shared" si="8"/>
        <v>4408.05</v>
      </c>
      <c r="O272" s="63" t="s">
        <v>968</v>
      </c>
      <c r="P272" s="63" t="s">
        <v>968</v>
      </c>
    </row>
    <row r="273" spans="1:16" ht="33.75" customHeight="1" x14ac:dyDescent="0.25">
      <c r="A273" s="63">
        <f t="shared" si="9"/>
        <v>263</v>
      </c>
      <c r="B273" s="66" t="s">
        <v>965</v>
      </c>
      <c r="C273" s="63" t="s">
        <v>1245</v>
      </c>
      <c r="D273" s="63" t="s">
        <v>1015</v>
      </c>
      <c r="E273" s="8">
        <v>1168</v>
      </c>
      <c r="F273" s="8">
        <v>0</v>
      </c>
      <c r="G273" s="8">
        <v>35</v>
      </c>
      <c r="H273" s="8">
        <v>400</v>
      </c>
      <c r="I273" s="8">
        <v>1400</v>
      </c>
      <c r="J273" s="8">
        <v>1155.05</v>
      </c>
      <c r="K273" s="8">
        <v>0</v>
      </c>
      <c r="L273" s="8">
        <v>250</v>
      </c>
      <c r="M273" s="68">
        <v>0</v>
      </c>
      <c r="N273" s="33">
        <f t="shared" si="8"/>
        <v>4408.05</v>
      </c>
      <c r="O273" s="63" t="s">
        <v>968</v>
      </c>
      <c r="P273" s="63" t="s">
        <v>968</v>
      </c>
    </row>
    <row r="274" spans="1:16" ht="33.75" customHeight="1" x14ac:dyDescent="0.25">
      <c r="A274" s="63">
        <f t="shared" si="9"/>
        <v>264</v>
      </c>
      <c r="B274" s="66" t="s">
        <v>965</v>
      </c>
      <c r="C274" s="63" t="s">
        <v>1246</v>
      </c>
      <c r="D274" s="63" t="s">
        <v>1015</v>
      </c>
      <c r="E274" s="8">
        <v>1168</v>
      </c>
      <c r="F274" s="8">
        <v>0</v>
      </c>
      <c r="G274" s="8">
        <v>35</v>
      </c>
      <c r="H274" s="8">
        <v>400</v>
      </c>
      <c r="I274" s="8">
        <v>1400</v>
      </c>
      <c r="J274" s="8">
        <v>982.6</v>
      </c>
      <c r="K274" s="8">
        <v>0</v>
      </c>
      <c r="L274" s="8">
        <v>250</v>
      </c>
      <c r="M274" s="68">
        <v>0</v>
      </c>
      <c r="N274" s="33">
        <f t="shared" si="8"/>
        <v>4235.6000000000004</v>
      </c>
      <c r="O274" s="63" t="s">
        <v>968</v>
      </c>
      <c r="P274" s="63" t="s">
        <v>968</v>
      </c>
    </row>
    <row r="275" spans="1:16" ht="33.75" customHeight="1" x14ac:dyDescent="0.25">
      <c r="A275" s="63">
        <f t="shared" si="9"/>
        <v>265</v>
      </c>
      <c r="B275" s="66" t="s">
        <v>965</v>
      </c>
      <c r="C275" s="63" t="s">
        <v>1247</v>
      </c>
      <c r="D275" s="63" t="s">
        <v>1015</v>
      </c>
      <c r="E275" s="8">
        <v>1168</v>
      </c>
      <c r="F275" s="8">
        <v>0</v>
      </c>
      <c r="G275" s="8">
        <v>35</v>
      </c>
      <c r="H275" s="8">
        <v>400</v>
      </c>
      <c r="I275" s="8">
        <v>1400</v>
      </c>
      <c r="J275" s="8">
        <v>982.6</v>
      </c>
      <c r="K275" s="8">
        <v>0</v>
      </c>
      <c r="L275" s="8">
        <v>250</v>
      </c>
      <c r="M275" s="68">
        <v>0</v>
      </c>
      <c r="N275" s="33">
        <f t="shared" si="8"/>
        <v>4235.6000000000004</v>
      </c>
      <c r="O275" s="63" t="s">
        <v>968</v>
      </c>
      <c r="P275" s="63" t="s">
        <v>968</v>
      </c>
    </row>
    <row r="276" spans="1:16" ht="33.75" customHeight="1" x14ac:dyDescent="0.25">
      <c r="A276" s="63">
        <f t="shared" si="9"/>
        <v>266</v>
      </c>
      <c r="B276" s="66" t="s">
        <v>965</v>
      </c>
      <c r="C276" s="63" t="s">
        <v>1248</v>
      </c>
      <c r="D276" s="63" t="s">
        <v>1015</v>
      </c>
      <c r="E276" s="8">
        <v>1168</v>
      </c>
      <c r="F276" s="8">
        <v>0</v>
      </c>
      <c r="G276" s="8">
        <v>35</v>
      </c>
      <c r="H276" s="8">
        <v>400</v>
      </c>
      <c r="I276" s="8">
        <v>1400</v>
      </c>
      <c r="J276" s="8">
        <v>1155.05</v>
      </c>
      <c r="K276" s="8">
        <v>0</v>
      </c>
      <c r="L276" s="8">
        <v>250</v>
      </c>
      <c r="M276" s="68">
        <v>0</v>
      </c>
      <c r="N276" s="33">
        <f t="shared" si="8"/>
        <v>4408.05</v>
      </c>
      <c r="O276" s="63" t="s">
        <v>968</v>
      </c>
      <c r="P276" s="63" t="s">
        <v>968</v>
      </c>
    </row>
    <row r="277" spans="1:16" ht="33.75" customHeight="1" x14ac:dyDescent="0.25">
      <c r="A277" s="63">
        <f t="shared" si="9"/>
        <v>267</v>
      </c>
      <c r="B277" s="66" t="s">
        <v>965</v>
      </c>
      <c r="C277" s="63" t="s">
        <v>1249</v>
      </c>
      <c r="D277" s="63" t="s">
        <v>1015</v>
      </c>
      <c r="E277" s="8">
        <v>1168</v>
      </c>
      <c r="F277" s="8">
        <v>0</v>
      </c>
      <c r="G277" s="8">
        <v>35</v>
      </c>
      <c r="H277" s="8">
        <v>400</v>
      </c>
      <c r="I277" s="8">
        <v>1400</v>
      </c>
      <c r="J277" s="8">
        <v>1155.05</v>
      </c>
      <c r="K277" s="8">
        <v>0</v>
      </c>
      <c r="L277" s="8">
        <v>250</v>
      </c>
      <c r="M277" s="68">
        <v>0</v>
      </c>
      <c r="N277" s="33">
        <f t="shared" si="8"/>
        <v>4408.05</v>
      </c>
      <c r="O277" s="63" t="s">
        <v>968</v>
      </c>
      <c r="P277" s="63" t="s">
        <v>968</v>
      </c>
    </row>
    <row r="278" spans="1:16" ht="33.75" customHeight="1" x14ac:dyDescent="0.25">
      <c r="A278" s="63">
        <f t="shared" si="9"/>
        <v>268</v>
      </c>
      <c r="B278" s="66" t="s">
        <v>965</v>
      </c>
      <c r="C278" s="63" t="s">
        <v>1250</v>
      </c>
      <c r="D278" s="63" t="s">
        <v>1015</v>
      </c>
      <c r="E278" s="8">
        <v>1168</v>
      </c>
      <c r="F278" s="8">
        <v>0</v>
      </c>
      <c r="G278" s="8">
        <v>0</v>
      </c>
      <c r="H278" s="8">
        <v>400</v>
      </c>
      <c r="I278" s="8">
        <v>1400</v>
      </c>
      <c r="J278" s="8">
        <v>982.6</v>
      </c>
      <c r="K278" s="8">
        <v>0</v>
      </c>
      <c r="L278" s="8">
        <v>250</v>
      </c>
      <c r="M278" s="68">
        <v>0</v>
      </c>
      <c r="N278" s="33">
        <f t="shared" si="8"/>
        <v>4200.6000000000004</v>
      </c>
      <c r="O278" s="63" t="s">
        <v>968</v>
      </c>
      <c r="P278" s="63" t="s">
        <v>968</v>
      </c>
    </row>
    <row r="279" spans="1:16" ht="33.75" customHeight="1" x14ac:dyDescent="0.25">
      <c r="A279" s="63">
        <f t="shared" si="9"/>
        <v>269</v>
      </c>
      <c r="B279" s="66" t="s">
        <v>965</v>
      </c>
      <c r="C279" s="63" t="s">
        <v>1251</v>
      </c>
      <c r="D279" s="63" t="s">
        <v>1015</v>
      </c>
      <c r="E279" s="8">
        <v>1168</v>
      </c>
      <c r="F279" s="8">
        <v>0</v>
      </c>
      <c r="G279" s="8">
        <v>35</v>
      </c>
      <c r="H279" s="8">
        <v>400</v>
      </c>
      <c r="I279" s="8">
        <v>1400</v>
      </c>
      <c r="J279" s="8">
        <v>982.6</v>
      </c>
      <c r="K279" s="8">
        <v>0</v>
      </c>
      <c r="L279" s="8">
        <v>250</v>
      </c>
      <c r="M279" s="68">
        <v>0</v>
      </c>
      <c r="N279" s="33">
        <f t="shared" si="8"/>
        <v>4235.6000000000004</v>
      </c>
      <c r="O279" s="63" t="s">
        <v>968</v>
      </c>
      <c r="P279" s="63" t="s">
        <v>968</v>
      </c>
    </row>
    <row r="280" spans="1:16" ht="33.75" customHeight="1" x14ac:dyDescent="0.25">
      <c r="A280" s="63">
        <f t="shared" si="9"/>
        <v>270</v>
      </c>
      <c r="B280" s="66" t="s">
        <v>965</v>
      </c>
      <c r="C280" s="63" t="s">
        <v>1252</v>
      </c>
      <c r="D280" s="63" t="s">
        <v>1015</v>
      </c>
      <c r="E280" s="8">
        <v>1168</v>
      </c>
      <c r="F280" s="8">
        <v>0</v>
      </c>
      <c r="G280" s="8">
        <v>35</v>
      </c>
      <c r="H280" s="8">
        <v>400</v>
      </c>
      <c r="I280" s="8">
        <v>1400</v>
      </c>
      <c r="J280" s="8">
        <v>1155.05</v>
      </c>
      <c r="K280" s="8">
        <v>0</v>
      </c>
      <c r="L280" s="8">
        <v>250</v>
      </c>
      <c r="M280" s="68">
        <v>0</v>
      </c>
      <c r="N280" s="33">
        <f t="shared" si="8"/>
        <v>4408.05</v>
      </c>
      <c r="O280" s="63" t="s">
        <v>968</v>
      </c>
      <c r="P280" s="63" t="s">
        <v>968</v>
      </c>
    </row>
    <row r="281" spans="1:16" ht="33.75" customHeight="1" x14ac:dyDescent="0.25">
      <c r="A281" s="63">
        <f t="shared" si="9"/>
        <v>271</v>
      </c>
      <c r="B281" s="66" t="s">
        <v>965</v>
      </c>
      <c r="C281" s="63" t="s">
        <v>1253</v>
      </c>
      <c r="D281" s="63" t="s">
        <v>1015</v>
      </c>
      <c r="E281" s="8">
        <v>1168</v>
      </c>
      <c r="F281" s="8">
        <v>0</v>
      </c>
      <c r="G281" s="8">
        <v>35</v>
      </c>
      <c r="H281" s="8">
        <v>400</v>
      </c>
      <c r="I281" s="8">
        <v>1400</v>
      </c>
      <c r="J281" s="8">
        <v>1155.05</v>
      </c>
      <c r="K281" s="8">
        <v>0</v>
      </c>
      <c r="L281" s="8">
        <v>250</v>
      </c>
      <c r="M281" s="68">
        <v>0</v>
      </c>
      <c r="N281" s="33">
        <f t="shared" si="8"/>
        <v>4408.05</v>
      </c>
      <c r="O281" s="63" t="s">
        <v>968</v>
      </c>
      <c r="P281" s="63" t="s">
        <v>968</v>
      </c>
    </row>
    <row r="282" spans="1:16" ht="33.75" customHeight="1" x14ac:dyDescent="0.25">
      <c r="A282" s="63">
        <f t="shared" si="9"/>
        <v>272</v>
      </c>
      <c r="B282" s="66" t="s">
        <v>965</v>
      </c>
      <c r="C282" s="63" t="s">
        <v>1254</v>
      </c>
      <c r="D282" s="63" t="s">
        <v>1015</v>
      </c>
      <c r="E282" s="8">
        <v>1168</v>
      </c>
      <c r="F282" s="8">
        <v>0</v>
      </c>
      <c r="G282" s="8">
        <v>35</v>
      </c>
      <c r="H282" s="8">
        <v>400</v>
      </c>
      <c r="I282" s="8">
        <v>1400</v>
      </c>
      <c r="J282" s="8">
        <v>1155.05</v>
      </c>
      <c r="K282" s="8">
        <v>0</v>
      </c>
      <c r="L282" s="8">
        <v>250</v>
      </c>
      <c r="M282" s="68">
        <v>0</v>
      </c>
      <c r="N282" s="33">
        <f t="shared" si="8"/>
        <v>4408.05</v>
      </c>
      <c r="O282" s="63" t="s">
        <v>968</v>
      </c>
      <c r="P282" s="63" t="s">
        <v>968</v>
      </c>
    </row>
    <row r="283" spans="1:16" ht="33.75" customHeight="1" x14ac:dyDescent="0.25">
      <c r="A283" s="63">
        <f t="shared" si="9"/>
        <v>273</v>
      </c>
      <c r="B283" s="66" t="s">
        <v>965</v>
      </c>
      <c r="C283" s="63" t="s">
        <v>1255</v>
      </c>
      <c r="D283" s="63" t="s">
        <v>1015</v>
      </c>
      <c r="E283" s="8">
        <v>1168</v>
      </c>
      <c r="F283" s="8">
        <v>0</v>
      </c>
      <c r="G283" s="8"/>
      <c r="H283" s="8">
        <v>400</v>
      </c>
      <c r="I283" s="8">
        <v>1400</v>
      </c>
      <c r="J283" s="8">
        <v>1155.05</v>
      </c>
      <c r="K283" s="8">
        <v>0</v>
      </c>
      <c r="L283" s="8">
        <v>250</v>
      </c>
      <c r="M283" s="68">
        <v>0</v>
      </c>
      <c r="N283" s="33">
        <f t="shared" si="8"/>
        <v>4373.05</v>
      </c>
      <c r="O283" s="63" t="s">
        <v>968</v>
      </c>
      <c r="P283" s="63" t="s">
        <v>968</v>
      </c>
    </row>
    <row r="284" spans="1:16" ht="33.75" customHeight="1" x14ac:dyDescent="0.25">
      <c r="A284" s="63">
        <f t="shared" si="9"/>
        <v>274</v>
      </c>
      <c r="B284" s="66" t="s">
        <v>965</v>
      </c>
      <c r="C284" s="63" t="s">
        <v>1256</v>
      </c>
      <c r="D284" s="63" t="s">
        <v>1015</v>
      </c>
      <c r="E284" s="8">
        <v>1168</v>
      </c>
      <c r="F284" s="8">
        <v>0</v>
      </c>
      <c r="G284" s="8">
        <v>35</v>
      </c>
      <c r="H284" s="8">
        <v>400</v>
      </c>
      <c r="I284" s="8">
        <v>1400</v>
      </c>
      <c r="J284" s="8">
        <v>982.6</v>
      </c>
      <c r="K284" s="8">
        <v>0</v>
      </c>
      <c r="L284" s="8">
        <v>250</v>
      </c>
      <c r="M284" s="68">
        <v>0</v>
      </c>
      <c r="N284" s="33">
        <f t="shared" si="8"/>
        <v>4235.6000000000004</v>
      </c>
      <c r="O284" s="63" t="s">
        <v>968</v>
      </c>
      <c r="P284" s="63" t="s">
        <v>968</v>
      </c>
    </row>
    <row r="285" spans="1:16" ht="33.75" customHeight="1" x14ac:dyDescent="0.25">
      <c r="A285" s="63">
        <f t="shared" si="9"/>
        <v>275</v>
      </c>
      <c r="B285" s="66" t="s">
        <v>965</v>
      </c>
      <c r="C285" s="63" t="s">
        <v>1257</v>
      </c>
      <c r="D285" s="63" t="s">
        <v>1015</v>
      </c>
      <c r="E285" s="8">
        <v>1168</v>
      </c>
      <c r="F285" s="8">
        <v>0</v>
      </c>
      <c r="G285" s="8">
        <v>35</v>
      </c>
      <c r="H285" s="8">
        <v>400</v>
      </c>
      <c r="I285" s="8">
        <v>1400</v>
      </c>
      <c r="J285" s="8">
        <v>982.6</v>
      </c>
      <c r="K285" s="8">
        <v>0</v>
      </c>
      <c r="L285" s="8">
        <v>250</v>
      </c>
      <c r="M285" s="68">
        <v>0</v>
      </c>
      <c r="N285" s="33">
        <f t="shared" si="8"/>
        <v>4235.6000000000004</v>
      </c>
      <c r="O285" s="63" t="s">
        <v>968</v>
      </c>
      <c r="P285" s="63" t="s">
        <v>968</v>
      </c>
    </row>
    <row r="286" spans="1:16" ht="33.75" customHeight="1" x14ac:dyDescent="0.25">
      <c r="A286" s="63">
        <f t="shared" si="9"/>
        <v>276</v>
      </c>
      <c r="B286" s="66" t="s">
        <v>965</v>
      </c>
      <c r="C286" s="63" t="s">
        <v>1258</v>
      </c>
      <c r="D286" s="63" t="s">
        <v>1015</v>
      </c>
      <c r="E286" s="8">
        <v>1168</v>
      </c>
      <c r="F286" s="8">
        <v>0</v>
      </c>
      <c r="G286" s="8">
        <v>35</v>
      </c>
      <c r="H286" s="8">
        <v>400</v>
      </c>
      <c r="I286" s="8">
        <v>1400</v>
      </c>
      <c r="J286" s="8">
        <v>1155.05</v>
      </c>
      <c r="K286" s="8">
        <v>0</v>
      </c>
      <c r="L286" s="8">
        <v>250</v>
      </c>
      <c r="M286" s="68">
        <v>0</v>
      </c>
      <c r="N286" s="33">
        <f t="shared" si="8"/>
        <v>4408.05</v>
      </c>
      <c r="O286" s="63" t="s">
        <v>968</v>
      </c>
      <c r="P286" s="63" t="s">
        <v>968</v>
      </c>
    </row>
    <row r="287" spans="1:16" ht="33.75" customHeight="1" x14ac:dyDescent="0.25">
      <c r="A287" s="63">
        <f t="shared" si="9"/>
        <v>277</v>
      </c>
      <c r="B287" s="66" t="s">
        <v>965</v>
      </c>
      <c r="C287" s="63" t="s">
        <v>1259</v>
      </c>
      <c r="D287" s="63" t="s">
        <v>1015</v>
      </c>
      <c r="E287" s="8">
        <v>1168</v>
      </c>
      <c r="F287" s="8">
        <v>0</v>
      </c>
      <c r="G287" s="8">
        <v>50</v>
      </c>
      <c r="H287" s="8">
        <v>400</v>
      </c>
      <c r="I287" s="8">
        <v>1400</v>
      </c>
      <c r="J287" s="8">
        <v>982.6</v>
      </c>
      <c r="K287" s="8">
        <v>0</v>
      </c>
      <c r="L287" s="8">
        <v>250</v>
      </c>
      <c r="M287" s="68">
        <v>0</v>
      </c>
      <c r="N287" s="33">
        <f t="shared" si="8"/>
        <v>4250.6000000000004</v>
      </c>
      <c r="O287" s="63" t="s">
        <v>968</v>
      </c>
      <c r="P287" s="63" t="s">
        <v>968</v>
      </c>
    </row>
    <row r="288" spans="1:16" ht="33.75" customHeight="1" x14ac:dyDescent="0.25">
      <c r="A288" s="63">
        <f t="shared" si="9"/>
        <v>278</v>
      </c>
      <c r="B288" s="66" t="s">
        <v>965</v>
      </c>
      <c r="C288" s="63" t="s">
        <v>1260</v>
      </c>
      <c r="D288" s="63" t="s">
        <v>1015</v>
      </c>
      <c r="E288" s="8">
        <v>1168</v>
      </c>
      <c r="F288" s="8">
        <v>0</v>
      </c>
      <c r="G288" s="8">
        <v>50</v>
      </c>
      <c r="H288" s="8">
        <v>400</v>
      </c>
      <c r="I288" s="8">
        <v>1400</v>
      </c>
      <c r="J288" s="8">
        <v>982.6</v>
      </c>
      <c r="K288" s="8">
        <v>0</v>
      </c>
      <c r="L288" s="8">
        <v>250</v>
      </c>
      <c r="M288" s="68">
        <v>0</v>
      </c>
      <c r="N288" s="33">
        <f t="shared" si="8"/>
        <v>4250.6000000000004</v>
      </c>
      <c r="O288" s="63" t="s">
        <v>968</v>
      </c>
      <c r="P288" s="63" t="s">
        <v>968</v>
      </c>
    </row>
    <row r="289" spans="1:16" ht="33.75" customHeight="1" x14ac:dyDescent="0.25">
      <c r="A289" s="63">
        <f t="shared" si="9"/>
        <v>279</v>
      </c>
      <c r="B289" s="66" t="s">
        <v>965</v>
      </c>
      <c r="C289" s="63" t="s">
        <v>1261</v>
      </c>
      <c r="D289" s="63" t="s">
        <v>1015</v>
      </c>
      <c r="E289" s="8">
        <v>1168</v>
      </c>
      <c r="F289" s="8">
        <v>0</v>
      </c>
      <c r="G289" s="8">
        <v>35</v>
      </c>
      <c r="H289" s="8">
        <v>400</v>
      </c>
      <c r="I289" s="8">
        <v>1400</v>
      </c>
      <c r="J289" s="8">
        <v>982.6</v>
      </c>
      <c r="K289" s="8">
        <v>0</v>
      </c>
      <c r="L289" s="8">
        <v>250</v>
      </c>
      <c r="M289" s="68">
        <v>0</v>
      </c>
      <c r="N289" s="33">
        <f t="shared" si="8"/>
        <v>4235.6000000000004</v>
      </c>
      <c r="O289" s="63" t="s">
        <v>968</v>
      </c>
      <c r="P289" s="63" t="s">
        <v>968</v>
      </c>
    </row>
    <row r="290" spans="1:16" ht="33.75" customHeight="1" x14ac:dyDescent="0.25">
      <c r="A290" s="63">
        <f t="shared" si="9"/>
        <v>280</v>
      </c>
      <c r="B290" s="66" t="s">
        <v>965</v>
      </c>
      <c r="C290" s="63" t="s">
        <v>1262</v>
      </c>
      <c r="D290" s="63" t="s">
        <v>1015</v>
      </c>
      <c r="E290" s="8">
        <v>1168</v>
      </c>
      <c r="F290" s="8">
        <v>0</v>
      </c>
      <c r="G290" s="8">
        <v>35</v>
      </c>
      <c r="H290" s="8">
        <v>400</v>
      </c>
      <c r="I290" s="8">
        <v>1400</v>
      </c>
      <c r="J290" s="8">
        <v>982.6</v>
      </c>
      <c r="K290" s="8">
        <v>0</v>
      </c>
      <c r="L290" s="8">
        <v>250</v>
      </c>
      <c r="M290" s="8">
        <v>0</v>
      </c>
      <c r="N290" s="33">
        <f t="shared" si="8"/>
        <v>4235.6000000000004</v>
      </c>
      <c r="O290" s="63" t="s">
        <v>968</v>
      </c>
      <c r="P290" s="63" t="s">
        <v>968</v>
      </c>
    </row>
    <row r="291" spans="1:16" ht="33.75" customHeight="1" x14ac:dyDescent="0.25">
      <c r="A291" s="63">
        <f t="shared" si="9"/>
        <v>281</v>
      </c>
      <c r="B291" s="66" t="s">
        <v>965</v>
      </c>
      <c r="C291" s="63" t="s">
        <v>1263</v>
      </c>
      <c r="D291" s="63" t="s">
        <v>1015</v>
      </c>
      <c r="E291" s="8">
        <v>1168</v>
      </c>
      <c r="F291" s="8">
        <v>0</v>
      </c>
      <c r="G291" s="8">
        <v>50</v>
      </c>
      <c r="H291" s="8">
        <v>400</v>
      </c>
      <c r="I291" s="8">
        <v>1400</v>
      </c>
      <c r="J291" s="8">
        <v>982.6</v>
      </c>
      <c r="K291" s="8">
        <v>0</v>
      </c>
      <c r="L291" s="8">
        <v>250</v>
      </c>
      <c r="M291" s="68">
        <v>0</v>
      </c>
      <c r="N291" s="33">
        <f t="shared" si="8"/>
        <v>4250.6000000000004</v>
      </c>
      <c r="O291" s="63" t="s">
        <v>968</v>
      </c>
      <c r="P291" s="63" t="s">
        <v>968</v>
      </c>
    </row>
    <row r="292" spans="1:16" ht="33.75" customHeight="1" x14ac:dyDescent="0.25">
      <c r="A292" s="63">
        <f t="shared" si="9"/>
        <v>282</v>
      </c>
      <c r="B292" s="66" t="s">
        <v>965</v>
      </c>
      <c r="C292" s="63" t="s">
        <v>1264</v>
      </c>
      <c r="D292" s="63" t="s">
        <v>1015</v>
      </c>
      <c r="E292" s="8">
        <v>1168</v>
      </c>
      <c r="F292" s="8">
        <v>0</v>
      </c>
      <c r="G292" s="8">
        <v>50</v>
      </c>
      <c r="H292" s="8">
        <v>400</v>
      </c>
      <c r="I292" s="8">
        <v>1400</v>
      </c>
      <c r="J292" s="8">
        <v>982.6</v>
      </c>
      <c r="K292" s="8">
        <v>0</v>
      </c>
      <c r="L292" s="8">
        <v>250</v>
      </c>
      <c r="M292" s="68">
        <v>0</v>
      </c>
      <c r="N292" s="33">
        <f t="shared" si="8"/>
        <v>4250.6000000000004</v>
      </c>
      <c r="O292" s="63" t="s">
        <v>968</v>
      </c>
      <c r="P292" s="63" t="s">
        <v>968</v>
      </c>
    </row>
    <row r="293" spans="1:16" ht="33.75" customHeight="1" x14ac:dyDescent="0.25">
      <c r="A293" s="63">
        <f t="shared" si="9"/>
        <v>283</v>
      </c>
      <c r="B293" s="66" t="s">
        <v>965</v>
      </c>
      <c r="C293" s="63" t="s">
        <v>1265</v>
      </c>
      <c r="D293" s="63" t="s">
        <v>1015</v>
      </c>
      <c r="E293" s="8">
        <v>1168</v>
      </c>
      <c r="F293" s="8">
        <v>0</v>
      </c>
      <c r="G293" s="8">
        <v>50</v>
      </c>
      <c r="H293" s="8">
        <v>400</v>
      </c>
      <c r="I293" s="8">
        <v>1400</v>
      </c>
      <c r="J293" s="8">
        <v>982.6</v>
      </c>
      <c r="K293" s="8">
        <v>0</v>
      </c>
      <c r="L293" s="8">
        <v>250</v>
      </c>
      <c r="M293" s="68">
        <v>0</v>
      </c>
      <c r="N293" s="33">
        <f t="shared" si="8"/>
        <v>4250.6000000000004</v>
      </c>
      <c r="O293" s="63" t="s">
        <v>968</v>
      </c>
      <c r="P293" s="63" t="s">
        <v>968</v>
      </c>
    </row>
    <row r="294" spans="1:16" ht="33.75" customHeight="1" x14ac:dyDescent="0.25">
      <c r="A294" s="63">
        <f t="shared" si="9"/>
        <v>284</v>
      </c>
      <c r="B294" s="66" t="s">
        <v>965</v>
      </c>
      <c r="C294" s="63" t="s">
        <v>1266</v>
      </c>
      <c r="D294" s="63" t="s">
        <v>1015</v>
      </c>
      <c r="E294" s="8">
        <v>1168</v>
      </c>
      <c r="F294" s="8">
        <v>0</v>
      </c>
      <c r="G294" s="8">
        <v>50</v>
      </c>
      <c r="H294" s="8">
        <v>400</v>
      </c>
      <c r="I294" s="8">
        <v>1400</v>
      </c>
      <c r="J294" s="8">
        <v>982.6</v>
      </c>
      <c r="K294" s="8">
        <v>0</v>
      </c>
      <c r="L294" s="8">
        <v>250</v>
      </c>
      <c r="M294" s="68">
        <v>0</v>
      </c>
      <c r="N294" s="33">
        <f t="shared" si="8"/>
        <v>4250.6000000000004</v>
      </c>
      <c r="O294" s="63" t="s">
        <v>968</v>
      </c>
      <c r="P294" s="63" t="s">
        <v>968</v>
      </c>
    </row>
    <row r="295" spans="1:16" ht="33.75" customHeight="1" x14ac:dyDescent="0.25">
      <c r="A295" s="63">
        <f t="shared" si="9"/>
        <v>285</v>
      </c>
      <c r="B295" s="66" t="s">
        <v>965</v>
      </c>
      <c r="C295" s="63" t="s">
        <v>1267</v>
      </c>
      <c r="D295" s="63" t="s">
        <v>1015</v>
      </c>
      <c r="E295" s="8">
        <v>1168</v>
      </c>
      <c r="F295" s="8">
        <v>0</v>
      </c>
      <c r="G295" s="8">
        <v>50</v>
      </c>
      <c r="H295" s="8">
        <v>400</v>
      </c>
      <c r="I295" s="8">
        <v>1400</v>
      </c>
      <c r="J295" s="8">
        <v>982.6</v>
      </c>
      <c r="K295" s="8">
        <v>0</v>
      </c>
      <c r="L295" s="8">
        <v>250</v>
      </c>
      <c r="M295" s="68">
        <v>0</v>
      </c>
      <c r="N295" s="33">
        <f t="shared" si="8"/>
        <v>4250.6000000000004</v>
      </c>
      <c r="O295" s="63" t="s">
        <v>968</v>
      </c>
      <c r="P295" s="63" t="s">
        <v>968</v>
      </c>
    </row>
    <row r="296" spans="1:16" ht="33.75" customHeight="1" x14ac:dyDescent="0.25">
      <c r="A296" s="63">
        <f t="shared" si="9"/>
        <v>286</v>
      </c>
      <c r="B296" s="66" t="s">
        <v>965</v>
      </c>
      <c r="C296" s="63" t="s">
        <v>1268</v>
      </c>
      <c r="D296" s="63" t="s">
        <v>1015</v>
      </c>
      <c r="E296" s="8">
        <v>1168</v>
      </c>
      <c r="F296" s="8">
        <v>0</v>
      </c>
      <c r="G296" s="8">
        <v>35</v>
      </c>
      <c r="H296" s="8">
        <v>400</v>
      </c>
      <c r="I296" s="8">
        <v>1400</v>
      </c>
      <c r="J296" s="8">
        <v>982.6</v>
      </c>
      <c r="K296" s="8">
        <v>0</v>
      </c>
      <c r="L296" s="8">
        <v>250</v>
      </c>
      <c r="M296" s="68">
        <v>0</v>
      </c>
      <c r="N296" s="33">
        <f t="shared" si="8"/>
        <v>4235.6000000000004</v>
      </c>
      <c r="O296" s="63" t="s">
        <v>968</v>
      </c>
      <c r="P296" s="63" t="s">
        <v>968</v>
      </c>
    </row>
    <row r="297" spans="1:16" ht="33.75" customHeight="1" x14ac:dyDescent="0.25">
      <c r="A297" s="63">
        <f t="shared" si="9"/>
        <v>287</v>
      </c>
      <c r="B297" s="66" t="s">
        <v>965</v>
      </c>
      <c r="C297" s="63" t="s">
        <v>1269</v>
      </c>
      <c r="D297" s="63" t="s">
        <v>1015</v>
      </c>
      <c r="E297" s="8">
        <v>1168</v>
      </c>
      <c r="F297" s="8">
        <v>0</v>
      </c>
      <c r="G297" s="8">
        <v>35</v>
      </c>
      <c r="H297" s="8">
        <v>400</v>
      </c>
      <c r="I297" s="8">
        <v>1400</v>
      </c>
      <c r="J297" s="8">
        <v>982.6</v>
      </c>
      <c r="K297" s="8">
        <v>0</v>
      </c>
      <c r="L297" s="8">
        <v>250</v>
      </c>
      <c r="M297" s="68">
        <v>0</v>
      </c>
      <c r="N297" s="33">
        <f t="shared" si="8"/>
        <v>4235.6000000000004</v>
      </c>
      <c r="O297" s="63" t="s">
        <v>968</v>
      </c>
      <c r="P297" s="63" t="s">
        <v>968</v>
      </c>
    </row>
    <row r="298" spans="1:16" ht="33.75" customHeight="1" x14ac:dyDescent="0.25">
      <c r="A298" s="63">
        <f t="shared" si="9"/>
        <v>288</v>
      </c>
      <c r="B298" s="66" t="s">
        <v>965</v>
      </c>
      <c r="C298" s="63" t="s">
        <v>1270</v>
      </c>
      <c r="D298" s="63" t="s">
        <v>1015</v>
      </c>
      <c r="E298" s="8">
        <v>1168</v>
      </c>
      <c r="F298" s="8">
        <v>0</v>
      </c>
      <c r="G298" s="8">
        <v>0</v>
      </c>
      <c r="H298" s="8">
        <v>400</v>
      </c>
      <c r="I298" s="8">
        <v>1400</v>
      </c>
      <c r="J298" s="8">
        <v>982.6</v>
      </c>
      <c r="K298" s="8">
        <v>0</v>
      </c>
      <c r="L298" s="8">
        <v>250</v>
      </c>
      <c r="M298" s="68">
        <v>0</v>
      </c>
      <c r="N298" s="33">
        <f t="shared" si="8"/>
        <v>4200.6000000000004</v>
      </c>
      <c r="O298" s="63" t="s">
        <v>968</v>
      </c>
      <c r="P298" s="63" t="s">
        <v>968</v>
      </c>
    </row>
    <row r="299" spans="1:16" ht="33.75" customHeight="1" x14ac:dyDescent="0.25">
      <c r="A299" s="63">
        <f t="shared" si="9"/>
        <v>289</v>
      </c>
      <c r="B299" s="66" t="s">
        <v>965</v>
      </c>
      <c r="C299" s="63" t="s">
        <v>1271</v>
      </c>
      <c r="D299" s="63" t="s">
        <v>1015</v>
      </c>
      <c r="E299" s="8">
        <v>1168</v>
      </c>
      <c r="F299" s="8">
        <v>0</v>
      </c>
      <c r="G299" s="8">
        <v>35</v>
      </c>
      <c r="H299" s="8">
        <v>400</v>
      </c>
      <c r="I299" s="8">
        <v>1400</v>
      </c>
      <c r="J299" s="8">
        <v>982.6</v>
      </c>
      <c r="K299" s="8">
        <v>0</v>
      </c>
      <c r="L299" s="8">
        <v>250</v>
      </c>
      <c r="M299" s="68">
        <v>0</v>
      </c>
      <c r="N299" s="33">
        <f t="shared" si="8"/>
        <v>4235.6000000000004</v>
      </c>
      <c r="O299" s="63" t="s">
        <v>968</v>
      </c>
      <c r="P299" s="63" t="s">
        <v>968</v>
      </c>
    </row>
    <row r="300" spans="1:16" ht="33.75" customHeight="1" x14ac:dyDescent="0.25">
      <c r="A300" s="63">
        <f t="shared" si="9"/>
        <v>290</v>
      </c>
      <c r="B300" s="66" t="s">
        <v>965</v>
      </c>
      <c r="C300" s="63" t="s">
        <v>1272</v>
      </c>
      <c r="D300" s="63" t="s">
        <v>1015</v>
      </c>
      <c r="E300" s="8">
        <v>1168</v>
      </c>
      <c r="F300" s="8">
        <v>0</v>
      </c>
      <c r="G300" s="8">
        <v>50</v>
      </c>
      <c r="H300" s="8">
        <v>400</v>
      </c>
      <c r="I300" s="8">
        <v>1400</v>
      </c>
      <c r="J300" s="8">
        <v>982.6</v>
      </c>
      <c r="K300" s="8">
        <v>0</v>
      </c>
      <c r="L300" s="8">
        <v>250</v>
      </c>
      <c r="M300" s="8">
        <v>0</v>
      </c>
      <c r="N300" s="33">
        <f t="shared" si="8"/>
        <v>4250.6000000000004</v>
      </c>
      <c r="O300" s="63"/>
      <c r="P300" s="63"/>
    </row>
    <row r="301" spans="1:16" ht="33.75" customHeight="1" x14ac:dyDescent="0.25">
      <c r="A301" s="63">
        <f t="shared" si="9"/>
        <v>291</v>
      </c>
      <c r="B301" s="66" t="s">
        <v>965</v>
      </c>
      <c r="C301" s="63" t="s">
        <v>1273</v>
      </c>
      <c r="D301" s="63" t="s">
        <v>1015</v>
      </c>
      <c r="E301" s="8">
        <v>1168</v>
      </c>
      <c r="F301" s="8">
        <v>0</v>
      </c>
      <c r="G301" s="8">
        <v>75</v>
      </c>
      <c r="H301" s="8">
        <v>400</v>
      </c>
      <c r="I301" s="8">
        <v>1400</v>
      </c>
      <c r="J301" s="8">
        <v>982.6</v>
      </c>
      <c r="K301" s="8">
        <v>0</v>
      </c>
      <c r="L301" s="8">
        <v>250</v>
      </c>
      <c r="M301" s="68">
        <v>0</v>
      </c>
      <c r="N301" s="33">
        <f t="shared" si="8"/>
        <v>4275.6000000000004</v>
      </c>
      <c r="O301" s="63" t="s">
        <v>968</v>
      </c>
      <c r="P301" s="63" t="s">
        <v>968</v>
      </c>
    </row>
    <row r="302" spans="1:16" ht="33.75" customHeight="1" x14ac:dyDescent="0.25">
      <c r="A302" s="63">
        <f t="shared" si="9"/>
        <v>292</v>
      </c>
      <c r="B302" s="66" t="s">
        <v>965</v>
      </c>
      <c r="C302" s="63" t="s">
        <v>1274</v>
      </c>
      <c r="D302" s="63" t="s">
        <v>1015</v>
      </c>
      <c r="E302" s="8">
        <v>1168</v>
      </c>
      <c r="F302" s="8">
        <v>0</v>
      </c>
      <c r="G302" s="8">
        <v>35</v>
      </c>
      <c r="H302" s="8">
        <v>400</v>
      </c>
      <c r="I302" s="8">
        <v>1400</v>
      </c>
      <c r="J302" s="8">
        <v>982.6</v>
      </c>
      <c r="K302" s="8">
        <v>0</v>
      </c>
      <c r="L302" s="8">
        <v>250</v>
      </c>
      <c r="M302" s="68">
        <v>0</v>
      </c>
      <c r="N302" s="33">
        <f t="shared" si="8"/>
        <v>4235.6000000000004</v>
      </c>
      <c r="O302" s="63" t="s">
        <v>968</v>
      </c>
      <c r="P302" s="63" t="s">
        <v>968</v>
      </c>
    </row>
    <row r="303" spans="1:16" ht="33.75" customHeight="1" x14ac:dyDescent="0.25">
      <c r="A303" s="63">
        <f t="shared" si="9"/>
        <v>293</v>
      </c>
      <c r="B303" s="66" t="s">
        <v>965</v>
      </c>
      <c r="C303" s="63" t="s">
        <v>1275</v>
      </c>
      <c r="D303" s="63" t="s">
        <v>1015</v>
      </c>
      <c r="E303" s="8">
        <v>1168</v>
      </c>
      <c r="F303" s="8">
        <v>0</v>
      </c>
      <c r="G303" s="8">
        <v>35</v>
      </c>
      <c r="H303" s="8">
        <v>400</v>
      </c>
      <c r="I303" s="8">
        <v>1400</v>
      </c>
      <c r="J303" s="8">
        <v>982.6</v>
      </c>
      <c r="K303" s="8">
        <v>0</v>
      </c>
      <c r="L303" s="8">
        <v>250</v>
      </c>
      <c r="M303" s="68">
        <v>0</v>
      </c>
      <c r="N303" s="33">
        <f t="shared" si="8"/>
        <v>4235.6000000000004</v>
      </c>
      <c r="O303" s="63" t="s">
        <v>968</v>
      </c>
      <c r="P303" s="63" t="s">
        <v>968</v>
      </c>
    </row>
    <row r="304" spans="1:16" ht="33.75" customHeight="1" x14ac:dyDescent="0.25">
      <c r="A304" s="63">
        <f t="shared" si="9"/>
        <v>294</v>
      </c>
      <c r="B304" s="66" t="s">
        <v>965</v>
      </c>
      <c r="C304" s="63" t="s">
        <v>1276</v>
      </c>
      <c r="D304" s="63" t="s">
        <v>1001</v>
      </c>
      <c r="E304" s="8">
        <v>3757</v>
      </c>
      <c r="F304" s="8"/>
      <c r="G304" s="8">
        <v>0</v>
      </c>
      <c r="H304" s="8"/>
      <c r="I304" s="8">
        <v>3000</v>
      </c>
      <c r="J304" s="8"/>
      <c r="K304" s="8">
        <v>0</v>
      </c>
      <c r="L304" s="8">
        <v>250</v>
      </c>
      <c r="M304" s="68"/>
      <c r="N304" s="33">
        <f t="shared" si="8"/>
        <v>7007</v>
      </c>
      <c r="O304" s="63" t="s">
        <v>968</v>
      </c>
      <c r="P304" s="63" t="s">
        <v>968</v>
      </c>
    </row>
    <row r="305" spans="1:16" ht="33.75" customHeight="1" x14ac:dyDescent="0.25">
      <c r="A305" s="63">
        <f t="shared" si="9"/>
        <v>295</v>
      </c>
      <c r="B305" s="66" t="s">
        <v>965</v>
      </c>
      <c r="C305" s="63" t="s">
        <v>1277</v>
      </c>
      <c r="D305" s="63" t="s">
        <v>1015</v>
      </c>
      <c r="E305" s="8">
        <v>1168</v>
      </c>
      <c r="F305" s="8">
        <v>0</v>
      </c>
      <c r="G305" s="8">
        <v>35</v>
      </c>
      <c r="H305" s="8">
        <v>400</v>
      </c>
      <c r="I305" s="8">
        <v>1400</v>
      </c>
      <c r="J305" s="8">
        <v>982.6</v>
      </c>
      <c r="K305" s="8">
        <v>0</v>
      </c>
      <c r="L305" s="8">
        <v>250</v>
      </c>
      <c r="M305" s="68">
        <v>0</v>
      </c>
      <c r="N305" s="33">
        <f t="shared" si="8"/>
        <v>4235.6000000000004</v>
      </c>
      <c r="O305" s="63" t="s">
        <v>968</v>
      </c>
      <c r="P305" s="63" t="s">
        <v>968</v>
      </c>
    </row>
    <row r="306" spans="1:16" ht="33.75" customHeight="1" x14ac:dyDescent="0.25">
      <c r="A306" s="63">
        <f t="shared" si="9"/>
        <v>296</v>
      </c>
      <c r="B306" s="66" t="s">
        <v>965</v>
      </c>
      <c r="C306" s="63" t="s">
        <v>1278</v>
      </c>
      <c r="D306" s="63" t="s">
        <v>1015</v>
      </c>
      <c r="E306" s="8">
        <v>1168</v>
      </c>
      <c r="F306" s="8">
        <v>0</v>
      </c>
      <c r="G306" s="8">
        <v>0</v>
      </c>
      <c r="H306" s="8">
        <v>400</v>
      </c>
      <c r="I306" s="8">
        <v>1400</v>
      </c>
      <c r="J306" s="8">
        <v>982.6</v>
      </c>
      <c r="K306" s="8">
        <v>0</v>
      </c>
      <c r="L306" s="8">
        <v>250</v>
      </c>
      <c r="M306" s="68">
        <v>0</v>
      </c>
      <c r="N306" s="33">
        <f t="shared" si="8"/>
        <v>4200.6000000000004</v>
      </c>
      <c r="O306" s="63" t="s">
        <v>968</v>
      </c>
      <c r="P306" s="63" t="s">
        <v>968</v>
      </c>
    </row>
    <row r="307" spans="1:16" ht="33.75" customHeight="1" x14ac:dyDescent="0.25">
      <c r="A307" s="63">
        <f t="shared" si="9"/>
        <v>297</v>
      </c>
      <c r="B307" s="66" t="s">
        <v>965</v>
      </c>
      <c r="C307" s="63" t="s">
        <v>1279</v>
      </c>
      <c r="D307" s="63" t="s">
        <v>1015</v>
      </c>
      <c r="E307" s="8">
        <v>1168</v>
      </c>
      <c r="F307" s="8">
        <v>0</v>
      </c>
      <c r="G307" s="8">
        <v>0</v>
      </c>
      <c r="H307" s="8">
        <v>400</v>
      </c>
      <c r="I307" s="8">
        <v>1400</v>
      </c>
      <c r="J307" s="8">
        <v>982.6</v>
      </c>
      <c r="K307" s="8">
        <v>0</v>
      </c>
      <c r="L307" s="8">
        <v>250</v>
      </c>
      <c r="M307" s="68">
        <v>0</v>
      </c>
      <c r="N307" s="33">
        <f t="shared" si="8"/>
        <v>4200.6000000000004</v>
      </c>
      <c r="O307" s="63" t="s">
        <v>968</v>
      </c>
      <c r="P307" s="63" t="s">
        <v>968</v>
      </c>
    </row>
    <row r="308" spans="1:16" ht="33.75" customHeight="1" x14ac:dyDescent="0.25">
      <c r="A308" s="63">
        <f t="shared" si="9"/>
        <v>298</v>
      </c>
      <c r="B308" s="66" t="s">
        <v>965</v>
      </c>
      <c r="C308" s="63" t="s">
        <v>1280</v>
      </c>
      <c r="D308" s="63" t="s">
        <v>1015</v>
      </c>
      <c r="E308" s="8">
        <v>1168</v>
      </c>
      <c r="F308" s="8">
        <v>0</v>
      </c>
      <c r="G308" s="8">
        <v>0</v>
      </c>
      <c r="H308" s="8">
        <v>400</v>
      </c>
      <c r="I308" s="8">
        <v>1400</v>
      </c>
      <c r="J308" s="8">
        <v>982.6</v>
      </c>
      <c r="K308" s="8">
        <v>0</v>
      </c>
      <c r="L308" s="8">
        <v>250</v>
      </c>
      <c r="M308" s="68">
        <v>0</v>
      </c>
      <c r="N308" s="33">
        <f t="shared" si="8"/>
        <v>4200.6000000000004</v>
      </c>
      <c r="O308" s="63" t="s">
        <v>968</v>
      </c>
      <c r="P308" s="63" t="s">
        <v>968</v>
      </c>
    </row>
    <row r="309" spans="1:16" ht="33.75" customHeight="1" x14ac:dyDescent="0.25">
      <c r="A309" s="63">
        <f t="shared" si="9"/>
        <v>299</v>
      </c>
      <c r="B309" s="66" t="s">
        <v>965</v>
      </c>
      <c r="C309" s="63" t="s">
        <v>1281</v>
      </c>
      <c r="D309" s="63" t="s">
        <v>1015</v>
      </c>
      <c r="E309" s="8">
        <v>1168</v>
      </c>
      <c r="F309" s="8">
        <v>0</v>
      </c>
      <c r="G309" s="8">
        <v>75</v>
      </c>
      <c r="H309" s="8">
        <v>400</v>
      </c>
      <c r="I309" s="8">
        <v>1400</v>
      </c>
      <c r="J309" s="8">
        <v>982.6</v>
      </c>
      <c r="K309" s="8">
        <v>0</v>
      </c>
      <c r="L309" s="8">
        <v>250</v>
      </c>
      <c r="M309" s="68">
        <v>0</v>
      </c>
      <c r="N309" s="33">
        <f t="shared" si="8"/>
        <v>4275.6000000000004</v>
      </c>
      <c r="O309" s="63" t="s">
        <v>968</v>
      </c>
      <c r="P309" s="63" t="s">
        <v>968</v>
      </c>
    </row>
    <row r="310" spans="1:16" ht="33.75" customHeight="1" x14ac:dyDescent="0.25">
      <c r="A310" s="63">
        <f t="shared" si="9"/>
        <v>300</v>
      </c>
      <c r="B310" s="66" t="s">
        <v>965</v>
      </c>
      <c r="C310" s="63" t="s">
        <v>1282</v>
      </c>
      <c r="D310" s="63" t="s">
        <v>1015</v>
      </c>
      <c r="E310" s="8">
        <v>1168</v>
      </c>
      <c r="F310" s="8">
        <v>0</v>
      </c>
      <c r="G310" s="8">
        <v>35</v>
      </c>
      <c r="H310" s="8">
        <v>400</v>
      </c>
      <c r="I310" s="8">
        <v>1400</v>
      </c>
      <c r="J310" s="8">
        <v>982.6</v>
      </c>
      <c r="K310" s="8">
        <v>0</v>
      </c>
      <c r="L310" s="8">
        <v>250</v>
      </c>
      <c r="M310" s="68">
        <v>0</v>
      </c>
      <c r="N310" s="33">
        <f t="shared" si="8"/>
        <v>4235.6000000000004</v>
      </c>
      <c r="O310" s="63" t="s">
        <v>968</v>
      </c>
      <c r="P310" s="63" t="s">
        <v>968</v>
      </c>
    </row>
    <row r="311" spans="1:16" ht="33.75" customHeight="1" x14ac:dyDescent="0.25">
      <c r="A311" s="63">
        <f t="shared" si="9"/>
        <v>301</v>
      </c>
      <c r="B311" s="66" t="s">
        <v>965</v>
      </c>
      <c r="C311" s="63" t="s">
        <v>1283</v>
      </c>
      <c r="D311" s="63" t="s">
        <v>1015</v>
      </c>
      <c r="E311" s="8">
        <v>1168</v>
      </c>
      <c r="F311" s="8">
        <v>0</v>
      </c>
      <c r="G311" s="8">
        <v>35</v>
      </c>
      <c r="H311" s="8">
        <v>400</v>
      </c>
      <c r="I311" s="8">
        <v>1400</v>
      </c>
      <c r="J311" s="8">
        <v>982.6</v>
      </c>
      <c r="K311" s="8">
        <v>0</v>
      </c>
      <c r="L311" s="8">
        <v>250</v>
      </c>
      <c r="M311" s="68">
        <v>0</v>
      </c>
      <c r="N311" s="33">
        <f t="shared" si="8"/>
        <v>4235.6000000000004</v>
      </c>
      <c r="O311" s="63" t="s">
        <v>968</v>
      </c>
      <c r="P311" s="63" t="s">
        <v>968</v>
      </c>
    </row>
    <row r="312" spans="1:16" ht="33.75" customHeight="1" x14ac:dyDescent="0.25">
      <c r="A312" s="63">
        <f t="shared" si="9"/>
        <v>302</v>
      </c>
      <c r="B312" s="66" t="s">
        <v>965</v>
      </c>
      <c r="C312" s="63" t="s">
        <v>1284</v>
      </c>
      <c r="D312" s="63" t="s">
        <v>1015</v>
      </c>
      <c r="E312" s="8">
        <v>1168</v>
      </c>
      <c r="F312" s="8">
        <v>0</v>
      </c>
      <c r="G312" s="8">
        <v>0</v>
      </c>
      <c r="H312" s="8">
        <v>400</v>
      </c>
      <c r="I312" s="8">
        <v>1400</v>
      </c>
      <c r="J312" s="8">
        <v>982.6</v>
      </c>
      <c r="K312" s="8">
        <v>0</v>
      </c>
      <c r="L312" s="8">
        <v>250</v>
      </c>
      <c r="M312" s="68">
        <v>0</v>
      </c>
      <c r="N312" s="33">
        <f t="shared" si="8"/>
        <v>4200.6000000000004</v>
      </c>
      <c r="O312" s="63" t="s">
        <v>968</v>
      </c>
      <c r="P312" s="63" t="s">
        <v>968</v>
      </c>
    </row>
    <row r="313" spans="1:16" ht="33.75" customHeight="1" x14ac:dyDescent="0.25">
      <c r="A313" s="63">
        <f t="shared" si="9"/>
        <v>303</v>
      </c>
      <c r="B313" s="66" t="s">
        <v>965</v>
      </c>
      <c r="C313" s="63" t="s">
        <v>1285</v>
      </c>
      <c r="D313" s="63" t="s">
        <v>1015</v>
      </c>
      <c r="E313" s="8">
        <v>1168</v>
      </c>
      <c r="F313" s="8">
        <v>0</v>
      </c>
      <c r="G313" s="8">
        <v>0</v>
      </c>
      <c r="H313" s="8">
        <v>400</v>
      </c>
      <c r="I313" s="8">
        <v>1400</v>
      </c>
      <c r="J313" s="8">
        <v>982.6</v>
      </c>
      <c r="K313" s="8">
        <v>0</v>
      </c>
      <c r="L313" s="8">
        <v>250</v>
      </c>
      <c r="M313" s="68">
        <v>0</v>
      </c>
      <c r="N313" s="33">
        <f t="shared" si="8"/>
        <v>4200.6000000000004</v>
      </c>
      <c r="O313" s="63" t="s">
        <v>968</v>
      </c>
      <c r="P313" s="63" t="s">
        <v>968</v>
      </c>
    </row>
    <row r="314" spans="1:16" ht="33.75" customHeight="1" x14ac:dyDescent="0.25">
      <c r="A314" s="63">
        <f t="shared" si="9"/>
        <v>304</v>
      </c>
      <c r="B314" s="66" t="s">
        <v>965</v>
      </c>
      <c r="C314" s="63" t="s">
        <v>1286</v>
      </c>
      <c r="D314" s="63" t="s">
        <v>1015</v>
      </c>
      <c r="E314" s="8">
        <v>1168</v>
      </c>
      <c r="F314" s="8">
        <v>0</v>
      </c>
      <c r="G314" s="8">
        <v>35</v>
      </c>
      <c r="H314" s="8">
        <v>400</v>
      </c>
      <c r="I314" s="8">
        <v>1400</v>
      </c>
      <c r="J314" s="8">
        <v>982.6</v>
      </c>
      <c r="K314" s="8">
        <v>0</v>
      </c>
      <c r="L314" s="8">
        <v>250</v>
      </c>
      <c r="M314" s="68">
        <v>0</v>
      </c>
      <c r="N314" s="33">
        <f t="shared" ref="N314:N342" si="10">SUM(E314:M314)</f>
        <v>4235.6000000000004</v>
      </c>
      <c r="O314" s="63" t="s">
        <v>968</v>
      </c>
      <c r="P314" s="63" t="s">
        <v>968</v>
      </c>
    </row>
    <row r="315" spans="1:16" ht="33.75" customHeight="1" x14ac:dyDescent="0.25">
      <c r="A315" s="63">
        <f t="shared" si="9"/>
        <v>305</v>
      </c>
      <c r="B315" s="66" t="s">
        <v>965</v>
      </c>
      <c r="C315" s="63" t="s">
        <v>1287</v>
      </c>
      <c r="D315" s="63" t="s">
        <v>1015</v>
      </c>
      <c r="E315" s="8">
        <v>1168</v>
      </c>
      <c r="F315" s="8">
        <v>0</v>
      </c>
      <c r="G315" s="8">
        <v>35</v>
      </c>
      <c r="H315" s="8">
        <v>400</v>
      </c>
      <c r="I315" s="8">
        <v>1400</v>
      </c>
      <c r="J315" s="8">
        <v>982.6</v>
      </c>
      <c r="K315" s="8">
        <v>0</v>
      </c>
      <c r="L315" s="8">
        <v>250</v>
      </c>
      <c r="M315" s="68">
        <v>0</v>
      </c>
      <c r="N315" s="33">
        <f t="shared" si="10"/>
        <v>4235.6000000000004</v>
      </c>
      <c r="O315" s="63" t="s">
        <v>968</v>
      </c>
      <c r="P315" s="63" t="s">
        <v>968</v>
      </c>
    </row>
    <row r="316" spans="1:16" ht="33.75" customHeight="1" x14ac:dyDescent="0.25">
      <c r="A316" s="63">
        <f t="shared" si="9"/>
        <v>306</v>
      </c>
      <c r="B316" s="66" t="s">
        <v>965</v>
      </c>
      <c r="C316" s="63" t="s">
        <v>1288</v>
      </c>
      <c r="D316" s="63" t="s">
        <v>1015</v>
      </c>
      <c r="E316" s="8">
        <v>1168</v>
      </c>
      <c r="F316" s="8">
        <v>0</v>
      </c>
      <c r="G316" s="8">
        <v>0</v>
      </c>
      <c r="H316" s="8">
        <v>400</v>
      </c>
      <c r="I316" s="8">
        <v>1400</v>
      </c>
      <c r="J316" s="8">
        <v>982.6</v>
      </c>
      <c r="K316" s="8">
        <v>0</v>
      </c>
      <c r="L316" s="8">
        <v>250</v>
      </c>
      <c r="M316" s="68">
        <v>0</v>
      </c>
      <c r="N316" s="33">
        <f t="shared" si="10"/>
        <v>4200.6000000000004</v>
      </c>
      <c r="O316" s="63" t="s">
        <v>968</v>
      </c>
      <c r="P316" s="63" t="s">
        <v>968</v>
      </c>
    </row>
    <row r="317" spans="1:16" ht="33.75" customHeight="1" x14ac:dyDescent="0.25">
      <c r="A317" s="63">
        <f t="shared" si="9"/>
        <v>307</v>
      </c>
      <c r="B317" s="66" t="s">
        <v>965</v>
      </c>
      <c r="C317" s="63" t="s">
        <v>1289</v>
      </c>
      <c r="D317" s="63" t="s">
        <v>1015</v>
      </c>
      <c r="E317" s="8">
        <v>1168</v>
      </c>
      <c r="F317" s="8">
        <v>0</v>
      </c>
      <c r="G317" s="8">
        <v>0</v>
      </c>
      <c r="H317" s="8">
        <v>400</v>
      </c>
      <c r="I317" s="8">
        <v>1400</v>
      </c>
      <c r="J317" s="8">
        <v>982.6</v>
      </c>
      <c r="K317" s="8">
        <v>0</v>
      </c>
      <c r="L317" s="8">
        <v>250</v>
      </c>
      <c r="M317" s="68">
        <v>0</v>
      </c>
      <c r="N317" s="33">
        <f t="shared" si="10"/>
        <v>4200.6000000000004</v>
      </c>
      <c r="O317" s="63" t="s">
        <v>968</v>
      </c>
      <c r="P317" s="63" t="s">
        <v>968</v>
      </c>
    </row>
    <row r="318" spans="1:16" ht="33.75" customHeight="1" x14ac:dyDescent="0.25">
      <c r="A318" s="63">
        <f t="shared" si="9"/>
        <v>308</v>
      </c>
      <c r="B318" s="66" t="s">
        <v>965</v>
      </c>
      <c r="C318" s="63" t="s">
        <v>1290</v>
      </c>
      <c r="D318" s="63" t="s">
        <v>1015</v>
      </c>
      <c r="E318" s="8">
        <v>1168</v>
      </c>
      <c r="F318" s="8">
        <v>0</v>
      </c>
      <c r="G318" s="8">
        <v>35</v>
      </c>
      <c r="H318" s="8">
        <v>400</v>
      </c>
      <c r="I318" s="8">
        <v>1400</v>
      </c>
      <c r="J318" s="8">
        <v>982.6</v>
      </c>
      <c r="K318" s="8">
        <v>0</v>
      </c>
      <c r="L318" s="8">
        <v>250</v>
      </c>
      <c r="M318" s="68">
        <v>0</v>
      </c>
      <c r="N318" s="33">
        <f t="shared" si="10"/>
        <v>4235.6000000000004</v>
      </c>
      <c r="O318" s="63" t="s">
        <v>968</v>
      </c>
      <c r="P318" s="63" t="s">
        <v>968</v>
      </c>
    </row>
    <row r="319" spans="1:16" ht="33.75" customHeight="1" x14ac:dyDescent="0.25">
      <c r="A319" s="63">
        <f t="shared" si="9"/>
        <v>309</v>
      </c>
      <c r="B319" s="66" t="s">
        <v>965</v>
      </c>
      <c r="C319" s="63" t="s">
        <v>1291</v>
      </c>
      <c r="D319" s="63" t="s">
        <v>1015</v>
      </c>
      <c r="E319" s="8">
        <v>1168</v>
      </c>
      <c r="F319" s="8">
        <v>0</v>
      </c>
      <c r="G319" s="8">
        <v>35</v>
      </c>
      <c r="H319" s="8">
        <v>400</v>
      </c>
      <c r="I319" s="8">
        <v>1400</v>
      </c>
      <c r="J319" s="8">
        <v>982.6</v>
      </c>
      <c r="K319" s="8">
        <v>0</v>
      </c>
      <c r="L319" s="8">
        <v>250</v>
      </c>
      <c r="M319" s="68">
        <v>0</v>
      </c>
      <c r="N319" s="33">
        <f t="shared" si="10"/>
        <v>4235.6000000000004</v>
      </c>
      <c r="O319" s="63" t="s">
        <v>968</v>
      </c>
      <c r="P319" s="63" t="s">
        <v>968</v>
      </c>
    </row>
    <row r="320" spans="1:16" ht="33.75" customHeight="1" x14ac:dyDescent="0.25">
      <c r="A320" s="63">
        <f t="shared" si="9"/>
        <v>310</v>
      </c>
      <c r="B320" s="66" t="s">
        <v>965</v>
      </c>
      <c r="C320" s="63" t="s">
        <v>1292</v>
      </c>
      <c r="D320" s="63" t="s">
        <v>1015</v>
      </c>
      <c r="E320" s="8">
        <v>1168</v>
      </c>
      <c r="F320" s="8">
        <v>0</v>
      </c>
      <c r="G320" s="8">
        <v>35</v>
      </c>
      <c r="H320" s="8">
        <v>400</v>
      </c>
      <c r="I320" s="8">
        <v>1400</v>
      </c>
      <c r="J320" s="8">
        <v>982.6</v>
      </c>
      <c r="K320" s="8">
        <v>0</v>
      </c>
      <c r="L320" s="8">
        <v>250</v>
      </c>
      <c r="M320" s="68">
        <v>0</v>
      </c>
      <c r="N320" s="33">
        <f t="shared" si="10"/>
        <v>4235.6000000000004</v>
      </c>
      <c r="O320" s="63" t="s">
        <v>968</v>
      </c>
      <c r="P320" s="63" t="s">
        <v>968</v>
      </c>
    </row>
    <row r="321" spans="1:16" ht="33.75" customHeight="1" x14ac:dyDescent="0.25">
      <c r="A321" s="63">
        <f t="shared" si="9"/>
        <v>311</v>
      </c>
      <c r="B321" s="66" t="s">
        <v>965</v>
      </c>
      <c r="C321" s="63" t="s">
        <v>1293</v>
      </c>
      <c r="D321" s="63" t="s">
        <v>1015</v>
      </c>
      <c r="E321" s="8">
        <v>1168</v>
      </c>
      <c r="F321" s="8">
        <v>0</v>
      </c>
      <c r="G321" s="8">
        <v>0</v>
      </c>
      <c r="H321" s="8">
        <v>400</v>
      </c>
      <c r="I321" s="8">
        <v>1400</v>
      </c>
      <c r="J321" s="8">
        <v>982.6</v>
      </c>
      <c r="K321" s="8">
        <v>0</v>
      </c>
      <c r="L321" s="8">
        <v>250</v>
      </c>
      <c r="M321" s="68">
        <v>0</v>
      </c>
      <c r="N321" s="33">
        <f t="shared" si="10"/>
        <v>4200.6000000000004</v>
      </c>
      <c r="O321" s="63" t="s">
        <v>968</v>
      </c>
      <c r="P321" s="63" t="s">
        <v>968</v>
      </c>
    </row>
    <row r="322" spans="1:16" ht="33.75" customHeight="1" x14ac:dyDescent="0.25">
      <c r="A322" s="63">
        <f t="shared" si="9"/>
        <v>312</v>
      </c>
      <c r="B322" s="66" t="s">
        <v>965</v>
      </c>
      <c r="C322" s="63" t="s">
        <v>1294</v>
      </c>
      <c r="D322" s="63" t="s">
        <v>1015</v>
      </c>
      <c r="E322" s="8">
        <v>1168</v>
      </c>
      <c r="F322" s="8">
        <v>0</v>
      </c>
      <c r="G322" s="8">
        <v>0</v>
      </c>
      <c r="H322" s="8">
        <v>400</v>
      </c>
      <c r="I322" s="8">
        <v>1400</v>
      </c>
      <c r="J322" s="8">
        <v>982.6</v>
      </c>
      <c r="K322" s="8">
        <v>0</v>
      </c>
      <c r="L322" s="8">
        <v>250</v>
      </c>
      <c r="M322" s="68">
        <v>0</v>
      </c>
      <c r="N322" s="33">
        <f t="shared" si="10"/>
        <v>4200.6000000000004</v>
      </c>
      <c r="O322" s="63" t="s">
        <v>968</v>
      </c>
      <c r="P322" s="63" t="s">
        <v>968</v>
      </c>
    </row>
    <row r="323" spans="1:16" ht="33.75" customHeight="1" x14ac:dyDescent="0.25">
      <c r="A323" s="63">
        <f t="shared" si="9"/>
        <v>313</v>
      </c>
      <c r="B323" s="66" t="s">
        <v>965</v>
      </c>
      <c r="C323" s="63" t="s">
        <v>1295</v>
      </c>
      <c r="D323" s="63" t="s">
        <v>1015</v>
      </c>
      <c r="E323" s="8">
        <v>1168</v>
      </c>
      <c r="F323" s="8">
        <v>0</v>
      </c>
      <c r="G323" s="8">
        <v>35</v>
      </c>
      <c r="H323" s="8">
        <v>400</v>
      </c>
      <c r="I323" s="8">
        <v>1400</v>
      </c>
      <c r="J323" s="8">
        <v>982.6</v>
      </c>
      <c r="K323" s="8">
        <v>0</v>
      </c>
      <c r="L323" s="8">
        <v>250</v>
      </c>
      <c r="M323" s="68">
        <v>0</v>
      </c>
      <c r="N323" s="33">
        <f t="shared" si="10"/>
        <v>4235.6000000000004</v>
      </c>
      <c r="O323" s="63" t="s">
        <v>968</v>
      </c>
      <c r="P323" s="63" t="s">
        <v>968</v>
      </c>
    </row>
    <row r="324" spans="1:16" ht="33.75" customHeight="1" x14ac:dyDescent="0.25">
      <c r="A324" s="63">
        <f t="shared" si="9"/>
        <v>314</v>
      </c>
      <c r="B324" s="66" t="s">
        <v>965</v>
      </c>
      <c r="C324" s="63" t="s">
        <v>1296</v>
      </c>
      <c r="D324" s="63" t="s">
        <v>989</v>
      </c>
      <c r="E324" s="8">
        <v>2441</v>
      </c>
      <c r="F324" s="8">
        <v>0</v>
      </c>
      <c r="G324" s="8">
        <v>75</v>
      </c>
      <c r="H324" s="8">
        <v>500</v>
      </c>
      <c r="I324" s="8">
        <v>2400</v>
      </c>
      <c r="J324" s="8"/>
      <c r="K324" s="8">
        <v>0</v>
      </c>
      <c r="L324" s="8">
        <v>250</v>
      </c>
      <c r="M324" s="68">
        <v>0</v>
      </c>
      <c r="N324" s="33">
        <f t="shared" si="10"/>
        <v>5666</v>
      </c>
      <c r="O324" s="63" t="s">
        <v>968</v>
      </c>
      <c r="P324" s="63" t="s">
        <v>968</v>
      </c>
    </row>
    <row r="325" spans="1:16" ht="33.75" customHeight="1" x14ac:dyDescent="0.25">
      <c r="A325" s="63">
        <f t="shared" si="9"/>
        <v>315</v>
      </c>
      <c r="B325" s="66" t="s">
        <v>965</v>
      </c>
      <c r="C325" s="63" t="s">
        <v>1297</v>
      </c>
      <c r="D325" s="63" t="s">
        <v>1015</v>
      </c>
      <c r="E325" s="8">
        <v>1168</v>
      </c>
      <c r="F325" s="8">
        <v>0</v>
      </c>
      <c r="G325" s="8">
        <v>35</v>
      </c>
      <c r="H325" s="8">
        <v>400</v>
      </c>
      <c r="I325" s="8">
        <v>1400</v>
      </c>
      <c r="J325" s="8">
        <v>982.6</v>
      </c>
      <c r="K325" s="8">
        <v>0</v>
      </c>
      <c r="L325" s="8">
        <v>250</v>
      </c>
      <c r="M325" s="68">
        <v>0</v>
      </c>
      <c r="N325" s="33">
        <f t="shared" si="10"/>
        <v>4235.6000000000004</v>
      </c>
      <c r="O325" s="63" t="s">
        <v>968</v>
      </c>
      <c r="P325" s="63" t="s">
        <v>968</v>
      </c>
    </row>
    <row r="326" spans="1:16" ht="33.75" customHeight="1" x14ac:dyDescent="0.25">
      <c r="A326" s="63">
        <f t="shared" si="9"/>
        <v>316</v>
      </c>
      <c r="B326" s="66" t="s">
        <v>965</v>
      </c>
      <c r="C326" s="63" t="s">
        <v>1298</v>
      </c>
      <c r="D326" s="63" t="s">
        <v>1015</v>
      </c>
      <c r="E326" s="8">
        <v>1168</v>
      </c>
      <c r="F326" s="8">
        <v>0</v>
      </c>
      <c r="G326" s="8">
        <v>35</v>
      </c>
      <c r="H326" s="8">
        <v>400</v>
      </c>
      <c r="I326" s="8">
        <v>1400</v>
      </c>
      <c r="J326" s="8">
        <v>982.6</v>
      </c>
      <c r="K326" s="8">
        <v>0</v>
      </c>
      <c r="L326" s="8">
        <v>250</v>
      </c>
      <c r="M326" s="68">
        <v>0</v>
      </c>
      <c r="N326" s="33">
        <f t="shared" si="10"/>
        <v>4235.6000000000004</v>
      </c>
      <c r="O326" s="63" t="s">
        <v>968</v>
      </c>
      <c r="P326" s="63" t="s">
        <v>968</v>
      </c>
    </row>
    <row r="327" spans="1:16" ht="33.75" customHeight="1" x14ac:dyDescent="0.25">
      <c r="A327" s="63">
        <f t="shared" si="9"/>
        <v>317</v>
      </c>
      <c r="B327" s="66" t="s">
        <v>965</v>
      </c>
      <c r="C327" s="63" t="s">
        <v>1299</v>
      </c>
      <c r="D327" s="63" t="s">
        <v>1015</v>
      </c>
      <c r="E327" s="8">
        <v>1168</v>
      </c>
      <c r="F327" s="8">
        <v>0</v>
      </c>
      <c r="G327" s="8">
        <v>50</v>
      </c>
      <c r="H327" s="8">
        <v>400</v>
      </c>
      <c r="I327" s="8">
        <v>1400</v>
      </c>
      <c r="J327" s="8">
        <v>982.6</v>
      </c>
      <c r="K327" s="8">
        <v>0</v>
      </c>
      <c r="L327" s="8">
        <v>250</v>
      </c>
      <c r="M327" s="68">
        <v>0</v>
      </c>
      <c r="N327" s="33">
        <f t="shared" si="10"/>
        <v>4250.6000000000004</v>
      </c>
      <c r="O327" s="63" t="s">
        <v>968</v>
      </c>
      <c r="P327" s="63" t="s">
        <v>968</v>
      </c>
    </row>
    <row r="328" spans="1:16" ht="33.75" customHeight="1" x14ac:dyDescent="0.25">
      <c r="A328" s="63">
        <f t="shared" si="9"/>
        <v>318</v>
      </c>
      <c r="B328" s="66" t="s">
        <v>965</v>
      </c>
      <c r="C328" s="69" t="s">
        <v>1300</v>
      </c>
      <c r="D328" s="63" t="s">
        <v>1015</v>
      </c>
      <c r="E328" s="8">
        <v>1168</v>
      </c>
      <c r="F328" s="8">
        <v>0</v>
      </c>
      <c r="G328" s="8">
        <v>50</v>
      </c>
      <c r="H328" s="8">
        <v>400</v>
      </c>
      <c r="I328" s="8">
        <v>1400</v>
      </c>
      <c r="J328" s="8">
        <v>982.6</v>
      </c>
      <c r="K328" s="8">
        <v>0</v>
      </c>
      <c r="L328" s="8">
        <v>250</v>
      </c>
      <c r="M328" s="68">
        <v>0</v>
      </c>
      <c r="N328" s="33">
        <f t="shared" si="10"/>
        <v>4250.6000000000004</v>
      </c>
      <c r="O328" s="63"/>
      <c r="P328" s="63"/>
    </row>
    <row r="329" spans="1:16" ht="33.75" customHeight="1" x14ac:dyDescent="0.25">
      <c r="A329" s="63">
        <f t="shared" si="9"/>
        <v>319</v>
      </c>
      <c r="B329" s="66" t="s">
        <v>965</v>
      </c>
      <c r="C329" s="63" t="s">
        <v>1301</v>
      </c>
      <c r="D329" s="63" t="s">
        <v>1015</v>
      </c>
      <c r="E329" s="8">
        <v>1168</v>
      </c>
      <c r="F329" s="8">
        <v>0</v>
      </c>
      <c r="G329" s="8">
        <v>50</v>
      </c>
      <c r="H329" s="8">
        <v>400</v>
      </c>
      <c r="I329" s="8">
        <v>1400</v>
      </c>
      <c r="J329" s="8">
        <v>982.6</v>
      </c>
      <c r="K329" s="8">
        <v>0</v>
      </c>
      <c r="L329" s="8">
        <v>250</v>
      </c>
      <c r="M329" s="8">
        <v>0</v>
      </c>
      <c r="N329" s="33">
        <f t="shared" si="10"/>
        <v>4250.6000000000004</v>
      </c>
      <c r="O329" s="63" t="s">
        <v>968</v>
      </c>
      <c r="P329" s="63" t="s">
        <v>968</v>
      </c>
    </row>
    <row r="330" spans="1:16" ht="33.75" customHeight="1" x14ac:dyDescent="0.25">
      <c r="A330" s="63">
        <f t="shared" si="9"/>
        <v>320</v>
      </c>
      <c r="B330" s="66" t="s">
        <v>965</v>
      </c>
      <c r="C330" s="63" t="s">
        <v>1302</v>
      </c>
      <c r="D330" s="63" t="s">
        <v>1015</v>
      </c>
      <c r="E330" s="8">
        <v>1168</v>
      </c>
      <c r="F330" s="8"/>
      <c r="G330" s="8">
        <v>50</v>
      </c>
      <c r="H330" s="8">
        <v>400</v>
      </c>
      <c r="I330" s="8">
        <v>1400</v>
      </c>
      <c r="J330" s="8">
        <v>982.6</v>
      </c>
      <c r="K330" s="8">
        <v>0</v>
      </c>
      <c r="L330" s="8">
        <v>250</v>
      </c>
      <c r="M330" s="68">
        <v>0</v>
      </c>
      <c r="N330" s="33">
        <f t="shared" si="10"/>
        <v>4250.6000000000004</v>
      </c>
      <c r="O330" s="63" t="s">
        <v>968</v>
      </c>
      <c r="P330" s="63" t="s">
        <v>968</v>
      </c>
    </row>
    <row r="331" spans="1:16" ht="33.75" customHeight="1" x14ac:dyDescent="0.25">
      <c r="A331" s="63">
        <f t="shared" si="9"/>
        <v>321</v>
      </c>
      <c r="B331" s="66" t="s">
        <v>965</v>
      </c>
      <c r="C331" s="63" t="s">
        <v>1303</v>
      </c>
      <c r="D331" s="63" t="s">
        <v>1015</v>
      </c>
      <c r="E331" s="8">
        <v>1168</v>
      </c>
      <c r="F331" s="8">
        <v>0</v>
      </c>
      <c r="G331" s="8">
        <v>35</v>
      </c>
      <c r="H331" s="8">
        <v>400</v>
      </c>
      <c r="I331" s="8">
        <v>1400</v>
      </c>
      <c r="J331" s="8">
        <v>982.6</v>
      </c>
      <c r="K331" s="8">
        <v>0</v>
      </c>
      <c r="L331" s="8">
        <v>250</v>
      </c>
      <c r="M331" s="8">
        <v>0</v>
      </c>
      <c r="N331" s="33">
        <f t="shared" si="10"/>
        <v>4235.6000000000004</v>
      </c>
      <c r="O331" s="63" t="s">
        <v>968</v>
      </c>
      <c r="P331" s="63" t="s">
        <v>968</v>
      </c>
    </row>
    <row r="332" spans="1:16" ht="33.75" customHeight="1" x14ac:dyDescent="0.25">
      <c r="A332" s="63">
        <f t="shared" si="9"/>
        <v>322</v>
      </c>
      <c r="B332" s="66" t="s">
        <v>965</v>
      </c>
      <c r="C332" s="63" t="s">
        <v>1304</v>
      </c>
      <c r="D332" s="63" t="s">
        <v>1015</v>
      </c>
      <c r="E332" s="8">
        <v>1168</v>
      </c>
      <c r="F332" s="8">
        <v>0</v>
      </c>
      <c r="G332" s="8">
        <v>35</v>
      </c>
      <c r="H332" s="8">
        <v>400</v>
      </c>
      <c r="I332" s="8">
        <v>1400</v>
      </c>
      <c r="J332" s="8">
        <v>982.6</v>
      </c>
      <c r="K332" s="8">
        <v>0</v>
      </c>
      <c r="L332" s="8">
        <v>250</v>
      </c>
      <c r="M332" s="68">
        <v>0</v>
      </c>
      <c r="N332" s="33">
        <f t="shared" si="10"/>
        <v>4235.6000000000004</v>
      </c>
      <c r="O332" s="63" t="s">
        <v>968</v>
      </c>
      <c r="P332" s="63" t="s">
        <v>968</v>
      </c>
    </row>
    <row r="333" spans="1:16" ht="33.75" customHeight="1" x14ac:dyDescent="0.25">
      <c r="A333" s="63">
        <f t="shared" ref="A333:A342" si="11">A332+1</f>
        <v>323</v>
      </c>
      <c r="B333" s="66" t="s">
        <v>965</v>
      </c>
      <c r="C333" s="63" t="s">
        <v>1305</v>
      </c>
      <c r="D333" s="63" t="s">
        <v>1306</v>
      </c>
      <c r="E333" s="8">
        <v>3525</v>
      </c>
      <c r="F333" s="8">
        <v>0</v>
      </c>
      <c r="G333" s="8">
        <v>0</v>
      </c>
      <c r="H333" s="8"/>
      <c r="I333" s="8">
        <v>2000</v>
      </c>
      <c r="J333" s="68">
        <v>0</v>
      </c>
      <c r="K333" s="8">
        <v>375</v>
      </c>
      <c r="L333" s="8">
        <v>250</v>
      </c>
      <c r="M333" s="68">
        <v>0</v>
      </c>
      <c r="N333" s="33">
        <f t="shared" si="10"/>
        <v>6150</v>
      </c>
      <c r="O333" s="63" t="s">
        <v>968</v>
      </c>
      <c r="P333" s="63" t="s">
        <v>968</v>
      </c>
    </row>
    <row r="334" spans="1:16" ht="33.75" customHeight="1" x14ac:dyDescent="0.25">
      <c r="A334" s="63">
        <f t="shared" si="11"/>
        <v>324</v>
      </c>
      <c r="B334" s="66" t="s">
        <v>965</v>
      </c>
      <c r="C334" s="69" t="s">
        <v>1307</v>
      </c>
      <c r="D334" s="63" t="s">
        <v>1015</v>
      </c>
      <c r="E334" s="70">
        <v>1168</v>
      </c>
      <c r="F334" s="8">
        <v>0</v>
      </c>
      <c r="G334" s="8">
        <v>50</v>
      </c>
      <c r="H334" s="8">
        <v>400</v>
      </c>
      <c r="I334" s="8">
        <v>1400</v>
      </c>
      <c r="J334" s="8">
        <v>1155.05</v>
      </c>
      <c r="K334" s="8">
        <v>0</v>
      </c>
      <c r="L334" s="8">
        <v>250</v>
      </c>
      <c r="M334" s="68">
        <v>0</v>
      </c>
      <c r="N334" s="33">
        <f t="shared" si="10"/>
        <v>4423.05</v>
      </c>
      <c r="O334" s="63" t="s">
        <v>968</v>
      </c>
      <c r="P334" s="63" t="s">
        <v>968</v>
      </c>
    </row>
    <row r="335" spans="1:16" ht="33.75" customHeight="1" x14ac:dyDescent="0.25">
      <c r="A335" s="63">
        <f t="shared" si="11"/>
        <v>325</v>
      </c>
      <c r="B335" s="66" t="s">
        <v>965</v>
      </c>
      <c r="C335" s="63" t="s">
        <v>1308</v>
      </c>
      <c r="D335" s="63" t="s">
        <v>979</v>
      </c>
      <c r="E335" s="70">
        <v>10261</v>
      </c>
      <c r="F335" s="8">
        <v>0</v>
      </c>
      <c r="G335" s="8"/>
      <c r="H335" s="8"/>
      <c r="I335" s="8">
        <v>4000</v>
      </c>
      <c r="J335" s="8"/>
      <c r="K335" s="8">
        <v>375</v>
      </c>
      <c r="L335" s="8">
        <v>250</v>
      </c>
      <c r="M335" s="68">
        <v>0</v>
      </c>
      <c r="N335" s="33">
        <f t="shared" si="10"/>
        <v>14886</v>
      </c>
      <c r="O335" s="63" t="s">
        <v>968</v>
      </c>
      <c r="P335" s="63" t="s">
        <v>968</v>
      </c>
    </row>
    <row r="336" spans="1:16" ht="33.75" customHeight="1" x14ac:dyDescent="0.25">
      <c r="A336" s="63">
        <f t="shared" si="11"/>
        <v>326</v>
      </c>
      <c r="B336" s="66" t="s">
        <v>965</v>
      </c>
      <c r="C336" s="69" t="s">
        <v>1309</v>
      </c>
      <c r="D336" s="63" t="s">
        <v>982</v>
      </c>
      <c r="E336" s="8">
        <v>5835</v>
      </c>
      <c r="F336" s="8"/>
      <c r="G336" s="8"/>
      <c r="H336" s="8"/>
      <c r="I336" s="8">
        <v>3800</v>
      </c>
      <c r="J336" s="8"/>
      <c r="K336" s="8">
        <v>375</v>
      </c>
      <c r="L336" s="8">
        <v>250</v>
      </c>
      <c r="M336" s="68"/>
      <c r="N336" s="33">
        <f t="shared" si="10"/>
        <v>10260</v>
      </c>
      <c r="O336" s="63"/>
      <c r="P336" s="63"/>
    </row>
    <row r="337" spans="1:16" ht="33.75" customHeight="1" x14ac:dyDescent="0.25">
      <c r="A337" s="63">
        <f t="shared" si="11"/>
        <v>327</v>
      </c>
      <c r="B337" s="66" t="s">
        <v>965</v>
      </c>
      <c r="C337" s="69" t="s">
        <v>1310</v>
      </c>
      <c r="D337" s="63" t="s">
        <v>1001</v>
      </c>
      <c r="E337" s="70">
        <v>3757</v>
      </c>
      <c r="F337" s="8">
        <v>3000</v>
      </c>
      <c r="G337" s="8">
        <v>0</v>
      </c>
      <c r="H337" s="8"/>
      <c r="I337" s="68">
        <v>0</v>
      </c>
      <c r="J337" s="68">
        <v>0</v>
      </c>
      <c r="K337" s="68">
        <v>0</v>
      </c>
      <c r="L337" s="8">
        <v>250</v>
      </c>
      <c r="M337" s="68">
        <v>0</v>
      </c>
      <c r="N337" s="33">
        <f t="shared" si="10"/>
        <v>7007</v>
      </c>
      <c r="O337" s="63" t="s">
        <v>968</v>
      </c>
      <c r="P337" s="63"/>
    </row>
    <row r="338" spans="1:16" ht="33.75" customHeight="1" x14ac:dyDescent="0.25">
      <c r="A338" s="63">
        <f t="shared" si="11"/>
        <v>328</v>
      </c>
      <c r="B338" s="66" t="s">
        <v>965</v>
      </c>
      <c r="C338" s="63" t="s">
        <v>1311</v>
      </c>
      <c r="D338" s="63" t="s">
        <v>1015</v>
      </c>
      <c r="E338" s="70">
        <v>1168</v>
      </c>
      <c r="F338" s="8"/>
      <c r="G338" s="8">
        <v>50</v>
      </c>
      <c r="H338" s="8">
        <v>400</v>
      </c>
      <c r="I338" s="8">
        <v>1400</v>
      </c>
      <c r="J338" s="8">
        <v>1155.05</v>
      </c>
      <c r="K338" s="8">
        <v>0</v>
      </c>
      <c r="L338" s="8">
        <v>250</v>
      </c>
      <c r="M338" s="68">
        <v>0</v>
      </c>
      <c r="N338" s="33">
        <f t="shared" si="10"/>
        <v>4423.05</v>
      </c>
      <c r="O338" s="63" t="s">
        <v>968</v>
      </c>
      <c r="P338" s="63" t="s">
        <v>968</v>
      </c>
    </row>
    <row r="339" spans="1:16" ht="33.75" customHeight="1" x14ac:dyDescent="0.25">
      <c r="A339" s="63">
        <f t="shared" si="11"/>
        <v>329</v>
      </c>
      <c r="B339" s="66" t="s">
        <v>965</v>
      </c>
      <c r="C339" s="58" t="s">
        <v>1312</v>
      </c>
      <c r="D339" s="63" t="s">
        <v>1015</v>
      </c>
      <c r="E339" s="8">
        <v>1168</v>
      </c>
      <c r="F339" s="8">
        <v>0</v>
      </c>
      <c r="G339" s="8"/>
      <c r="H339" s="8">
        <v>400</v>
      </c>
      <c r="I339" s="8">
        <v>1400</v>
      </c>
      <c r="J339" s="8">
        <v>982.6</v>
      </c>
      <c r="K339" s="8">
        <v>0</v>
      </c>
      <c r="L339" s="8">
        <v>250</v>
      </c>
      <c r="M339" s="68">
        <v>0</v>
      </c>
      <c r="N339" s="33">
        <f t="shared" si="10"/>
        <v>4200.6000000000004</v>
      </c>
      <c r="O339" s="63" t="s">
        <v>968</v>
      </c>
      <c r="P339" s="63" t="s">
        <v>968</v>
      </c>
    </row>
    <row r="340" spans="1:16" ht="33.75" customHeight="1" x14ac:dyDescent="0.25">
      <c r="A340" s="63">
        <f t="shared" si="11"/>
        <v>330</v>
      </c>
      <c r="B340" s="66" t="s">
        <v>965</v>
      </c>
      <c r="C340" s="69" t="s">
        <v>1313</v>
      </c>
      <c r="D340" s="63" t="s">
        <v>1015</v>
      </c>
      <c r="E340" s="70">
        <v>1168</v>
      </c>
      <c r="F340" s="8"/>
      <c r="G340" s="8"/>
      <c r="H340" s="8">
        <v>400</v>
      </c>
      <c r="I340" s="8">
        <v>1400</v>
      </c>
      <c r="J340" s="8">
        <v>982.6</v>
      </c>
      <c r="K340" s="8"/>
      <c r="L340" s="8">
        <v>250</v>
      </c>
      <c r="M340" s="68"/>
      <c r="N340" s="33">
        <f t="shared" si="10"/>
        <v>4200.6000000000004</v>
      </c>
      <c r="O340" s="63"/>
      <c r="P340" s="63"/>
    </row>
    <row r="341" spans="1:16" ht="33.75" customHeight="1" x14ac:dyDescent="0.25">
      <c r="A341" s="63">
        <f t="shared" si="11"/>
        <v>331</v>
      </c>
      <c r="B341" s="66" t="s">
        <v>965</v>
      </c>
      <c r="C341" s="69" t="s">
        <v>1314</v>
      </c>
      <c r="D341" s="63" t="s">
        <v>1015</v>
      </c>
      <c r="E341" s="8">
        <v>1168</v>
      </c>
      <c r="F341" s="8">
        <v>0</v>
      </c>
      <c r="G341" s="8">
        <v>35</v>
      </c>
      <c r="H341" s="8">
        <v>400</v>
      </c>
      <c r="I341" s="8">
        <v>1400</v>
      </c>
      <c r="J341" s="8">
        <v>982.6</v>
      </c>
      <c r="K341" s="8">
        <v>0</v>
      </c>
      <c r="L341" s="8">
        <v>250</v>
      </c>
      <c r="M341" s="68">
        <v>0</v>
      </c>
      <c r="N341" s="33">
        <f t="shared" si="10"/>
        <v>4235.6000000000004</v>
      </c>
      <c r="O341" s="63"/>
      <c r="P341" s="63"/>
    </row>
    <row r="342" spans="1:16" ht="33.75" customHeight="1" x14ac:dyDescent="0.25">
      <c r="A342" s="63">
        <f t="shared" si="11"/>
        <v>332</v>
      </c>
      <c r="B342" s="66" t="s">
        <v>965</v>
      </c>
      <c r="C342" s="63" t="s">
        <v>1315</v>
      </c>
      <c r="D342" s="63" t="s">
        <v>1015</v>
      </c>
      <c r="E342" s="70">
        <v>1168</v>
      </c>
      <c r="F342" s="8">
        <v>0</v>
      </c>
      <c r="G342" s="8">
        <v>35</v>
      </c>
      <c r="H342" s="8">
        <v>400</v>
      </c>
      <c r="I342" s="8">
        <v>1400</v>
      </c>
      <c r="J342" s="8">
        <v>982.6</v>
      </c>
      <c r="K342" s="8">
        <v>0</v>
      </c>
      <c r="L342" s="8">
        <v>250</v>
      </c>
      <c r="M342" s="68">
        <v>0</v>
      </c>
      <c r="N342" s="33">
        <f t="shared" si="10"/>
        <v>4235.6000000000004</v>
      </c>
      <c r="O342" s="63" t="s">
        <v>968</v>
      </c>
      <c r="P342" s="63" t="s">
        <v>968</v>
      </c>
    </row>
    <row r="343" spans="1:16" x14ac:dyDescent="0.25">
      <c r="A343" s="32"/>
      <c r="B343" s="32"/>
      <c r="C343" s="32"/>
      <c r="D343" s="35"/>
      <c r="E343" s="32"/>
      <c r="F343" s="32"/>
      <c r="G343" s="32"/>
      <c r="H343" s="32"/>
      <c r="I343" s="32"/>
      <c r="J343" s="32"/>
      <c r="K343" s="32"/>
      <c r="L343" s="32"/>
      <c r="M343" s="38"/>
      <c r="N343" s="32"/>
      <c r="O343" s="35"/>
      <c r="P343" s="36"/>
    </row>
  </sheetData>
  <mergeCells count="3">
    <mergeCell ref="A1:D6"/>
    <mergeCell ref="A7:P8"/>
    <mergeCell ref="E1:P6"/>
  </mergeCells>
  <conditionalFormatting sqref="C9 C344:C1048576">
    <cfRule type="duplicateValues" dxfId="42" priority="2"/>
  </conditionalFormatting>
  <conditionalFormatting sqref="C10:C343">
    <cfRule type="duplicateValues" dxfId="41" priority="1"/>
  </conditionalFormatting>
  <pageMargins left="0.7" right="0.7" top="0.75" bottom="0.75" header="0.3" footer="0.3"/>
  <pageSetup paperSize="5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06F57-E3F9-4267-8FF6-B654FC415A0E}">
  <sheetPr>
    <tabColor rgb="FF92D050"/>
  </sheetPr>
  <dimension ref="A1:XFA38"/>
  <sheetViews>
    <sheetView zoomScaleNormal="100" workbookViewId="0">
      <selection activeCell="L15" sqref="L15"/>
    </sheetView>
  </sheetViews>
  <sheetFormatPr baseColWidth="10" defaultColWidth="11" defaultRowHeight="15" x14ac:dyDescent="0.25"/>
  <cols>
    <col min="1" max="1" width="6.85546875" customWidth="1"/>
    <col min="2" max="2" width="12" customWidth="1"/>
    <col min="3" max="3" width="37" customWidth="1"/>
    <col min="4" max="4" width="35" customWidth="1"/>
    <col min="5" max="9" width="18.28515625" customWidth="1"/>
    <col min="10" max="10" width="55.7109375" customWidth="1"/>
  </cols>
  <sheetData>
    <row r="1" spans="1:1023 1028:2045 2050:4096 4101:5118 5123:6140 6145:8191 8196:9213 9218:11264 11269:12286 12291:13308 13313:15359 15364:16381" s="40" customFormat="1" ht="30.75" customHeight="1" x14ac:dyDescent="0.25">
      <c r="A1" s="99"/>
      <c r="B1" s="99"/>
      <c r="C1" s="99"/>
      <c r="D1" s="99"/>
      <c r="E1" s="106" t="s">
        <v>0</v>
      </c>
      <c r="F1" s="106"/>
      <c r="G1" s="106"/>
      <c r="H1" s="106"/>
      <c r="I1" s="106"/>
      <c r="J1" s="106"/>
      <c r="K1" s="106"/>
    </row>
    <row r="2" spans="1:1023 1028:2045 2050:4096 4101:5118 5123:6140 6145:8191 8196:9213 9218:11264 11269:12286 12291:13308 13313:15359 15364:16381" s="40" customFormat="1" ht="30.75" customHeight="1" x14ac:dyDescent="0.25">
      <c r="A2" s="99"/>
      <c r="B2" s="99"/>
      <c r="C2" s="99"/>
      <c r="D2" s="99"/>
      <c r="E2" s="106"/>
      <c r="F2" s="106"/>
      <c r="G2" s="106"/>
      <c r="H2" s="106"/>
      <c r="I2" s="106"/>
      <c r="J2" s="106"/>
      <c r="K2" s="106"/>
    </row>
    <row r="3" spans="1:1023 1028:2045 2050:4096 4101:5118 5123:6140 6145:8191 8196:9213 9218:11264 11269:12286 12291:13308 13313:15359 15364:16381" s="40" customFormat="1" ht="30.75" customHeight="1" x14ac:dyDescent="0.25">
      <c r="A3" s="99"/>
      <c r="B3" s="99"/>
      <c r="C3" s="99"/>
      <c r="D3" s="99"/>
      <c r="E3" s="106"/>
      <c r="F3" s="106"/>
      <c r="G3" s="106"/>
      <c r="H3" s="106"/>
      <c r="I3" s="106"/>
      <c r="J3" s="106"/>
      <c r="K3" s="106"/>
    </row>
    <row r="4" spans="1:1023 1028:2045 2050:4096 4101:5118 5123:6140 6145:8191 8196:9213 9218:11264 11269:12286 12291:13308 13313:15359 15364:16381" s="40" customFormat="1" ht="30.75" customHeight="1" x14ac:dyDescent="0.25">
      <c r="A4" s="99"/>
      <c r="B4" s="99"/>
      <c r="C4" s="99"/>
      <c r="D4" s="99"/>
      <c r="E4" s="106"/>
      <c r="F4" s="106"/>
      <c r="G4" s="106"/>
      <c r="H4" s="106"/>
      <c r="I4" s="106"/>
      <c r="J4" s="106"/>
      <c r="K4" s="106"/>
    </row>
    <row r="5" spans="1:1023 1028:2045 2050:4096 4101:5118 5123:6140 6145:8191 8196:9213 9218:11264 11269:12286 12291:13308 13313:15359 15364:16381" s="40" customFormat="1" ht="30.75" customHeight="1" x14ac:dyDescent="0.25">
      <c r="A5" s="99"/>
      <c r="B5" s="99"/>
      <c r="C5" s="99"/>
      <c r="D5" s="99"/>
      <c r="E5" s="106"/>
      <c r="F5" s="106"/>
      <c r="G5" s="106"/>
      <c r="H5" s="106"/>
      <c r="I5" s="106"/>
      <c r="J5" s="106"/>
      <c r="K5" s="106"/>
    </row>
    <row r="6" spans="1:1023 1028:2045 2050:4096 4101:5118 5123:6140 6145:8191 8196:9213 9218:11264 11269:12286 12291:13308 13313:15359 15364:16381" s="40" customFormat="1" ht="18.75" customHeight="1" thickBot="1" x14ac:dyDescent="0.3">
      <c r="A6" s="108"/>
      <c r="B6" s="108"/>
      <c r="C6" s="108"/>
      <c r="D6" s="108"/>
      <c r="E6" s="107"/>
      <c r="F6" s="107"/>
      <c r="G6" s="107"/>
      <c r="H6" s="107"/>
      <c r="I6" s="107"/>
      <c r="J6" s="107"/>
      <c r="K6" s="107"/>
    </row>
    <row r="7" spans="1:1023 1028:2045 2050:4096 4101:5118 5123:6140 6145:8191 8196:9213 9218:11264 11269:12286 12291:13308 13313:15359 15364:16381" s="40" customFormat="1" ht="30.75" customHeight="1" x14ac:dyDescent="0.25">
      <c r="A7" s="100" t="s">
        <v>1316</v>
      </c>
      <c r="B7" s="101"/>
      <c r="C7" s="101"/>
      <c r="D7" s="101"/>
      <c r="E7" s="101"/>
      <c r="F7" s="101"/>
      <c r="G7" s="101"/>
      <c r="H7" s="101"/>
      <c r="I7" s="101"/>
      <c r="J7" s="101"/>
      <c r="K7" s="102"/>
    </row>
    <row r="8" spans="1:1023 1028:2045 2050:4096 4101:5118 5123:6140 6145:8191 8196:9213 9218:11264 11269:12286 12291:13308 13313:15359 15364:16381" s="40" customFormat="1" ht="3" customHeight="1" thickBot="1" x14ac:dyDescent="0.3">
      <c r="A8" s="103"/>
      <c r="B8" s="104"/>
      <c r="C8" s="104"/>
      <c r="D8" s="104"/>
      <c r="E8" s="104"/>
      <c r="F8" s="104"/>
      <c r="G8" s="104"/>
      <c r="H8" s="104"/>
      <c r="I8" s="104"/>
      <c r="J8" s="104"/>
      <c r="K8" s="105"/>
    </row>
    <row r="9" spans="1:1023 1028:2045 2050:4096 4101:5118 5123:6140 6145:8191 8196:9213 9218:11264 11269:12286 12291:13308 13313:15359 15364:16381" s="40" customFormat="1" ht="30.75" customHeight="1" thickBo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23 1028:2045 2050:4096 4101:5118 5123:6140 6145:8191 8196:9213 9218:11264 11269:12286 12291:13308 13313:15359 15364:16381" s="41" customFormat="1" ht="56.25" customHeight="1" x14ac:dyDescent="0.25">
      <c r="A10" s="79" t="s">
        <v>2</v>
      </c>
      <c r="B10" s="80" t="s">
        <v>3</v>
      </c>
      <c r="C10" s="80" t="s">
        <v>4</v>
      </c>
      <c r="D10" s="80" t="s">
        <v>956</v>
      </c>
      <c r="E10" s="80" t="s">
        <v>957</v>
      </c>
      <c r="F10" s="81" t="s">
        <v>959</v>
      </c>
      <c r="G10" s="82" t="s">
        <v>1317</v>
      </c>
      <c r="H10" s="79" t="s">
        <v>1318</v>
      </c>
      <c r="I10" s="80" t="s">
        <v>13</v>
      </c>
      <c r="J10" s="83" t="s">
        <v>14</v>
      </c>
      <c r="K10" s="83" t="s">
        <v>964</v>
      </c>
      <c r="M10" s="42"/>
      <c r="N10" s="42"/>
      <c r="O10" s="43"/>
      <c r="T10" s="42"/>
      <c r="U10" s="42"/>
      <c r="V10" s="43"/>
      <c r="AA10" s="42"/>
      <c r="AB10" s="42"/>
      <c r="AC10" s="43"/>
      <c r="AH10" s="42"/>
      <c r="AI10" s="42"/>
      <c r="AJ10" s="43"/>
      <c r="AO10" s="42"/>
      <c r="AP10" s="42"/>
      <c r="AQ10" s="43"/>
      <c r="AV10" s="42"/>
      <c r="AW10" s="42"/>
      <c r="AX10" s="43"/>
      <c r="BC10" s="42"/>
      <c r="BD10" s="42"/>
      <c r="BE10" s="43"/>
      <c r="BJ10" s="42"/>
      <c r="BK10" s="42"/>
      <c r="BL10" s="43"/>
      <c r="BQ10" s="42"/>
      <c r="BR10" s="42"/>
      <c r="BS10" s="43"/>
      <c r="BX10" s="42"/>
      <c r="BY10" s="42"/>
      <c r="BZ10" s="43"/>
      <c r="CE10" s="42"/>
      <c r="CF10" s="42"/>
      <c r="CG10" s="43"/>
      <c r="CL10" s="42"/>
      <c r="CM10" s="42"/>
      <c r="CN10" s="43"/>
      <c r="CS10" s="42"/>
      <c r="CT10" s="42"/>
      <c r="CU10" s="43"/>
      <c r="CZ10" s="42"/>
      <c r="DA10" s="42"/>
      <c r="DB10" s="43"/>
      <c r="DG10" s="42"/>
      <c r="DH10" s="42"/>
      <c r="DI10" s="43"/>
      <c r="DN10" s="42"/>
      <c r="DO10" s="42"/>
      <c r="DP10" s="43"/>
      <c r="DU10" s="42"/>
      <c r="DV10" s="42"/>
      <c r="DW10" s="43"/>
      <c r="EB10" s="42"/>
      <c r="EC10" s="42"/>
      <c r="ED10" s="43"/>
      <c r="EI10" s="42"/>
      <c r="EJ10" s="42"/>
      <c r="EK10" s="43"/>
      <c r="EP10" s="42"/>
      <c r="EQ10" s="42"/>
      <c r="ER10" s="43"/>
      <c r="EW10" s="42"/>
      <c r="EX10" s="42"/>
      <c r="EY10" s="43"/>
      <c r="FD10" s="42"/>
      <c r="FE10" s="42"/>
      <c r="FF10" s="43"/>
      <c r="FK10" s="42"/>
      <c r="FL10" s="42"/>
      <c r="FM10" s="43"/>
      <c r="FR10" s="42"/>
      <c r="FS10" s="42"/>
      <c r="FT10" s="43"/>
      <c r="FY10" s="42"/>
      <c r="FZ10" s="42"/>
      <c r="GA10" s="43"/>
      <c r="GF10" s="42"/>
      <c r="GG10" s="42"/>
      <c r="GH10" s="43"/>
      <c r="GM10" s="42"/>
      <c r="GN10" s="42"/>
      <c r="GO10" s="43"/>
      <c r="GT10" s="42"/>
      <c r="GU10" s="42"/>
      <c r="GV10" s="43"/>
      <c r="HA10" s="42"/>
      <c r="HB10" s="42"/>
      <c r="HC10" s="43"/>
      <c r="HH10" s="42"/>
      <c r="HI10" s="42"/>
      <c r="HJ10" s="43"/>
      <c r="HO10" s="42"/>
      <c r="HP10" s="42"/>
      <c r="HQ10" s="43"/>
      <c r="HV10" s="42"/>
      <c r="HW10" s="42"/>
      <c r="HX10" s="43"/>
      <c r="IC10" s="42"/>
      <c r="ID10" s="42"/>
      <c r="IE10" s="43"/>
      <c r="IJ10" s="42"/>
      <c r="IK10" s="42"/>
      <c r="IL10" s="43"/>
      <c r="IQ10" s="42"/>
      <c r="IR10" s="42"/>
      <c r="IS10" s="43"/>
      <c r="IX10" s="42"/>
      <c r="IY10" s="42"/>
      <c r="IZ10" s="43"/>
      <c r="JE10" s="42"/>
      <c r="JF10" s="42"/>
      <c r="JG10" s="43"/>
      <c r="JL10" s="42"/>
      <c r="JM10" s="42"/>
      <c r="JN10" s="43"/>
      <c r="JS10" s="42"/>
      <c r="JT10" s="42"/>
      <c r="JU10" s="43"/>
      <c r="JZ10" s="42"/>
      <c r="KA10" s="42"/>
      <c r="KB10" s="43"/>
      <c r="KG10" s="42"/>
      <c r="KH10" s="42"/>
      <c r="KI10" s="43"/>
      <c r="KN10" s="42"/>
      <c r="KO10" s="42"/>
      <c r="KP10" s="43"/>
      <c r="KU10" s="42"/>
      <c r="KV10" s="42"/>
      <c r="KW10" s="43"/>
      <c r="LB10" s="42"/>
      <c r="LC10" s="42"/>
      <c r="LD10" s="43"/>
      <c r="LI10" s="42"/>
      <c r="LJ10" s="42"/>
      <c r="LK10" s="43"/>
      <c r="LP10" s="42"/>
      <c r="LQ10" s="42"/>
      <c r="LR10" s="43"/>
      <c r="LW10" s="42"/>
      <c r="LX10" s="42"/>
      <c r="LY10" s="43"/>
      <c r="MD10" s="42"/>
      <c r="ME10" s="42"/>
      <c r="MF10" s="43"/>
      <c r="MK10" s="42"/>
      <c r="ML10" s="42"/>
      <c r="MM10" s="43"/>
      <c r="MR10" s="42"/>
      <c r="MS10" s="42"/>
      <c r="MT10" s="43"/>
      <c r="MY10" s="42"/>
      <c r="MZ10" s="42"/>
      <c r="NA10" s="43"/>
      <c r="NF10" s="42"/>
      <c r="NG10" s="42"/>
      <c r="NH10" s="43"/>
      <c r="NM10" s="42"/>
      <c r="NN10" s="42"/>
      <c r="NO10" s="43"/>
      <c r="NT10" s="42"/>
      <c r="NU10" s="42"/>
      <c r="NV10" s="43"/>
      <c r="OA10" s="42"/>
      <c r="OB10" s="42"/>
      <c r="OC10" s="43"/>
      <c r="OH10" s="42"/>
      <c r="OI10" s="42"/>
      <c r="OJ10" s="43"/>
      <c r="OO10" s="42"/>
      <c r="OP10" s="42"/>
      <c r="OQ10" s="43"/>
      <c r="OV10" s="42"/>
      <c r="OW10" s="42"/>
      <c r="OX10" s="43"/>
      <c r="PC10" s="42"/>
      <c r="PD10" s="42"/>
      <c r="PE10" s="43"/>
      <c r="PJ10" s="42"/>
      <c r="PK10" s="42"/>
      <c r="PL10" s="43"/>
      <c r="PQ10" s="42"/>
      <c r="PR10" s="42"/>
      <c r="PS10" s="43"/>
      <c r="PX10" s="42"/>
      <c r="PY10" s="42"/>
      <c r="PZ10" s="43"/>
      <c r="QE10" s="42"/>
      <c r="QF10" s="42"/>
      <c r="QG10" s="43"/>
      <c r="QL10" s="42"/>
      <c r="QM10" s="42"/>
      <c r="QN10" s="43"/>
      <c r="QS10" s="42"/>
      <c r="QT10" s="42"/>
      <c r="QU10" s="43"/>
      <c r="QZ10" s="42"/>
      <c r="RA10" s="42"/>
      <c r="RB10" s="43"/>
      <c r="RG10" s="42"/>
      <c r="RH10" s="42"/>
      <c r="RI10" s="43"/>
      <c r="RN10" s="42"/>
      <c r="RO10" s="42"/>
      <c r="RP10" s="43"/>
      <c r="RU10" s="42"/>
      <c r="RV10" s="42"/>
      <c r="RW10" s="43"/>
      <c r="SB10" s="42"/>
      <c r="SC10" s="42"/>
      <c r="SD10" s="43"/>
      <c r="SI10" s="42"/>
      <c r="SJ10" s="42"/>
      <c r="SK10" s="43"/>
      <c r="SP10" s="42"/>
      <c r="SQ10" s="42"/>
      <c r="SR10" s="43"/>
      <c r="SW10" s="42"/>
      <c r="SX10" s="42"/>
      <c r="SY10" s="43"/>
      <c r="TD10" s="42"/>
      <c r="TE10" s="42"/>
      <c r="TF10" s="43"/>
      <c r="TK10" s="42"/>
      <c r="TL10" s="42"/>
      <c r="TM10" s="43"/>
      <c r="TR10" s="42"/>
      <c r="TS10" s="42"/>
      <c r="TT10" s="43"/>
      <c r="TY10" s="42"/>
      <c r="TZ10" s="42"/>
      <c r="UA10" s="43"/>
      <c r="UF10" s="42"/>
      <c r="UG10" s="42"/>
      <c r="UH10" s="43"/>
      <c r="UM10" s="42"/>
      <c r="UN10" s="42"/>
      <c r="UO10" s="43"/>
      <c r="UT10" s="42"/>
      <c r="UU10" s="42"/>
      <c r="UV10" s="43"/>
      <c r="VA10" s="42"/>
      <c r="VB10" s="42"/>
      <c r="VC10" s="43"/>
      <c r="VH10" s="42"/>
      <c r="VI10" s="42"/>
      <c r="VJ10" s="43"/>
      <c r="VO10" s="42"/>
      <c r="VP10" s="42"/>
      <c r="VQ10" s="43"/>
      <c r="VV10" s="42"/>
      <c r="VW10" s="42"/>
      <c r="VX10" s="43"/>
      <c r="WC10" s="42"/>
      <c r="WD10" s="42"/>
      <c r="WE10" s="43"/>
      <c r="WJ10" s="42"/>
      <c r="WK10" s="42"/>
      <c r="WL10" s="43"/>
      <c r="WQ10" s="42"/>
      <c r="WR10" s="42"/>
      <c r="WS10" s="43"/>
      <c r="WX10" s="42"/>
      <c r="WY10" s="42"/>
      <c r="WZ10" s="43"/>
      <c r="XE10" s="42"/>
      <c r="XF10" s="42"/>
      <c r="XG10" s="43"/>
      <c r="XL10" s="42"/>
      <c r="XM10" s="42"/>
      <c r="XN10" s="43"/>
      <c r="XS10" s="42"/>
      <c r="XT10" s="42"/>
      <c r="XU10" s="43"/>
      <c r="XZ10" s="42"/>
      <c r="YA10" s="42"/>
      <c r="YB10" s="43"/>
      <c r="YG10" s="42"/>
      <c r="YH10" s="42"/>
      <c r="YI10" s="43"/>
      <c r="YN10" s="42"/>
      <c r="YO10" s="42"/>
      <c r="YP10" s="43"/>
      <c r="YU10" s="42"/>
      <c r="YV10" s="42"/>
      <c r="YW10" s="43"/>
      <c r="ZB10" s="42"/>
      <c r="ZC10" s="42"/>
      <c r="ZD10" s="43"/>
      <c r="ZI10" s="42"/>
      <c r="ZJ10" s="42"/>
      <c r="ZK10" s="43"/>
      <c r="ZP10" s="42"/>
      <c r="ZQ10" s="42"/>
      <c r="ZR10" s="43"/>
      <c r="ZW10" s="42"/>
      <c r="ZX10" s="42"/>
      <c r="ZY10" s="43"/>
      <c r="AAD10" s="42"/>
      <c r="AAE10" s="42"/>
      <c r="AAF10" s="43"/>
      <c r="AAK10" s="42"/>
      <c r="AAL10" s="42"/>
      <c r="AAM10" s="43"/>
      <c r="AAR10" s="42"/>
      <c r="AAS10" s="42"/>
      <c r="AAT10" s="43"/>
      <c r="AAY10" s="42"/>
      <c r="AAZ10" s="42"/>
      <c r="ABA10" s="43"/>
      <c r="ABF10" s="42"/>
      <c r="ABG10" s="42"/>
      <c r="ABH10" s="43"/>
      <c r="ABM10" s="42"/>
      <c r="ABN10" s="42"/>
      <c r="ABO10" s="43"/>
      <c r="ABT10" s="42"/>
      <c r="ABU10" s="42"/>
      <c r="ABV10" s="43"/>
      <c r="ACA10" s="42"/>
      <c r="ACB10" s="42"/>
      <c r="ACC10" s="43"/>
      <c r="ACH10" s="42"/>
      <c r="ACI10" s="42"/>
      <c r="ACJ10" s="43"/>
      <c r="ACO10" s="42"/>
      <c r="ACP10" s="42"/>
      <c r="ACQ10" s="43"/>
      <c r="ACV10" s="42"/>
      <c r="ACW10" s="42"/>
      <c r="ACX10" s="43"/>
      <c r="ADC10" s="42"/>
      <c r="ADD10" s="42"/>
      <c r="ADE10" s="43"/>
      <c r="ADJ10" s="42"/>
      <c r="ADK10" s="42"/>
      <c r="ADL10" s="43"/>
      <c r="ADQ10" s="42"/>
      <c r="ADR10" s="42"/>
      <c r="ADS10" s="43"/>
      <c r="ADX10" s="42"/>
      <c r="ADY10" s="42"/>
      <c r="ADZ10" s="43"/>
      <c r="AEE10" s="42"/>
      <c r="AEF10" s="42"/>
      <c r="AEG10" s="43"/>
      <c r="AEL10" s="42"/>
      <c r="AEM10" s="42"/>
      <c r="AEN10" s="43"/>
      <c r="AES10" s="42"/>
      <c r="AET10" s="42"/>
      <c r="AEU10" s="43"/>
      <c r="AEZ10" s="42"/>
      <c r="AFA10" s="42"/>
      <c r="AFB10" s="43"/>
      <c r="AFG10" s="42"/>
      <c r="AFH10" s="42"/>
      <c r="AFI10" s="43"/>
      <c r="AFN10" s="42"/>
      <c r="AFO10" s="42"/>
      <c r="AFP10" s="43"/>
      <c r="AFU10" s="42"/>
      <c r="AFV10" s="42"/>
      <c r="AFW10" s="43"/>
      <c r="AGB10" s="42"/>
      <c r="AGC10" s="42"/>
      <c r="AGD10" s="43"/>
      <c r="AGI10" s="42"/>
      <c r="AGJ10" s="42"/>
      <c r="AGK10" s="43"/>
      <c r="AGP10" s="42"/>
      <c r="AGQ10" s="42"/>
      <c r="AGR10" s="43"/>
      <c r="AGW10" s="42"/>
      <c r="AGX10" s="42"/>
      <c r="AGY10" s="43"/>
      <c r="AHD10" s="42"/>
      <c r="AHE10" s="42"/>
      <c r="AHF10" s="43"/>
      <c r="AHK10" s="42"/>
      <c r="AHL10" s="42"/>
      <c r="AHM10" s="43"/>
      <c r="AHR10" s="42"/>
      <c r="AHS10" s="42"/>
      <c r="AHT10" s="43"/>
      <c r="AHY10" s="42"/>
      <c r="AHZ10" s="42"/>
      <c r="AIA10" s="43"/>
      <c r="AIF10" s="42"/>
      <c r="AIG10" s="42"/>
      <c r="AIH10" s="43"/>
      <c r="AIM10" s="42"/>
      <c r="AIN10" s="42"/>
      <c r="AIO10" s="43"/>
      <c r="AIT10" s="42"/>
      <c r="AIU10" s="42"/>
      <c r="AIV10" s="43"/>
      <c r="AJA10" s="42"/>
      <c r="AJB10" s="42"/>
      <c r="AJC10" s="43"/>
      <c r="AJH10" s="42"/>
      <c r="AJI10" s="42"/>
      <c r="AJJ10" s="43"/>
      <c r="AJO10" s="42"/>
      <c r="AJP10" s="42"/>
      <c r="AJQ10" s="43"/>
      <c r="AJV10" s="42"/>
      <c r="AJW10" s="42"/>
      <c r="AJX10" s="43"/>
      <c r="AKC10" s="42"/>
      <c r="AKD10" s="42"/>
      <c r="AKE10" s="43"/>
      <c r="AKJ10" s="42"/>
      <c r="AKK10" s="42"/>
      <c r="AKL10" s="43"/>
      <c r="AKQ10" s="42"/>
      <c r="AKR10" s="42"/>
      <c r="AKS10" s="43"/>
      <c r="AKX10" s="42"/>
      <c r="AKY10" s="42"/>
      <c r="AKZ10" s="43"/>
      <c r="ALE10" s="42"/>
      <c r="ALF10" s="42"/>
      <c r="ALG10" s="43"/>
      <c r="ALL10" s="42"/>
      <c r="ALM10" s="42"/>
      <c r="ALN10" s="43"/>
      <c r="ALS10" s="42"/>
      <c r="ALT10" s="42"/>
      <c r="ALU10" s="43"/>
      <c r="ALZ10" s="42"/>
      <c r="AMA10" s="42"/>
      <c r="AMB10" s="43"/>
      <c r="AMG10" s="42"/>
      <c r="AMH10" s="42"/>
      <c r="AMI10" s="43"/>
      <c r="AMN10" s="42"/>
      <c r="AMO10" s="42"/>
      <c r="AMP10" s="43"/>
      <c r="AMU10" s="42"/>
      <c r="AMV10" s="42"/>
      <c r="AMW10" s="43"/>
      <c r="ANB10" s="42"/>
      <c r="ANC10" s="42"/>
      <c r="AND10" s="43"/>
      <c r="ANI10" s="42"/>
      <c r="ANJ10" s="42"/>
      <c r="ANK10" s="43"/>
      <c r="ANP10" s="42"/>
      <c r="ANQ10" s="42"/>
      <c r="ANR10" s="43"/>
      <c r="ANW10" s="42"/>
      <c r="ANX10" s="42"/>
      <c r="ANY10" s="43"/>
      <c r="AOD10" s="42"/>
      <c r="AOE10" s="42"/>
      <c r="AOF10" s="43"/>
      <c r="AOK10" s="42"/>
      <c r="AOL10" s="42"/>
      <c r="AOM10" s="43"/>
      <c r="AOR10" s="42"/>
      <c r="AOS10" s="42"/>
      <c r="AOT10" s="43"/>
      <c r="AOY10" s="42"/>
      <c r="AOZ10" s="42"/>
      <c r="APA10" s="43"/>
      <c r="APF10" s="42"/>
      <c r="APG10" s="42"/>
      <c r="APH10" s="43"/>
      <c r="APM10" s="42"/>
      <c r="APN10" s="42"/>
      <c r="APO10" s="43"/>
      <c r="APT10" s="42"/>
      <c r="APU10" s="42"/>
      <c r="APV10" s="43"/>
      <c r="AQA10" s="42"/>
      <c r="AQB10" s="42"/>
      <c r="AQC10" s="43"/>
      <c r="AQH10" s="42"/>
      <c r="AQI10" s="42"/>
      <c r="AQJ10" s="43"/>
      <c r="AQO10" s="42"/>
      <c r="AQP10" s="42"/>
      <c r="AQQ10" s="43"/>
      <c r="AQV10" s="42"/>
      <c r="AQW10" s="42"/>
      <c r="AQX10" s="43"/>
      <c r="ARC10" s="42"/>
      <c r="ARD10" s="42"/>
      <c r="ARE10" s="43"/>
      <c r="ARJ10" s="42"/>
      <c r="ARK10" s="42"/>
      <c r="ARL10" s="43"/>
      <c r="ARQ10" s="42"/>
      <c r="ARR10" s="42"/>
      <c r="ARS10" s="43"/>
      <c r="ARX10" s="42"/>
      <c r="ARY10" s="42"/>
      <c r="ARZ10" s="43"/>
      <c r="ASE10" s="42"/>
      <c r="ASF10" s="42"/>
      <c r="ASG10" s="43"/>
      <c r="ASL10" s="42"/>
      <c r="ASM10" s="42"/>
      <c r="ASN10" s="43"/>
      <c r="ASS10" s="42"/>
      <c r="AST10" s="42"/>
      <c r="ASU10" s="43"/>
      <c r="ASZ10" s="42"/>
      <c r="ATA10" s="42"/>
      <c r="ATB10" s="43"/>
      <c r="ATG10" s="42"/>
      <c r="ATH10" s="42"/>
      <c r="ATI10" s="43"/>
      <c r="ATN10" s="42"/>
      <c r="ATO10" s="42"/>
      <c r="ATP10" s="43"/>
      <c r="ATU10" s="42"/>
      <c r="ATV10" s="42"/>
      <c r="ATW10" s="43"/>
      <c r="AUB10" s="42"/>
      <c r="AUC10" s="42"/>
      <c r="AUD10" s="43"/>
      <c r="AUI10" s="42"/>
      <c r="AUJ10" s="42"/>
      <c r="AUK10" s="43"/>
      <c r="AUP10" s="42"/>
      <c r="AUQ10" s="42"/>
      <c r="AUR10" s="43"/>
      <c r="AUW10" s="42"/>
      <c r="AUX10" s="42"/>
      <c r="AUY10" s="43"/>
      <c r="AVD10" s="42"/>
      <c r="AVE10" s="42"/>
      <c r="AVF10" s="43"/>
      <c r="AVK10" s="42"/>
      <c r="AVL10" s="42"/>
      <c r="AVM10" s="43"/>
      <c r="AVR10" s="42"/>
      <c r="AVS10" s="42"/>
      <c r="AVT10" s="43"/>
      <c r="AVY10" s="42"/>
      <c r="AVZ10" s="42"/>
      <c r="AWA10" s="43"/>
      <c r="AWF10" s="42"/>
      <c r="AWG10" s="42"/>
      <c r="AWH10" s="43"/>
      <c r="AWM10" s="42"/>
      <c r="AWN10" s="42"/>
      <c r="AWO10" s="43"/>
      <c r="AWT10" s="42"/>
      <c r="AWU10" s="42"/>
      <c r="AWV10" s="43"/>
      <c r="AXA10" s="42"/>
      <c r="AXB10" s="42"/>
      <c r="AXC10" s="43"/>
      <c r="AXH10" s="42"/>
      <c r="AXI10" s="42"/>
      <c r="AXJ10" s="43"/>
      <c r="AXO10" s="42"/>
      <c r="AXP10" s="42"/>
      <c r="AXQ10" s="43"/>
      <c r="AXV10" s="42"/>
      <c r="AXW10" s="42"/>
      <c r="AXX10" s="43"/>
      <c r="AYC10" s="42"/>
      <c r="AYD10" s="42"/>
      <c r="AYE10" s="43"/>
      <c r="AYJ10" s="42"/>
      <c r="AYK10" s="42"/>
      <c r="AYL10" s="43"/>
      <c r="AYQ10" s="42"/>
      <c r="AYR10" s="42"/>
      <c r="AYS10" s="43"/>
      <c r="AYX10" s="42"/>
      <c r="AYY10" s="42"/>
      <c r="AYZ10" s="43"/>
      <c r="AZE10" s="42"/>
      <c r="AZF10" s="42"/>
      <c r="AZG10" s="43"/>
      <c r="AZL10" s="42"/>
      <c r="AZM10" s="42"/>
      <c r="AZN10" s="43"/>
      <c r="AZS10" s="42"/>
      <c r="AZT10" s="42"/>
      <c r="AZU10" s="43"/>
      <c r="AZZ10" s="42"/>
      <c r="BAA10" s="42"/>
      <c r="BAB10" s="43"/>
      <c r="BAG10" s="42"/>
      <c r="BAH10" s="42"/>
      <c r="BAI10" s="43"/>
      <c r="BAN10" s="42"/>
      <c r="BAO10" s="42"/>
      <c r="BAP10" s="43"/>
      <c r="BAU10" s="42"/>
      <c r="BAV10" s="42"/>
      <c r="BAW10" s="43"/>
      <c r="BBB10" s="42"/>
      <c r="BBC10" s="42"/>
      <c r="BBD10" s="43"/>
      <c r="BBI10" s="42"/>
      <c r="BBJ10" s="42"/>
      <c r="BBK10" s="43"/>
      <c r="BBP10" s="42"/>
      <c r="BBQ10" s="42"/>
      <c r="BBR10" s="43"/>
      <c r="BBW10" s="42"/>
      <c r="BBX10" s="42"/>
      <c r="BBY10" s="43"/>
      <c r="BCD10" s="42"/>
      <c r="BCE10" s="42"/>
      <c r="BCF10" s="43"/>
      <c r="BCK10" s="42"/>
      <c r="BCL10" s="42"/>
      <c r="BCM10" s="43"/>
      <c r="BCR10" s="42"/>
      <c r="BCS10" s="42"/>
      <c r="BCT10" s="43"/>
      <c r="BCY10" s="42"/>
      <c r="BCZ10" s="42"/>
      <c r="BDA10" s="43"/>
      <c r="BDF10" s="42"/>
      <c r="BDG10" s="42"/>
      <c r="BDH10" s="43"/>
      <c r="BDM10" s="42"/>
      <c r="BDN10" s="42"/>
      <c r="BDO10" s="43"/>
      <c r="BDT10" s="42"/>
      <c r="BDU10" s="42"/>
      <c r="BDV10" s="43"/>
      <c r="BEA10" s="42"/>
      <c r="BEB10" s="42"/>
      <c r="BEC10" s="43"/>
      <c r="BEH10" s="42"/>
      <c r="BEI10" s="42"/>
      <c r="BEJ10" s="43"/>
      <c r="BEO10" s="42"/>
      <c r="BEP10" s="42"/>
      <c r="BEQ10" s="43"/>
      <c r="BEV10" s="42"/>
      <c r="BEW10" s="42"/>
      <c r="BEX10" s="43"/>
      <c r="BFC10" s="42"/>
      <c r="BFD10" s="42"/>
      <c r="BFE10" s="43"/>
      <c r="BFJ10" s="42"/>
      <c r="BFK10" s="42"/>
      <c r="BFL10" s="43"/>
      <c r="BFQ10" s="42"/>
      <c r="BFR10" s="42"/>
      <c r="BFS10" s="43"/>
      <c r="BFX10" s="42"/>
      <c r="BFY10" s="42"/>
      <c r="BFZ10" s="43"/>
      <c r="BGE10" s="42"/>
      <c r="BGF10" s="42"/>
      <c r="BGG10" s="43"/>
      <c r="BGL10" s="42"/>
      <c r="BGM10" s="42"/>
      <c r="BGN10" s="43"/>
      <c r="BGS10" s="42"/>
      <c r="BGT10" s="42"/>
      <c r="BGU10" s="43"/>
      <c r="BGZ10" s="42"/>
      <c r="BHA10" s="42"/>
      <c r="BHB10" s="43"/>
      <c r="BHG10" s="42"/>
      <c r="BHH10" s="42"/>
      <c r="BHI10" s="43"/>
      <c r="BHN10" s="42"/>
      <c r="BHO10" s="42"/>
      <c r="BHP10" s="43"/>
      <c r="BHU10" s="42"/>
      <c r="BHV10" s="42"/>
      <c r="BHW10" s="43"/>
      <c r="BIB10" s="42"/>
      <c r="BIC10" s="42"/>
      <c r="BID10" s="43"/>
      <c r="BII10" s="42"/>
      <c r="BIJ10" s="42"/>
      <c r="BIK10" s="43"/>
      <c r="BIP10" s="42"/>
      <c r="BIQ10" s="42"/>
      <c r="BIR10" s="43"/>
      <c r="BIW10" s="42"/>
      <c r="BIX10" s="42"/>
      <c r="BIY10" s="43"/>
      <c r="BJD10" s="42"/>
      <c r="BJE10" s="42"/>
      <c r="BJF10" s="43"/>
      <c r="BJK10" s="42"/>
      <c r="BJL10" s="42"/>
      <c r="BJM10" s="43"/>
      <c r="BJR10" s="42"/>
      <c r="BJS10" s="42"/>
      <c r="BJT10" s="43"/>
      <c r="BJY10" s="42"/>
      <c r="BJZ10" s="42"/>
      <c r="BKA10" s="43"/>
      <c r="BKF10" s="42"/>
      <c r="BKG10" s="42"/>
      <c r="BKH10" s="43"/>
      <c r="BKM10" s="42"/>
      <c r="BKN10" s="42"/>
      <c r="BKO10" s="43"/>
      <c r="BKT10" s="42"/>
      <c r="BKU10" s="42"/>
      <c r="BKV10" s="43"/>
      <c r="BLA10" s="42"/>
      <c r="BLB10" s="42"/>
      <c r="BLC10" s="43"/>
      <c r="BLH10" s="42"/>
      <c r="BLI10" s="42"/>
      <c r="BLJ10" s="43"/>
      <c r="BLO10" s="42"/>
      <c r="BLP10" s="42"/>
      <c r="BLQ10" s="43"/>
      <c r="BLV10" s="42"/>
      <c r="BLW10" s="42"/>
      <c r="BLX10" s="43"/>
      <c r="BMC10" s="42"/>
      <c r="BMD10" s="42"/>
      <c r="BME10" s="43"/>
      <c r="BMJ10" s="42"/>
      <c r="BMK10" s="42"/>
      <c r="BML10" s="43"/>
      <c r="BMQ10" s="42"/>
      <c r="BMR10" s="42"/>
      <c r="BMS10" s="43"/>
      <c r="BMX10" s="42"/>
      <c r="BMY10" s="42"/>
      <c r="BMZ10" s="43"/>
      <c r="BNE10" s="42"/>
      <c r="BNF10" s="42"/>
      <c r="BNG10" s="43"/>
      <c r="BNL10" s="42"/>
      <c r="BNM10" s="42"/>
      <c r="BNN10" s="43"/>
      <c r="BNS10" s="42"/>
      <c r="BNT10" s="42"/>
      <c r="BNU10" s="43"/>
      <c r="BNZ10" s="42"/>
      <c r="BOA10" s="42"/>
      <c r="BOB10" s="43"/>
      <c r="BOG10" s="42"/>
      <c r="BOH10" s="42"/>
      <c r="BOI10" s="43"/>
      <c r="BON10" s="42"/>
      <c r="BOO10" s="42"/>
      <c r="BOP10" s="43"/>
      <c r="BOU10" s="42"/>
      <c r="BOV10" s="42"/>
      <c r="BOW10" s="43"/>
      <c r="BPB10" s="42"/>
      <c r="BPC10" s="42"/>
      <c r="BPD10" s="43"/>
      <c r="BPI10" s="42"/>
      <c r="BPJ10" s="42"/>
      <c r="BPK10" s="43"/>
      <c r="BPP10" s="42"/>
      <c r="BPQ10" s="42"/>
      <c r="BPR10" s="43"/>
      <c r="BPW10" s="42"/>
      <c r="BPX10" s="42"/>
      <c r="BPY10" s="43"/>
      <c r="BQD10" s="42"/>
      <c r="BQE10" s="42"/>
      <c r="BQF10" s="43"/>
      <c r="BQK10" s="42"/>
      <c r="BQL10" s="42"/>
      <c r="BQM10" s="43"/>
      <c r="BQR10" s="42"/>
      <c r="BQS10" s="42"/>
      <c r="BQT10" s="43"/>
      <c r="BQY10" s="42"/>
      <c r="BQZ10" s="42"/>
      <c r="BRA10" s="43"/>
      <c r="BRF10" s="42"/>
      <c r="BRG10" s="42"/>
      <c r="BRH10" s="43"/>
      <c r="BRM10" s="42"/>
      <c r="BRN10" s="42"/>
      <c r="BRO10" s="43"/>
      <c r="BRT10" s="42"/>
      <c r="BRU10" s="42"/>
      <c r="BRV10" s="43"/>
      <c r="BSA10" s="42"/>
      <c r="BSB10" s="42"/>
      <c r="BSC10" s="43"/>
      <c r="BSH10" s="42"/>
      <c r="BSI10" s="42"/>
      <c r="BSJ10" s="43"/>
      <c r="BSO10" s="42"/>
      <c r="BSP10" s="42"/>
      <c r="BSQ10" s="43"/>
      <c r="BSV10" s="42"/>
      <c r="BSW10" s="42"/>
      <c r="BSX10" s="43"/>
      <c r="BTC10" s="42"/>
      <c r="BTD10" s="42"/>
      <c r="BTE10" s="43"/>
      <c r="BTJ10" s="42"/>
      <c r="BTK10" s="42"/>
      <c r="BTL10" s="43"/>
      <c r="BTQ10" s="42"/>
      <c r="BTR10" s="42"/>
      <c r="BTS10" s="43"/>
      <c r="BTX10" s="42"/>
      <c r="BTY10" s="42"/>
      <c r="BTZ10" s="43"/>
      <c r="BUE10" s="42"/>
      <c r="BUF10" s="42"/>
      <c r="BUG10" s="43"/>
      <c r="BUL10" s="42"/>
      <c r="BUM10" s="42"/>
      <c r="BUN10" s="43"/>
      <c r="BUS10" s="42"/>
      <c r="BUT10" s="42"/>
      <c r="BUU10" s="43"/>
      <c r="BUZ10" s="42"/>
      <c r="BVA10" s="42"/>
      <c r="BVB10" s="43"/>
      <c r="BVG10" s="42"/>
      <c r="BVH10" s="42"/>
      <c r="BVI10" s="43"/>
      <c r="BVN10" s="42"/>
      <c r="BVO10" s="42"/>
      <c r="BVP10" s="43"/>
      <c r="BVU10" s="42"/>
      <c r="BVV10" s="42"/>
      <c r="BVW10" s="43"/>
      <c r="BWB10" s="42"/>
      <c r="BWC10" s="42"/>
      <c r="BWD10" s="43"/>
      <c r="BWI10" s="42"/>
      <c r="BWJ10" s="42"/>
      <c r="BWK10" s="43"/>
      <c r="BWP10" s="42"/>
      <c r="BWQ10" s="42"/>
      <c r="BWR10" s="43"/>
      <c r="BWW10" s="42"/>
      <c r="BWX10" s="42"/>
      <c r="BWY10" s="43"/>
      <c r="BXD10" s="42"/>
      <c r="BXE10" s="42"/>
      <c r="BXF10" s="43"/>
      <c r="BXK10" s="42"/>
      <c r="BXL10" s="42"/>
      <c r="BXM10" s="43"/>
      <c r="BXR10" s="42"/>
      <c r="BXS10" s="42"/>
      <c r="BXT10" s="43"/>
      <c r="BXY10" s="42"/>
      <c r="BXZ10" s="42"/>
      <c r="BYA10" s="43"/>
      <c r="BYF10" s="42"/>
      <c r="BYG10" s="42"/>
      <c r="BYH10" s="43"/>
      <c r="BYM10" s="42"/>
      <c r="BYN10" s="42"/>
      <c r="BYO10" s="43"/>
      <c r="BYT10" s="42"/>
      <c r="BYU10" s="42"/>
      <c r="BYV10" s="43"/>
      <c r="BZA10" s="42"/>
      <c r="BZB10" s="42"/>
      <c r="BZC10" s="43"/>
      <c r="BZH10" s="42"/>
      <c r="BZI10" s="42"/>
      <c r="BZJ10" s="43"/>
      <c r="BZO10" s="42"/>
      <c r="BZP10" s="42"/>
      <c r="BZQ10" s="43"/>
      <c r="BZV10" s="42"/>
      <c r="BZW10" s="42"/>
      <c r="BZX10" s="43"/>
      <c r="CAC10" s="42"/>
      <c r="CAD10" s="42"/>
      <c r="CAE10" s="43"/>
      <c r="CAJ10" s="42"/>
      <c r="CAK10" s="42"/>
      <c r="CAL10" s="43"/>
      <c r="CAQ10" s="42"/>
      <c r="CAR10" s="42"/>
      <c r="CAS10" s="43"/>
      <c r="CAX10" s="42"/>
      <c r="CAY10" s="42"/>
      <c r="CAZ10" s="43"/>
      <c r="CBE10" s="42"/>
      <c r="CBF10" s="42"/>
      <c r="CBG10" s="43"/>
      <c r="CBL10" s="42"/>
      <c r="CBM10" s="42"/>
      <c r="CBN10" s="43"/>
      <c r="CBS10" s="42"/>
      <c r="CBT10" s="42"/>
      <c r="CBU10" s="43"/>
      <c r="CBZ10" s="42"/>
      <c r="CCA10" s="42"/>
      <c r="CCB10" s="43"/>
      <c r="CCG10" s="42"/>
      <c r="CCH10" s="42"/>
      <c r="CCI10" s="43"/>
      <c r="CCN10" s="42"/>
      <c r="CCO10" s="42"/>
      <c r="CCP10" s="43"/>
      <c r="CCU10" s="42"/>
      <c r="CCV10" s="42"/>
      <c r="CCW10" s="43"/>
      <c r="CDB10" s="42"/>
      <c r="CDC10" s="42"/>
      <c r="CDD10" s="43"/>
      <c r="CDI10" s="42"/>
      <c r="CDJ10" s="42"/>
      <c r="CDK10" s="43"/>
      <c r="CDP10" s="42"/>
      <c r="CDQ10" s="42"/>
      <c r="CDR10" s="43"/>
      <c r="CDW10" s="42"/>
      <c r="CDX10" s="42"/>
      <c r="CDY10" s="43"/>
      <c r="CED10" s="42"/>
      <c r="CEE10" s="42"/>
      <c r="CEF10" s="43"/>
      <c r="CEK10" s="42"/>
      <c r="CEL10" s="42"/>
      <c r="CEM10" s="43"/>
      <c r="CER10" s="42"/>
      <c r="CES10" s="42"/>
      <c r="CET10" s="43"/>
      <c r="CEY10" s="42"/>
      <c r="CEZ10" s="42"/>
      <c r="CFA10" s="43"/>
      <c r="CFF10" s="42"/>
      <c r="CFG10" s="42"/>
      <c r="CFH10" s="43"/>
      <c r="CFM10" s="42"/>
      <c r="CFN10" s="42"/>
      <c r="CFO10" s="43"/>
      <c r="CFT10" s="42"/>
      <c r="CFU10" s="42"/>
      <c r="CFV10" s="43"/>
      <c r="CGA10" s="42"/>
      <c r="CGB10" s="42"/>
      <c r="CGC10" s="43"/>
      <c r="CGH10" s="42"/>
      <c r="CGI10" s="42"/>
      <c r="CGJ10" s="43"/>
      <c r="CGO10" s="42"/>
      <c r="CGP10" s="42"/>
      <c r="CGQ10" s="43"/>
      <c r="CGV10" s="42"/>
      <c r="CGW10" s="42"/>
      <c r="CGX10" s="43"/>
      <c r="CHC10" s="42"/>
      <c r="CHD10" s="42"/>
      <c r="CHE10" s="43"/>
      <c r="CHJ10" s="42"/>
      <c r="CHK10" s="42"/>
      <c r="CHL10" s="43"/>
      <c r="CHQ10" s="42"/>
      <c r="CHR10" s="42"/>
      <c r="CHS10" s="43"/>
      <c r="CHX10" s="42"/>
      <c r="CHY10" s="42"/>
      <c r="CHZ10" s="43"/>
      <c r="CIE10" s="42"/>
      <c r="CIF10" s="42"/>
      <c r="CIG10" s="43"/>
      <c r="CIL10" s="42"/>
      <c r="CIM10" s="42"/>
      <c r="CIN10" s="43"/>
      <c r="CIS10" s="42"/>
      <c r="CIT10" s="42"/>
      <c r="CIU10" s="43"/>
      <c r="CIZ10" s="42"/>
      <c r="CJA10" s="42"/>
      <c r="CJB10" s="43"/>
      <c r="CJG10" s="42"/>
      <c r="CJH10" s="42"/>
      <c r="CJI10" s="43"/>
      <c r="CJN10" s="42"/>
      <c r="CJO10" s="42"/>
      <c r="CJP10" s="43"/>
      <c r="CJU10" s="42"/>
      <c r="CJV10" s="42"/>
      <c r="CJW10" s="43"/>
      <c r="CKB10" s="42"/>
      <c r="CKC10" s="42"/>
      <c r="CKD10" s="43"/>
      <c r="CKI10" s="42"/>
      <c r="CKJ10" s="42"/>
      <c r="CKK10" s="43"/>
      <c r="CKP10" s="42"/>
      <c r="CKQ10" s="42"/>
      <c r="CKR10" s="43"/>
      <c r="CKW10" s="42"/>
      <c r="CKX10" s="42"/>
      <c r="CKY10" s="43"/>
      <c r="CLD10" s="42"/>
      <c r="CLE10" s="42"/>
      <c r="CLF10" s="43"/>
      <c r="CLK10" s="42"/>
      <c r="CLL10" s="42"/>
      <c r="CLM10" s="43"/>
      <c r="CLR10" s="42"/>
      <c r="CLS10" s="42"/>
      <c r="CLT10" s="43"/>
      <c r="CLY10" s="42"/>
      <c r="CLZ10" s="42"/>
      <c r="CMA10" s="43"/>
      <c r="CMF10" s="42"/>
      <c r="CMG10" s="42"/>
      <c r="CMH10" s="43"/>
      <c r="CMM10" s="42"/>
      <c r="CMN10" s="42"/>
      <c r="CMO10" s="43"/>
      <c r="CMT10" s="42"/>
      <c r="CMU10" s="42"/>
      <c r="CMV10" s="43"/>
      <c r="CNA10" s="42"/>
      <c r="CNB10" s="42"/>
      <c r="CNC10" s="43"/>
      <c r="CNH10" s="42"/>
      <c r="CNI10" s="42"/>
      <c r="CNJ10" s="43"/>
      <c r="CNO10" s="42"/>
      <c r="CNP10" s="42"/>
      <c r="CNQ10" s="43"/>
      <c r="CNV10" s="42"/>
      <c r="CNW10" s="42"/>
      <c r="CNX10" s="43"/>
      <c r="COC10" s="42"/>
      <c r="COD10" s="42"/>
      <c r="COE10" s="43"/>
      <c r="COJ10" s="42"/>
      <c r="COK10" s="42"/>
      <c r="COL10" s="43"/>
      <c r="COQ10" s="42"/>
      <c r="COR10" s="42"/>
      <c r="COS10" s="43"/>
      <c r="COX10" s="42"/>
      <c r="COY10" s="42"/>
      <c r="COZ10" s="43"/>
      <c r="CPE10" s="42"/>
      <c r="CPF10" s="42"/>
      <c r="CPG10" s="43"/>
      <c r="CPL10" s="42"/>
      <c r="CPM10" s="42"/>
      <c r="CPN10" s="43"/>
      <c r="CPS10" s="42"/>
      <c r="CPT10" s="42"/>
      <c r="CPU10" s="43"/>
      <c r="CPZ10" s="42"/>
      <c r="CQA10" s="42"/>
      <c r="CQB10" s="43"/>
      <c r="CQG10" s="42"/>
      <c r="CQH10" s="42"/>
      <c r="CQI10" s="43"/>
      <c r="CQN10" s="42"/>
      <c r="CQO10" s="42"/>
      <c r="CQP10" s="43"/>
      <c r="CQU10" s="42"/>
      <c r="CQV10" s="42"/>
      <c r="CQW10" s="43"/>
      <c r="CRB10" s="42"/>
      <c r="CRC10" s="42"/>
      <c r="CRD10" s="43"/>
      <c r="CRI10" s="42"/>
      <c r="CRJ10" s="42"/>
      <c r="CRK10" s="43"/>
      <c r="CRP10" s="42"/>
      <c r="CRQ10" s="42"/>
      <c r="CRR10" s="43"/>
      <c r="CRW10" s="42"/>
      <c r="CRX10" s="42"/>
      <c r="CRY10" s="43"/>
      <c r="CSD10" s="42"/>
      <c r="CSE10" s="42"/>
      <c r="CSF10" s="43"/>
      <c r="CSK10" s="42"/>
      <c r="CSL10" s="42"/>
      <c r="CSM10" s="43"/>
      <c r="CSR10" s="42"/>
      <c r="CSS10" s="42"/>
      <c r="CST10" s="43"/>
      <c r="CSY10" s="42"/>
      <c r="CSZ10" s="42"/>
      <c r="CTA10" s="43"/>
      <c r="CTF10" s="42"/>
      <c r="CTG10" s="42"/>
      <c r="CTH10" s="43"/>
      <c r="CTM10" s="42"/>
      <c r="CTN10" s="42"/>
      <c r="CTO10" s="43"/>
      <c r="CTT10" s="42"/>
      <c r="CTU10" s="42"/>
      <c r="CTV10" s="43"/>
      <c r="CUA10" s="42"/>
      <c r="CUB10" s="42"/>
      <c r="CUC10" s="43"/>
      <c r="CUH10" s="42"/>
      <c r="CUI10" s="42"/>
      <c r="CUJ10" s="43"/>
      <c r="CUO10" s="42"/>
      <c r="CUP10" s="42"/>
      <c r="CUQ10" s="43"/>
      <c r="CUV10" s="42"/>
      <c r="CUW10" s="42"/>
      <c r="CUX10" s="43"/>
      <c r="CVC10" s="42"/>
      <c r="CVD10" s="42"/>
      <c r="CVE10" s="43"/>
      <c r="CVJ10" s="42"/>
      <c r="CVK10" s="42"/>
      <c r="CVL10" s="43"/>
      <c r="CVQ10" s="42"/>
      <c r="CVR10" s="42"/>
      <c r="CVS10" s="43"/>
      <c r="CVX10" s="42"/>
      <c r="CVY10" s="42"/>
      <c r="CVZ10" s="43"/>
      <c r="CWE10" s="42"/>
      <c r="CWF10" s="42"/>
      <c r="CWG10" s="43"/>
      <c r="CWL10" s="42"/>
      <c r="CWM10" s="42"/>
      <c r="CWN10" s="43"/>
      <c r="CWS10" s="42"/>
      <c r="CWT10" s="42"/>
      <c r="CWU10" s="43"/>
      <c r="CWZ10" s="42"/>
      <c r="CXA10" s="42"/>
      <c r="CXB10" s="43"/>
      <c r="CXG10" s="42"/>
      <c r="CXH10" s="42"/>
      <c r="CXI10" s="43"/>
      <c r="CXN10" s="42"/>
      <c r="CXO10" s="42"/>
      <c r="CXP10" s="43"/>
      <c r="CXU10" s="42"/>
      <c r="CXV10" s="42"/>
      <c r="CXW10" s="43"/>
      <c r="CYB10" s="42"/>
      <c r="CYC10" s="42"/>
      <c r="CYD10" s="43"/>
      <c r="CYI10" s="42"/>
      <c r="CYJ10" s="42"/>
      <c r="CYK10" s="43"/>
      <c r="CYP10" s="42"/>
      <c r="CYQ10" s="42"/>
      <c r="CYR10" s="43"/>
      <c r="CYW10" s="42"/>
      <c r="CYX10" s="42"/>
      <c r="CYY10" s="43"/>
      <c r="CZD10" s="42"/>
      <c r="CZE10" s="42"/>
      <c r="CZF10" s="43"/>
      <c r="CZK10" s="42"/>
      <c r="CZL10" s="42"/>
      <c r="CZM10" s="43"/>
      <c r="CZR10" s="42"/>
      <c r="CZS10" s="42"/>
      <c r="CZT10" s="43"/>
      <c r="CZY10" s="42"/>
      <c r="CZZ10" s="42"/>
      <c r="DAA10" s="43"/>
      <c r="DAF10" s="42"/>
      <c r="DAG10" s="42"/>
      <c r="DAH10" s="43"/>
      <c r="DAM10" s="42"/>
      <c r="DAN10" s="42"/>
      <c r="DAO10" s="43"/>
      <c r="DAT10" s="42"/>
      <c r="DAU10" s="42"/>
      <c r="DAV10" s="43"/>
      <c r="DBA10" s="42"/>
      <c r="DBB10" s="42"/>
      <c r="DBC10" s="43"/>
      <c r="DBH10" s="42"/>
      <c r="DBI10" s="42"/>
      <c r="DBJ10" s="43"/>
      <c r="DBO10" s="42"/>
      <c r="DBP10" s="42"/>
      <c r="DBQ10" s="43"/>
      <c r="DBV10" s="42"/>
      <c r="DBW10" s="42"/>
      <c r="DBX10" s="43"/>
      <c r="DCC10" s="42"/>
      <c r="DCD10" s="42"/>
      <c r="DCE10" s="43"/>
      <c r="DCJ10" s="42"/>
      <c r="DCK10" s="42"/>
      <c r="DCL10" s="43"/>
      <c r="DCQ10" s="42"/>
      <c r="DCR10" s="42"/>
      <c r="DCS10" s="43"/>
      <c r="DCX10" s="42"/>
      <c r="DCY10" s="42"/>
      <c r="DCZ10" s="43"/>
      <c r="DDE10" s="42"/>
      <c r="DDF10" s="42"/>
      <c r="DDG10" s="43"/>
      <c r="DDL10" s="42"/>
      <c r="DDM10" s="42"/>
      <c r="DDN10" s="43"/>
      <c r="DDS10" s="42"/>
      <c r="DDT10" s="42"/>
      <c r="DDU10" s="43"/>
      <c r="DDZ10" s="42"/>
      <c r="DEA10" s="42"/>
      <c r="DEB10" s="43"/>
      <c r="DEG10" s="42"/>
      <c r="DEH10" s="42"/>
      <c r="DEI10" s="43"/>
      <c r="DEN10" s="42"/>
      <c r="DEO10" s="42"/>
      <c r="DEP10" s="43"/>
      <c r="DEU10" s="42"/>
      <c r="DEV10" s="42"/>
      <c r="DEW10" s="43"/>
      <c r="DFB10" s="42"/>
      <c r="DFC10" s="42"/>
      <c r="DFD10" s="43"/>
      <c r="DFI10" s="42"/>
      <c r="DFJ10" s="42"/>
      <c r="DFK10" s="43"/>
      <c r="DFP10" s="42"/>
      <c r="DFQ10" s="42"/>
      <c r="DFR10" s="43"/>
      <c r="DFW10" s="42"/>
      <c r="DFX10" s="42"/>
      <c r="DFY10" s="43"/>
      <c r="DGD10" s="42"/>
      <c r="DGE10" s="42"/>
      <c r="DGF10" s="43"/>
      <c r="DGK10" s="42"/>
      <c r="DGL10" s="42"/>
      <c r="DGM10" s="43"/>
      <c r="DGR10" s="42"/>
      <c r="DGS10" s="42"/>
      <c r="DGT10" s="43"/>
      <c r="DGY10" s="42"/>
      <c r="DGZ10" s="42"/>
      <c r="DHA10" s="43"/>
      <c r="DHF10" s="42"/>
      <c r="DHG10" s="42"/>
      <c r="DHH10" s="43"/>
      <c r="DHM10" s="42"/>
      <c r="DHN10" s="42"/>
      <c r="DHO10" s="43"/>
      <c r="DHT10" s="42"/>
      <c r="DHU10" s="42"/>
      <c r="DHV10" s="43"/>
      <c r="DIA10" s="42"/>
      <c r="DIB10" s="42"/>
      <c r="DIC10" s="43"/>
      <c r="DIH10" s="42"/>
      <c r="DII10" s="42"/>
      <c r="DIJ10" s="43"/>
      <c r="DIO10" s="42"/>
      <c r="DIP10" s="42"/>
      <c r="DIQ10" s="43"/>
      <c r="DIV10" s="42"/>
      <c r="DIW10" s="42"/>
      <c r="DIX10" s="43"/>
      <c r="DJC10" s="42"/>
      <c r="DJD10" s="42"/>
      <c r="DJE10" s="43"/>
      <c r="DJJ10" s="42"/>
      <c r="DJK10" s="42"/>
      <c r="DJL10" s="43"/>
      <c r="DJQ10" s="42"/>
      <c r="DJR10" s="42"/>
      <c r="DJS10" s="43"/>
      <c r="DJX10" s="42"/>
      <c r="DJY10" s="42"/>
      <c r="DJZ10" s="43"/>
      <c r="DKE10" s="42"/>
      <c r="DKF10" s="42"/>
      <c r="DKG10" s="43"/>
      <c r="DKL10" s="42"/>
      <c r="DKM10" s="42"/>
      <c r="DKN10" s="43"/>
      <c r="DKS10" s="42"/>
      <c r="DKT10" s="42"/>
      <c r="DKU10" s="43"/>
      <c r="DKZ10" s="42"/>
      <c r="DLA10" s="42"/>
      <c r="DLB10" s="43"/>
      <c r="DLG10" s="42"/>
      <c r="DLH10" s="42"/>
      <c r="DLI10" s="43"/>
      <c r="DLN10" s="42"/>
      <c r="DLO10" s="42"/>
      <c r="DLP10" s="43"/>
      <c r="DLU10" s="42"/>
      <c r="DLV10" s="42"/>
      <c r="DLW10" s="43"/>
      <c r="DMB10" s="42"/>
      <c r="DMC10" s="42"/>
      <c r="DMD10" s="43"/>
      <c r="DMI10" s="42"/>
      <c r="DMJ10" s="42"/>
      <c r="DMK10" s="43"/>
      <c r="DMP10" s="42"/>
      <c r="DMQ10" s="42"/>
      <c r="DMR10" s="43"/>
      <c r="DMW10" s="42"/>
      <c r="DMX10" s="42"/>
      <c r="DMY10" s="43"/>
      <c r="DND10" s="42"/>
      <c r="DNE10" s="42"/>
      <c r="DNF10" s="43"/>
      <c r="DNK10" s="42"/>
      <c r="DNL10" s="42"/>
      <c r="DNM10" s="43"/>
      <c r="DNR10" s="42"/>
      <c r="DNS10" s="42"/>
      <c r="DNT10" s="43"/>
      <c r="DNY10" s="42"/>
      <c r="DNZ10" s="42"/>
      <c r="DOA10" s="43"/>
      <c r="DOF10" s="42"/>
      <c r="DOG10" s="42"/>
      <c r="DOH10" s="43"/>
      <c r="DOM10" s="42"/>
      <c r="DON10" s="42"/>
      <c r="DOO10" s="43"/>
      <c r="DOT10" s="42"/>
      <c r="DOU10" s="42"/>
      <c r="DOV10" s="43"/>
      <c r="DPA10" s="42"/>
      <c r="DPB10" s="42"/>
      <c r="DPC10" s="43"/>
      <c r="DPH10" s="42"/>
      <c r="DPI10" s="42"/>
      <c r="DPJ10" s="43"/>
      <c r="DPO10" s="42"/>
      <c r="DPP10" s="42"/>
      <c r="DPQ10" s="43"/>
      <c r="DPV10" s="42"/>
      <c r="DPW10" s="42"/>
      <c r="DPX10" s="43"/>
      <c r="DQC10" s="42"/>
      <c r="DQD10" s="42"/>
      <c r="DQE10" s="43"/>
      <c r="DQJ10" s="42"/>
      <c r="DQK10" s="42"/>
      <c r="DQL10" s="43"/>
      <c r="DQQ10" s="42"/>
      <c r="DQR10" s="42"/>
      <c r="DQS10" s="43"/>
      <c r="DQX10" s="42"/>
      <c r="DQY10" s="42"/>
      <c r="DQZ10" s="43"/>
      <c r="DRE10" s="42"/>
      <c r="DRF10" s="42"/>
      <c r="DRG10" s="43"/>
      <c r="DRL10" s="42"/>
      <c r="DRM10" s="42"/>
      <c r="DRN10" s="43"/>
      <c r="DRS10" s="42"/>
      <c r="DRT10" s="42"/>
      <c r="DRU10" s="43"/>
      <c r="DRZ10" s="42"/>
      <c r="DSA10" s="42"/>
      <c r="DSB10" s="43"/>
      <c r="DSG10" s="42"/>
      <c r="DSH10" s="42"/>
      <c r="DSI10" s="43"/>
      <c r="DSN10" s="42"/>
      <c r="DSO10" s="42"/>
      <c r="DSP10" s="43"/>
      <c r="DSU10" s="42"/>
      <c r="DSV10" s="42"/>
      <c r="DSW10" s="43"/>
      <c r="DTB10" s="42"/>
      <c r="DTC10" s="42"/>
      <c r="DTD10" s="43"/>
      <c r="DTI10" s="42"/>
      <c r="DTJ10" s="42"/>
      <c r="DTK10" s="43"/>
      <c r="DTP10" s="42"/>
      <c r="DTQ10" s="42"/>
      <c r="DTR10" s="43"/>
      <c r="DTW10" s="42"/>
      <c r="DTX10" s="42"/>
      <c r="DTY10" s="43"/>
      <c r="DUD10" s="42"/>
      <c r="DUE10" s="42"/>
      <c r="DUF10" s="43"/>
      <c r="DUK10" s="42"/>
      <c r="DUL10" s="42"/>
      <c r="DUM10" s="43"/>
      <c r="DUR10" s="42"/>
      <c r="DUS10" s="42"/>
      <c r="DUT10" s="43"/>
      <c r="DUY10" s="42"/>
      <c r="DUZ10" s="42"/>
      <c r="DVA10" s="43"/>
      <c r="DVF10" s="42"/>
      <c r="DVG10" s="42"/>
      <c r="DVH10" s="43"/>
      <c r="DVM10" s="42"/>
      <c r="DVN10" s="42"/>
      <c r="DVO10" s="43"/>
      <c r="DVT10" s="42"/>
      <c r="DVU10" s="42"/>
      <c r="DVV10" s="43"/>
      <c r="DWA10" s="42"/>
      <c r="DWB10" s="42"/>
      <c r="DWC10" s="43"/>
      <c r="DWH10" s="42"/>
      <c r="DWI10" s="42"/>
      <c r="DWJ10" s="43"/>
      <c r="DWO10" s="42"/>
      <c r="DWP10" s="42"/>
      <c r="DWQ10" s="43"/>
      <c r="DWV10" s="42"/>
      <c r="DWW10" s="42"/>
      <c r="DWX10" s="43"/>
      <c r="DXC10" s="42"/>
      <c r="DXD10" s="42"/>
      <c r="DXE10" s="43"/>
      <c r="DXJ10" s="42"/>
      <c r="DXK10" s="42"/>
      <c r="DXL10" s="43"/>
      <c r="DXQ10" s="42"/>
      <c r="DXR10" s="42"/>
      <c r="DXS10" s="43"/>
      <c r="DXX10" s="42"/>
      <c r="DXY10" s="42"/>
      <c r="DXZ10" s="43"/>
      <c r="DYE10" s="42"/>
      <c r="DYF10" s="42"/>
      <c r="DYG10" s="43"/>
      <c r="DYL10" s="42"/>
      <c r="DYM10" s="42"/>
      <c r="DYN10" s="43"/>
      <c r="DYS10" s="42"/>
      <c r="DYT10" s="42"/>
      <c r="DYU10" s="43"/>
      <c r="DYZ10" s="42"/>
      <c r="DZA10" s="42"/>
      <c r="DZB10" s="43"/>
      <c r="DZG10" s="42"/>
      <c r="DZH10" s="42"/>
      <c r="DZI10" s="43"/>
      <c r="DZN10" s="42"/>
      <c r="DZO10" s="42"/>
      <c r="DZP10" s="43"/>
      <c r="DZU10" s="42"/>
      <c r="DZV10" s="42"/>
      <c r="DZW10" s="43"/>
      <c r="EAB10" s="42"/>
      <c r="EAC10" s="42"/>
      <c r="EAD10" s="43"/>
      <c r="EAI10" s="42"/>
      <c r="EAJ10" s="42"/>
      <c r="EAK10" s="43"/>
      <c r="EAP10" s="42"/>
      <c r="EAQ10" s="42"/>
      <c r="EAR10" s="43"/>
      <c r="EAW10" s="42"/>
      <c r="EAX10" s="42"/>
      <c r="EAY10" s="43"/>
      <c r="EBD10" s="42"/>
      <c r="EBE10" s="42"/>
      <c r="EBF10" s="43"/>
      <c r="EBK10" s="42"/>
      <c r="EBL10" s="42"/>
      <c r="EBM10" s="43"/>
      <c r="EBR10" s="42"/>
      <c r="EBS10" s="42"/>
      <c r="EBT10" s="43"/>
      <c r="EBY10" s="42"/>
      <c r="EBZ10" s="42"/>
      <c r="ECA10" s="43"/>
      <c r="ECF10" s="42"/>
      <c r="ECG10" s="42"/>
      <c r="ECH10" s="43"/>
      <c r="ECM10" s="42"/>
      <c r="ECN10" s="42"/>
      <c r="ECO10" s="43"/>
      <c r="ECT10" s="42"/>
      <c r="ECU10" s="42"/>
      <c r="ECV10" s="43"/>
      <c r="EDA10" s="42"/>
      <c r="EDB10" s="42"/>
      <c r="EDC10" s="43"/>
      <c r="EDH10" s="42"/>
      <c r="EDI10" s="42"/>
      <c r="EDJ10" s="43"/>
      <c r="EDO10" s="42"/>
      <c r="EDP10" s="42"/>
      <c r="EDQ10" s="43"/>
      <c r="EDV10" s="42"/>
      <c r="EDW10" s="42"/>
      <c r="EDX10" s="43"/>
      <c r="EEC10" s="42"/>
      <c r="EED10" s="42"/>
      <c r="EEE10" s="43"/>
      <c r="EEJ10" s="42"/>
      <c r="EEK10" s="42"/>
      <c r="EEL10" s="43"/>
      <c r="EEQ10" s="42"/>
      <c r="EER10" s="42"/>
      <c r="EES10" s="43"/>
      <c r="EEX10" s="42"/>
      <c r="EEY10" s="42"/>
      <c r="EEZ10" s="43"/>
      <c r="EFE10" s="42"/>
      <c r="EFF10" s="42"/>
      <c r="EFG10" s="43"/>
      <c r="EFL10" s="42"/>
      <c r="EFM10" s="42"/>
      <c r="EFN10" s="43"/>
      <c r="EFS10" s="42"/>
      <c r="EFT10" s="42"/>
      <c r="EFU10" s="43"/>
      <c r="EFZ10" s="42"/>
      <c r="EGA10" s="42"/>
      <c r="EGB10" s="43"/>
      <c r="EGG10" s="42"/>
      <c r="EGH10" s="42"/>
      <c r="EGI10" s="43"/>
      <c r="EGN10" s="42"/>
      <c r="EGO10" s="42"/>
      <c r="EGP10" s="43"/>
      <c r="EGU10" s="42"/>
      <c r="EGV10" s="42"/>
      <c r="EGW10" s="43"/>
      <c r="EHB10" s="42"/>
      <c r="EHC10" s="42"/>
      <c r="EHD10" s="43"/>
      <c r="EHI10" s="42"/>
      <c r="EHJ10" s="42"/>
      <c r="EHK10" s="43"/>
      <c r="EHP10" s="42"/>
      <c r="EHQ10" s="42"/>
      <c r="EHR10" s="43"/>
      <c r="EHW10" s="42"/>
      <c r="EHX10" s="42"/>
      <c r="EHY10" s="43"/>
      <c r="EID10" s="42"/>
      <c r="EIE10" s="42"/>
      <c r="EIF10" s="43"/>
      <c r="EIK10" s="42"/>
      <c r="EIL10" s="42"/>
      <c r="EIM10" s="43"/>
      <c r="EIR10" s="42"/>
      <c r="EIS10" s="42"/>
      <c r="EIT10" s="43"/>
      <c r="EIY10" s="42"/>
      <c r="EIZ10" s="42"/>
      <c r="EJA10" s="43"/>
      <c r="EJF10" s="42"/>
      <c r="EJG10" s="42"/>
      <c r="EJH10" s="43"/>
      <c r="EJM10" s="42"/>
      <c r="EJN10" s="42"/>
      <c r="EJO10" s="43"/>
      <c r="EJT10" s="42"/>
      <c r="EJU10" s="42"/>
      <c r="EJV10" s="43"/>
      <c r="EKA10" s="42"/>
      <c r="EKB10" s="42"/>
      <c r="EKC10" s="43"/>
      <c r="EKH10" s="42"/>
      <c r="EKI10" s="42"/>
      <c r="EKJ10" s="43"/>
      <c r="EKO10" s="42"/>
      <c r="EKP10" s="42"/>
      <c r="EKQ10" s="43"/>
      <c r="EKV10" s="42"/>
      <c r="EKW10" s="42"/>
      <c r="EKX10" s="43"/>
      <c r="ELC10" s="42"/>
      <c r="ELD10" s="42"/>
      <c r="ELE10" s="43"/>
      <c r="ELJ10" s="42"/>
      <c r="ELK10" s="42"/>
      <c r="ELL10" s="43"/>
      <c r="ELQ10" s="42"/>
      <c r="ELR10" s="42"/>
      <c r="ELS10" s="43"/>
      <c r="ELX10" s="42"/>
      <c r="ELY10" s="42"/>
      <c r="ELZ10" s="43"/>
      <c r="EME10" s="42"/>
      <c r="EMF10" s="42"/>
      <c r="EMG10" s="43"/>
      <c r="EML10" s="42"/>
      <c r="EMM10" s="42"/>
      <c r="EMN10" s="43"/>
      <c r="EMS10" s="42"/>
      <c r="EMT10" s="42"/>
      <c r="EMU10" s="43"/>
      <c r="EMZ10" s="42"/>
      <c r="ENA10" s="42"/>
      <c r="ENB10" s="43"/>
      <c r="ENG10" s="42"/>
      <c r="ENH10" s="42"/>
      <c r="ENI10" s="43"/>
      <c r="ENN10" s="42"/>
      <c r="ENO10" s="42"/>
      <c r="ENP10" s="43"/>
      <c r="ENU10" s="42"/>
      <c r="ENV10" s="42"/>
      <c r="ENW10" s="43"/>
      <c r="EOB10" s="42"/>
      <c r="EOC10" s="42"/>
      <c r="EOD10" s="43"/>
      <c r="EOI10" s="42"/>
      <c r="EOJ10" s="42"/>
      <c r="EOK10" s="43"/>
      <c r="EOP10" s="42"/>
      <c r="EOQ10" s="42"/>
      <c r="EOR10" s="43"/>
      <c r="EOW10" s="42"/>
      <c r="EOX10" s="42"/>
      <c r="EOY10" s="43"/>
      <c r="EPD10" s="42"/>
      <c r="EPE10" s="42"/>
      <c r="EPF10" s="43"/>
      <c r="EPK10" s="42"/>
      <c r="EPL10" s="42"/>
      <c r="EPM10" s="43"/>
      <c r="EPR10" s="42"/>
      <c r="EPS10" s="42"/>
      <c r="EPT10" s="43"/>
      <c r="EPY10" s="42"/>
      <c r="EPZ10" s="42"/>
      <c r="EQA10" s="43"/>
      <c r="EQF10" s="42"/>
      <c r="EQG10" s="42"/>
      <c r="EQH10" s="43"/>
      <c r="EQM10" s="42"/>
      <c r="EQN10" s="42"/>
      <c r="EQO10" s="43"/>
      <c r="EQT10" s="42"/>
      <c r="EQU10" s="42"/>
      <c r="EQV10" s="43"/>
      <c r="ERA10" s="42"/>
      <c r="ERB10" s="42"/>
      <c r="ERC10" s="43"/>
      <c r="ERH10" s="42"/>
      <c r="ERI10" s="42"/>
      <c r="ERJ10" s="43"/>
      <c r="ERO10" s="42"/>
      <c r="ERP10" s="42"/>
      <c r="ERQ10" s="43"/>
      <c r="ERV10" s="42"/>
      <c r="ERW10" s="42"/>
      <c r="ERX10" s="43"/>
      <c r="ESC10" s="42"/>
      <c r="ESD10" s="42"/>
      <c r="ESE10" s="43"/>
      <c r="ESJ10" s="42"/>
      <c r="ESK10" s="42"/>
      <c r="ESL10" s="43"/>
      <c r="ESQ10" s="42"/>
      <c r="ESR10" s="42"/>
      <c r="ESS10" s="43"/>
      <c r="ESX10" s="42"/>
      <c r="ESY10" s="42"/>
      <c r="ESZ10" s="43"/>
      <c r="ETE10" s="42"/>
      <c r="ETF10" s="42"/>
      <c r="ETG10" s="43"/>
      <c r="ETL10" s="42"/>
      <c r="ETM10" s="42"/>
      <c r="ETN10" s="43"/>
      <c r="ETS10" s="42"/>
      <c r="ETT10" s="42"/>
      <c r="ETU10" s="43"/>
      <c r="ETZ10" s="42"/>
      <c r="EUA10" s="42"/>
      <c r="EUB10" s="43"/>
      <c r="EUG10" s="42"/>
      <c r="EUH10" s="42"/>
      <c r="EUI10" s="43"/>
      <c r="EUN10" s="42"/>
      <c r="EUO10" s="42"/>
      <c r="EUP10" s="43"/>
      <c r="EUU10" s="42"/>
      <c r="EUV10" s="42"/>
      <c r="EUW10" s="43"/>
      <c r="EVB10" s="42"/>
      <c r="EVC10" s="42"/>
      <c r="EVD10" s="43"/>
      <c r="EVI10" s="42"/>
      <c r="EVJ10" s="42"/>
      <c r="EVK10" s="43"/>
      <c r="EVP10" s="42"/>
      <c r="EVQ10" s="42"/>
      <c r="EVR10" s="43"/>
      <c r="EVW10" s="42"/>
      <c r="EVX10" s="42"/>
      <c r="EVY10" s="43"/>
      <c r="EWD10" s="42"/>
      <c r="EWE10" s="42"/>
      <c r="EWF10" s="43"/>
      <c r="EWK10" s="42"/>
      <c r="EWL10" s="42"/>
      <c r="EWM10" s="43"/>
      <c r="EWR10" s="42"/>
      <c r="EWS10" s="42"/>
      <c r="EWT10" s="43"/>
      <c r="EWY10" s="42"/>
      <c r="EWZ10" s="42"/>
      <c r="EXA10" s="43"/>
      <c r="EXF10" s="42"/>
      <c r="EXG10" s="42"/>
      <c r="EXH10" s="43"/>
      <c r="EXM10" s="42"/>
      <c r="EXN10" s="42"/>
      <c r="EXO10" s="43"/>
      <c r="EXT10" s="42"/>
      <c r="EXU10" s="42"/>
      <c r="EXV10" s="43"/>
      <c r="EYA10" s="42"/>
      <c r="EYB10" s="42"/>
      <c r="EYC10" s="43"/>
      <c r="EYH10" s="42"/>
      <c r="EYI10" s="42"/>
      <c r="EYJ10" s="43"/>
      <c r="EYO10" s="42"/>
      <c r="EYP10" s="42"/>
      <c r="EYQ10" s="43"/>
      <c r="EYV10" s="42"/>
      <c r="EYW10" s="42"/>
      <c r="EYX10" s="43"/>
      <c r="EZC10" s="42"/>
      <c r="EZD10" s="42"/>
      <c r="EZE10" s="43"/>
      <c r="EZJ10" s="42"/>
      <c r="EZK10" s="42"/>
      <c r="EZL10" s="43"/>
      <c r="EZQ10" s="42"/>
      <c r="EZR10" s="42"/>
      <c r="EZS10" s="43"/>
      <c r="EZX10" s="42"/>
      <c r="EZY10" s="42"/>
      <c r="EZZ10" s="43"/>
      <c r="FAE10" s="42"/>
      <c r="FAF10" s="42"/>
      <c r="FAG10" s="43"/>
      <c r="FAL10" s="42"/>
      <c r="FAM10" s="42"/>
      <c r="FAN10" s="43"/>
      <c r="FAS10" s="42"/>
      <c r="FAT10" s="42"/>
      <c r="FAU10" s="43"/>
      <c r="FAZ10" s="42"/>
      <c r="FBA10" s="42"/>
      <c r="FBB10" s="43"/>
      <c r="FBG10" s="42"/>
      <c r="FBH10" s="42"/>
      <c r="FBI10" s="43"/>
      <c r="FBN10" s="42"/>
      <c r="FBO10" s="42"/>
      <c r="FBP10" s="43"/>
      <c r="FBU10" s="42"/>
      <c r="FBV10" s="42"/>
      <c r="FBW10" s="43"/>
      <c r="FCB10" s="42"/>
      <c r="FCC10" s="42"/>
      <c r="FCD10" s="43"/>
      <c r="FCI10" s="42"/>
      <c r="FCJ10" s="42"/>
      <c r="FCK10" s="43"/>
      <c r="FCP10" s="42"/>
      <c r="FCQ10" s="42"/>
      <c r="FCR10" s="43"/>
      <c r="FCW10" s="42"/>
      <c r="FCX10" s="42"/>
      <c r="FCY10" s="43"/>
      <c r="FDD10" s="42"/>
      <c r="FDE10" s="42"/>
      <c r="FDF10" s="43"/>
      <c r="FDK10" s="42"/>
      <c r="FDL10" s="42"/>
      <c r="FDM10" s="43"/>
      <c r="FDR10" s="42"/>
      <c r="FDS10" s="42"/>
      <c r="FDT10" s="43"/>
      <c r="FDY10" s="42"/>
      <c r="FDZ10" s="42"/>
      <c r="FEA10" s="43"/>
      <c r="FEF10" s="42"/>
      <c r="FEG10" s="42"/>
      <c r="FEH10" s="43"/>
      <c r="FEM10" s="42"/>
      <c r="FEN10" s="42"/>
      <c r="FEO10" s="43"/>
      <c r="FET10" s="42"/>
      <c r="FEU10" s="42"/>
      <c r="FEV10" s="43"/>
      <c r="FFA10" s="42"/>
      <c r="FFB10" s="42"/>
      <c r="FFC10" s="43"/>
      <c r="FFH10" s="42"/>
      <c r="FFI10" s="42"/>
      <c r="FFJ10" s="43"/>
      <c r="FFO10" s="42"/>
      <c r="FFP10" s="42"/>
      <c r="FFQ10" s="43"/>
      <c r="FFV10" s="42"/>
      <c r="FFW10" s="42"/>
      <c r="FFX10" s="43"/>
      <c r="FGC10" s="42"/>
      <c r="FGD10" s="42"/>
      <c r="FGE10" s="43"/>
      <c r="FGJ10" s="42"/>
      <c r="FGK10" s="42"/>
      <c r="FGL10" s="43"/>
      <c r="FGQ10" s="42"/>
      <c r="FGR10" s="42"/>
      <c r="FGS10" s="43"/>
      <c r="FGX10" s="42"/>
      <c r="FGY10" s="42"/>
      <c r="FGZ10" s="43"/>
      <c r="FHE10" s="42"/>
      <c r="FHF10" s="42"/>
      <c r="FHG10" s="43"/>
      <c r="FHL10" s="42"/>
      <c r="FHM10" s="42"/>
      <c r="FHN10" s="43"/>
      <c r="FHS10" s="42"/>
      <c r="FHT10" s="42"/>
      <c r="FHU10" s="43"/>
      <c r="FHZ10" s="42"/>
      <c r="FIA10" s="42"/>
      <c r="FIB10" s="43"/>
      <c r="FIG10" s="42"/>
      <c r="FIH10" s="42"/>
      <c r="FII10" s="43"/>
      <c r="FIN10" s="42"/>
      <c r="FIO10" s="42"/>
      <c r="FIP10" s="43"/>
      <c r="FIU10" s="42"/>
      <c r="FIV10" s="42"/>
      <c r="FIW10" s="43"/>
      <c r="FJB10" s="42"/>
      <c r="FJC10" s="42"/>
      <c r="FJD10" s="43"/>
      <c r="FJI10" s="42"/>
      <c r="FJJ10" s="42"/>
      <c r="FJK10" s="43"/>
      <c r="FJP10" s="42"/>
      <c r="FJQ10" s="42"/>
      <c r="FJR10" s="43"/>
      <c r="FJW10" s="42"/>
      <c r="FJX10" s="42"/>
      <c r="FJY10" s="43"/>
      <c r="FKD10" s="42"/>
      <c r="FKE10" s="42"/>
      <c r="FKF10" s="43"/>
      <c r="FKK10" s="42"/>
      <c r="FKL10" s="42"/>
      <c r="FKM10" s="43"/>
      <c r="FKR10" s="42"/>
      <c r="FKS10" s="42"/>
      <c r="FKT10" s="43"/>
      <c r="FKY10" s="42"/>
      <c r="FKZ10" s="42"/>
      <c r="FLA10" s="43"/>
      <c r="FLF10" s="42"/>
      <c r="FLG10" s="42"/>
      <c r="FLH10" s="43"/>
      <c r="FLM10" s="42"/>
      <c r="FLN10" s="42"/>
      <c r="FLO10" s="43"/>
      <c r="FLT10" s="42"/>
      <c r="FLU10" s="42"/>
      <c r="FLV10" s="43"/>
      <c r="FMA10" s="42"/>
      <c r="FMB10" s="42"/>
      <c r="FMC10" s="43"/>
      <c r="FMH10" s="42"/>
      <c r="FMI10" s="42"/>
      <c r="FMJ10" s="43"/>
      <c r="FMO10" s="42"/>
      <c r="FMP10" s="42"/>
      <c r="FMQ10" s="43"/>
      <c r="FMV10" s="42"/>
      <c r="FMW10" s="42"/>
      <c r="FMX10" s="43"/>
      <c r="FNC10" s="42"/>
      <c r="FND10" s="42"/>
      <c r="FNE10" s="43"/>
      <c r="FNJ10" s="42"/>
      <c r="FNK10" s="42"/>
      <c r="FNL10" s="43"/>
      <c r="FNQ10" s="42"/>
      <c r="FNR10" s="42"/>
      <c r="FNS10" s="43"/>
      <c r="FNX10" s="42"/>
      <c r="FNY10" s="42"/>
      <c r="FNZ10" s="43"/>
      <c r="FOE10" s="42"/>
      <c r="FOF10" s="42"/>
      <c r="FOG10" s="43"/>
      <c r="FOL10" s="42"/>
      <c r="FOM10" s="42"/>
      <c r="FON10" s="43"/>
      <c r="FOS10" s="42"/>
      <c r="FOT10" s="42"/>
      <c r="FOU10" s="43"/>
      <c r="FOZ10" s="42"/>
      <c r="FPA10" s="42"/>
      <c r="FPB10" s="43"/>
      <c r="FPG10" s="42"/>
      <c r="FPH10" s="42"/>
      <c r="FPI10" s="43"/>
      <c r="FPN10" s="42"/>
      <c r="FPO10" s="42"/>
      <c r="FPP10" s="43"/>
      <c r="FPU10" s="42"/>
      <c r="FPV10" s="42"/>
      <c r="FPW10" s="43"/>
      <c r="FQB10" s="42"/>
      <c r="FQC10" s="42"/>
      <c r="FQD10" s="43"/>
      <c r="FQI10" s="42"/>
      <c r="FQJ10" s="42"/>
      <c r="FQK10" s="43"/>
      <c r="FQP10" s="42"/>
      <c r="FQQ10" s="42"/>
      <c r="FQR10" s="43"/>
      <c r="FQW10" s="42"/>
      <c r="FQX10" s="42"/>
      <c r="FQY10" s="43"/>
      <c r="FRD10" s="42"/>
      <c r="FRE10" s="42"/>
      <c r="FRF10" s="43"/>
      <c r="FRK10" s="42"/>
      <c r="FRL10" s="42"/>
      <c r="FRM10" s="43"/>
      <c r="FRR10" s="42"/>
      <c r="FRS10" s="42"/>
      <c r="FRT10" s="43"/>
      <c r="FRY10" s="42"/>
      <c r="FRZ10" s="42"/>
      <c r="FSA10" s="43"/>
      <c r="FSF10" s="42"/>
      <c r="FSG10" s="42"/>
      <c r="FSH10" s="43"/>
      <c r="FSM10" s="42"/>
      <c r="FSN10" s="42"/>
      <c r="FSO10" s="43"/>
      <c r="FST10" s="42"/>
      <c r="FSU10" s="42"/>
      <c r="FSV10" s="43"/>
      <c r="FTA10" s="42"/>
      <c r="FTB10" s="42"/>
      <c r="FTC10" s="43"/>
      <c r="FTH10" s="42"/>
      <c r="FTI10" s="42"/>
      <c r="FTJ10" s="43"/>
      <c r="FTO10" s="42"/>
      <c r="FTP10" s="42"/>
      <c r="FTQ10" s="43"/>
      <c r="FTV10" s="42"/>
      <c r="FTW10" s="42"/>
      <c r="FTX10" s="43"/>
      <c r="FUC10" s="42"/>
      <c r="FUD10" s="42"/>
      <c r="FUE10" s="43"/>
      <c r="FUJ10" s="42"/>
      <c r="FUK10" s="42"/>
      <c r="FUL10" s="43"/>
      <c r="FUQ10" s="42"/>
      <c r="FUR10" s="42"/>
      <c r="FUS10" s="43"/>
      <c r="FUX10" s="42"/>
      <c r="FUY10" s="42"/>
      <c r="FUZ10" s="43"/>
      <c r="FVE10" s="42"/>
      <c r="FVF10" s="42"/>
      <c r="FVG10" s="43"/>
      <c r="FVL10" s="42"/>
      <c r="FVM10" s="42"/>
      <c r="FVN10" s="43"/>
      <c r="FVS10" s="42"/>
      <c r="FVT10" s="42"/>
      <c r="FVU10" s="43"/>
      <c r="FVZ10" s="42"/>
      <c r="FWA10" s="42"/>
      <c r="FWB10" s="43"/>
      <c r="FWG10" s="42"/>
      <c r="FWH10" s="42"/>
      <c r="FWI10" s="43"/>
      <c r="FWN10" s="42"/>
      <c r="FWO10" s="42"/>
      <c r="FWP10" s="43"/>
      <c r="FWU10" s="42"/>
      <c r="FWV10" s="42"/>
      <c r="FWW10" s="43"/>
      <c r="FXB10" s="42"/>
      <c r="FXC10" s="42"/>
      <c r="FXD10" s="43"/>
      <c r="FXI10" s="42"/>
      <c r="FXJ10" s="42"/>
      <c r="FXK10" s="43"/>
      <c r="FXP10" s="42"/>
      <c r="FXQ10" s="42"/>
      <c r="FXR10" s="43"/>
      <c r="FXW10" s="42"/>
      <c r="FXX10" s="42"/>
      <c r="FXY10" s="43"/>
      <c r="FYD10" s="42"/>
      <c r="FYE10" s="42"/>
      <c r="FYF10" s="43"/>
      <c r="FYK10" s="42"/>
      <c r="FYL10" s="42"/>
      <c r="FYM10" s="43"/>
      <c r="FYR10" s="42"/>
      <c r="FYS10" s="42"/>
      <c r="FYT10" s="43"/>
      <c r="FYY10" s="42"/>
      <c r="FYZ10" s="42"/>
      <c r="FZA10" s="43"/>
      <c r="FZF10" s="42"/>
      <c r="FZG10" s="42"/>
      <c r="FZH10" s="43"/>
      <c r="FZM10" s="42"/>
      <c r="FZN10" s="42"/>
      <c r="FZO10" s="43"/>
      <c r="FZT10" s="42"/>
      <c r="FZU10" s="42"/>
      <c r="FZV10" s="43"/>
      <c r="GAA10" s="42"/>
      <c r="GAB10" s="42"/>
      <c r="GAC10" s="43"/>
      <c r="GAH10" s="42"/>
      <c r="GAI10" s="42"/>
      <c r="GAJ10" s="43"/>
      <c r="GAO10" s="42"/>
      <c r="GAP10" s="42"/>
      <c r="GAQ10" s="43"/>
      <c r="GAV10" s="42"/>
      <c r="GAW10" s="42"/>
      <c r="GAX10" s="43"/>
      <c r="GBC10" s="42"/>
      <c r="GBD10" s="42"/>
      <c r="GBE10" s="43"/>
      <c r="GBJ10" s="42"/>
      <c r="GBK10" s="42"/>
      <c r="GBL10" s="43"/>
      <c r="GBQ10" s="42"/>
      <c r="GBR10" s="42"/>
      <c r="GBS10" s="43"/>
      <c r="GBX10" s="42"/>
      <c r="GBY10" s="42"/>
      <c r="GBZ10" s="43"/>
      <c r="GCE10" s="42"/>
      <c r="GCF10" s="42"/>
      <c r="GCG10" s="43"/>
      <c r="GCL10" s="42"/>
      <c r="GCM10" s="42"/>
      <c r="GCN10" s="43"/>
      <c r="GCS10" s="42"/>
      <c r="GCT10" s="42"/>
      <c r="GCU10" s="43"/>
      <c r="GCZ10" s="42"/>
      <c r="GDA10" s="42"/>
      <c r="GDB10" s="43"/>
      <c r="GDG10" s="42"/>
      <c r="GDH10" s="42"/>
      <c r="GDI10" s="43"/>
      <c r="GDN10" s="42"/>
      <c r="GDO10" s="42"/>
      <c r="GDP10" s="43"/>
      <c r="GDU10" s="42"/>
      <c r="GDV10" s="42"/>
      <c r="GDW10" s="43"/>
      <c r="GEB10" s="42"/>
      <c r="GEC10" s="42"/>
      <c r="GED10" s="43"/>
      <c r="GEI10" s="42"/>
      <c r="GEJ10" s="42"/>
      <c r="GEK10" s="43"/>
      <c r="GEP10" s="42"/>
      <c r="GEQ10" s="42"/>
      <c r="GER10" s="43"/>
      <c r="GEW10" s="42"/>
      <c r="GEX10" s="42"/>
      <c r="GEY10" s="43"/>
      <c r="GFD10" s="42"/>
      <c r="GFE10" s="42"/>
      <c r="GFF10" s="43"/>
      <c r="GFK10" s="42"/>
      <c r="GFL10" s="42"/>
      <c r="GFM10" s="43"/>
      <c r="GFR10" s="42"/>
      <c r="GFS10" s="42"/>
      <c r="GFT10" s="43"/>
      <c r="GFY10" s="42"/>
      <c r="GFZ10" s="42"/>
      <c r="GGA10" s="43"/>
      <c r="GGF10" s="42"/>
      <c r="GGG10" s="42"/>
      <c r="GGH10" s="43"/>
      <c r="GGM10" s="42"/>
      <c r="GGN10" s="42"/>
      <c r="GGO10" s="43"/>
      <c r="GGT10" s="42"/>
      <c r="GGU10" s="42"/>
      <c r="GGV10" s="43"/>
      <c r="GHA10" s="42"/>
      <c r="GHB10" s="42"/>
      <c r="GHC10" s="43"/>
      <c r="GHH10" s="42"/>
      <c r="GHI10" s="42"/>
      <c r="GHJ10" s="43"/>
      <c r="GHO10" s="42"/>
      <c r="GHP10" s="42"/>
      <c r="GHQ10" s="43"/>
      <c r="GHV10" s="42"/>
      <c r="GHW10" s="42"/>
      <c r="GHX10" s="43"/>
      <c r="GIC10" s="42"/>
      <c r="GID10" s="42"/>
      <c r="GIE10" s="43"/>
      <c r="GIJ10" s="42"/>
      <c r="GIK10" s="42"/>
      <c r="GIL10" s="43"/>
      <c r="GIQ10" s="42"/>
      <c r="GIR10" s="42"/>
      <c r="GIS10" s="43"/>
      <c r="GIX10" s="42"/>
      <c r="GIY10" s="42"/>
      <c r="GIZ10" s="43"/>
      <c r="GJE10" s="42"/>
      <c r="GJF10" s="42"/>
      <c r="GJG10" s="43"/>
      <c r="GJL10" s="42"/>
      <c r="GJM10" s="42"/>
      <c r="GJN10" s="43"/>
      <c r="GJS10" s="42"/>
      <c r="GJT10" s="42"/>
      <c r="GJU10" s="43"/>
      <c r="GJZ10" s="42"/>
      <c r="GKA10" s="42"/>
      <c r="GKB10" s="43"/>
      <c r="GKG10" s="42"/>
      <c r="GKH10" s="42"/>
      <c r="GKI10" s="43"/>
      <c r="GKN10" s="42"/>
      <c r="GKO10" s="42"/>
      <c r="GKP10" s="43"/>
      <c r="GKU10" s="42"/>
      <c r="GKV10" s="42"/>
      <c r="GKW10" s="43"/>
      <c r="GLB10" s="42"/>
      <c r="GLC10" s="42"/>
      <c r="GLD10" s="43"/>
      <c r="GLI10" s="42"/>
      <c r="GLJ10" s="42"/>
      <c r="GLK10" s="43"/>
      <c r="GLP10" s="42"/>
      <c r="GLQ10" s="42"/>
      <c r="GLR10" s="43"/>
      <c r="GLW10" s="42"/>
      <c r="GLX10" s="42"/>
      <c r="GLY10" s="43"/>
      <c r="GMD10" s="42"/>
      <c r="GME10" s="42"/>
      <c r="GMF10" s="43"/>
      <c r="GMK10" s="42"/>
      <c r="GML10" s="42"/>
      <c r="GMM10" s="43"/>
      <c r="GMR10" s="42"/>
      <c r="GMS10" s="42"/>
      <c r="GMT10" s="43"/>
      <c r="GMY10" s="42"/>
      <c r="GMZ10" s="42"/>
      <c r="GNA10" s="43"/>
      <c r="GNF10" s="42"/>
      <c r="GNG10" s="42"/>
      <c r="GNH10" s="43"/>
      <c r="GNM10" s="42"/>
      <c r="GNN10" s="42"/>
      <c r="GNO10" s="43"/>
      <c r="GNT10" s="42"/>
      <c r="GNU10" s="42"/>
      <c r="GNV10" s="43"/>
      <c r="GOA10" s="42"/>
      <c r="GOB10" s="42"/>
      <c r="GOC10" s="43"/>
      <c r="GOH10" s="42"/>
      <c r="GOI10" s="42"/>
      <c r="GOJ10" s="43"/>
      <c r="GOO10" s="42"/>
      <c r="GOP10" s="42"/>
      <c r="GOQ10" s="43"/>
      <c r="GOV10" s="42"/>
      <c r="GOW10" s="42"/>
      <c r="GOX10" s="43"/>
      <c r="GPC10" s="42"/>
      <c r="GPD10" s="42"/>
      <c r="GPE10" s="43"/>
      <c r="GPJ10" s="42"/>
      <c r="GPK10" s="42"/>
      <c r="GPL10" s="43"/>
      <c r="GPQ10" s="42"/>
      <c r="GPR10" s="42"/>
      <c r="GPS10" s="43"/>
      <c r="GPX10" s="42"/>
      <c r="GPY10" s="42"/>
      <c r="GPZ10" s="43"/>
      <c r="GQE10" s="42"/>
      <c r="GQF10" s="42"/>
      <c r="GQG10" s="43"/>
      <c r="GQL10" s="42"/>
      <c r="GQM10" s="42"/>
      <c r="GQN10" s="43"/>
      <c r="GQS10" s="42"/>
      <c r="GQT10" s="42"/>
      <c r="GQU10" s="43"/>
      <c r="GQZ10" s="42"/>
      <c r="GRA10" s="42"/>
      <c r="GRB10" s="43"/>
      <c r="GRG10" s="42"/>
      <c r="GRH10" s="42"/>
      <c r="GRI10" s="43"/>
      <c r="GRN10" s="42"/>
      <c r="GRO10" s="42"/>
      <c r="GRP10" s="43"/>
      <c r="GRU10" s="42"/>
      <c r="GRV10" s="42"/>
      <c r="GRW10" s="43"/>
      <c r="GSB10" s="42"/>
      <c r="GSC10" s="42"/>
      <c r="GSD10" s="43"/>
      <c r="GSI10" s="42"/>
      <c r="GSJ10" s="42"/>
      <c r="GSK10" s="43"/>
      <c r="GSP10" s="42"/>
      <c r="GSQ10" s="42"/>
      <c r="GSR10" s="43"/>
      <c r="GSW10" s="42"/>
      <c r="GSX10" s="42"/>
      <c r="GSY10" s="43"/>
      <c r="GTD10" s="42"/>
      <c r="GTE10" s="42"/>
      <c r="GTF10" s="43"/>
      <c r="GTK10" s="42"/>
      <c r="GTL10" s="42"/>
      <c r="GTM10" s="43"/>
      <c r="GTR10" s="42"/>
      <c r="GTS10" s="42"/>
      <c r="GTT10" s="43"/>
      <c r="GTY10" s="42"/>
      <c r="GTZ10" s="42"/>
      <c r="GUA10" s="43"/>
      <c r="GUF10" s="42"/>
      <c r="GUG10" s="42"/>
      <c r="GUH10" s="43"/>
      <c r="GUM10" s="42"/>
      <c r="GUN10" s="42"/>
      <c r="GUO10" s="43"/>
      <c r="GUT10" s="42"/>
      <c r="GUU10" s="42"/>
      <c r="GUV10" s="43"/>
      <c r="GVA10" s="42"/>
      <c r="GVB10" s="42"/>
      <c r="GVC10" s="43"/>
      <c r="GVH10" s="42"/>
      <c r="GVI10" s="42"/>
      <c r="GVJ10" s="43"/>
      <c r="GVO10" s="42"/>
      <c r="GVP10" s="42"/>
      <c r="GVQ10" s="43"/>
      <c r="GVV10" s="42"/>
      <c r="GVW10" s="42"/>
      <c r="GVX10" s="43"/>
      <c r="GWC10" s="42"/>
      <c r="GWD10" s="42"/>
      <c r="GWE10" s="43"/>
      <c r="GWJ10" s="42"/>
      <c r="GWK10" s="42"/>
      <c r="GWL10" s="43"/>
      <c r="GWQ10" s="42"/>
      <c r="GWR10" s="42"/>
      <c r="GWS10" s="43"/>
      <c r="GWX10" s="42"/>
      <c r="GWY10" s="42"/>
      <c r="GWZ10" s="43"/>
      <c r="GXE10" s="42"/>
      <c r="GXF10" s="42"/>
      <c r="GXG10" s="43"/>
      <c r="GXL10" s="42"/>
      <c r="GXM10" s="42"/>
      <c r="GXN10" s="43"/>
      <c r="GXS10" s="42"/>
      <c r="GXT10" s="42"/>
      <c r="GXU10" s="43"/>
      <c r="GXZ10" s="42"/>
      <c r="GYA10" s="42"/>
      <c r="GYB10" s="43"/>
      <c r="GYG10" s="42"/>
      <c r="GYH10" s="42"/>
      <c r="GYI10" s="43"/>
      <c r="GYN10" s="42"/>
      <c r="GYO10" s="42"/>
      <c r="GYP10" s="43"/>
      <c r="GYU10" s="42"/>
      <c r="GYV10" s="42"/>
      <c r="GYW10" s="43"/>
      <c r="GZB10" s="42"/>
      <c r="GZC10" s="42"/>
      <c r="GZD10" s="43"/>
      <c r="GZI10" s="42"/>
      <c r="GZJ10" s="42"/>
      <c r="GZK10" s="43"/>
      <c r="GZP10" s="42"/>
      <c r="GZQ10" s="42"/>
      <c r="GZR10" s="43"/>
      <c r="GZW10" s="42"/>
      <c r="GZX10" s="42"/>
      <c r="GZY10" s="43"/>
      <c r="HAD10" s="42"/>
      <c r="HAE10" s="42"/>
      <c r="HAF10" s="43"/>
      <c r="HAK10" s="42"/>
      <c r="HAL10" s="42"/>
      <c r="HAM10" s="43"/>
      <c r="HAR10" s="42"/>
      <c r="HAS10" s="42"/>
      <c r="HAT10" s="43"/>
      <c r="HAY10" s="42"/>
      <c r="HAZ10" s="42"/>
      <c r="HBA10" s="43"/>
      <c r="HBF10" s="42"/>
      <c r="HBG10" s="42"/>
      <c r="HBH10" s="43"/>
      <c r="HBM10" s="42"/>
      <c r="HBN10" s="42"/>
      <c r="HBO10" s="43"/>
      <c r="HBT10" s="42"/>
      <c r="HBU10" s="42"/>
      <c r="HBV10" s="43"/>
      <c r="HCA10" s="42"/>
      <c r="HCB10" s="42"/>
      <c r="HCC10" s="43"/>
      <c r="HCH10" s="42"/>
      <c r="HCI10" s="42"/>
      <c r="HCJ10" s="43"/>
      <c r="HCO10" s="42"/>
      <c r="HCP10" s="42"/>
      <c r="HCQ10" s="43"/>
      <c r="HCV10" s="42"/>
      <c r="HCW10" s="42"/>
      <c r="HCX10" s="43"/>
      <c r="HDC10" s="42"/>
      <c r="HDD10" s="42"/>
      <c r="HDE10" s="43"/>
      <c r="HDJ10" s="42"/>
      <c r="HDK10" s="42"/>
      <c r="HDL10" s="43"/>
      <c r="HDQ10" s="42"/>
      <c r="HDR10" s="42"/>
      <c r="HDS10" s="43"/>
      <c r="HDX10" s="42"/>
      <c r="HDY10" s="42"/>
      <c r="HDZ10" s="43"/>
      <c r="HEE10" s="42"/>
      <c r="HEF10" s="42"/>
      <c r="HEG10" s="43"/>
      <c r="HEL10" s="42"/>
      <c r="HEM10" s="42"/>
      <c r="HEN10" s="43"/>
      <c r="HES10" s="42"/>
      <c r="HET10" s="42"/>
      <c r="HEU10" s="43"/>
      <c r="HEZ10" s="42"/>
      <c r="HFA10" s="42"/>
      <c r="HFB10" s="43"/>
      <c r="HFG10" s="42"/>
      <c r="HFH10" s="42"/>
      <c r="HFI10" s="43"/>
      <c r="HFN10" s="42"/>
      <c r="HFO10" s="42"/>
      <c r="HFP10" s="43"/>
      <c r="HFU10" s="42"/>
      <c r="HFV10" s="42"/>
      <c r="HFW10" s="43"/>
      <c r="HGB10" s="42"/>
      <c r="HGC10" s="42"/>
      <c r="HGD10" s="43"/>
      <c r="HGI10" s="42"/>
      <c r="HGJ10" s="42"/>
      <c r="HGK10" s="43"/>
      <c r="HGP10" s="42"/>
      <c r="HGQ10" s="42"/>
      <c r="HGR10" s="43"/>
      <c r="HGW10" s="42"/>
      <c r="HGX10" s="42"/>
      <c r="HGY10" s="43"/>
      <c r="HHD10" s="42"/>
      <c r="HHE10" s="42"/>
      <c r="HHF10" s="43"/>
      <c r="HHK10" s="42"/>
      <c r="HHL10" s="42"/>
      <c r="HHM10" s="43"/>
      <c r="HHR10" s="42"/>
      <c r="HHS10" s="42"/>
      <c r="HHT10" s="43"/>
      <c r="HHY10" s="42"/>
      <c r="HHZ10" s="42"/>
      <c r="HIA10" s="43"/>
      <c r="HIF10" s="42"/>
      <c r="HIG10" s="42"/>
      <c r="HIH10" s="43"/>
      <c r="HIM10" s="42"/>
      <c r="HIN10" s="42"/>
      <c r="HIO10" s="43"/>
      <c r="HIT10" s="42"/>
      <c r="HIU10" s="42"/>
      <c r="HIV10" s="43"/>
      <c r="HJA10" s="42"/>
      <c r="HJB10" s="42"/>
      <c r="HJC10" s="43"/>
      <c r="HJH10" s="42"/>
      <c r="HJI10" s="42"/>
      <c r="HJJ10" s="43"/>
      <c r="HJO10" s="42"/>
      <c r="HJP10" s="42"/>
      <c r="HJQ10" s="43"/>
      <c r="HJV10" s="42"/>
      <c r="HJW10" s="42"/>
      <c r="HJX10" s="43"/>
      <c r="HKC10" s="42"/>
      <c r="HKD10" s="42"/>
      <c r="HKE10" s="43"/>
      <c r="HKJ10" s="42"/>
      <c r="HKK10" s="42"/>
      <c r="HKL10" s="43"/>
      <c r="HKQ10" s="42"/>
      <c r="HKR10" s="42"/>
      <c r="HKS10" s="43"/>
      <c r="HKX10" s="42"/>
      <c r="HKY10" s="42"/>
      <c r="HKZ10" s="43"/>
      <c r="HLE10" s="42"/>
      <c r="HLF10" s="42"/>
      <c r="HLG10" s="43"/>
      <c r="HLL10" s="42"/>
      <c r="HLM10" s="42"/>
      <c r="HLN10" s="43"/>
      <c r="HLS10" s="42"/>
      <c r="HLT10" s="42"/>
      <c r="HLU10" s="43"/>
      <c r="HLZ10" s="42"/>
      <c r="HMA10" s="42"/>
      <c r="HMB10" s="43"/>
      <c r="HMG10" s="42"/>
      <c r="HMH10" s="42"/>
      <c r="HMI10" s="43"/>
      <c r="HMN10" s="42"/>
      <c r="HMO10" s="42"/>
      <c r="HMP10" s="43"/>
      <c r="HMU10" s="42"/>
      <c r="HMV10" s="42"/>
      <c r="HMW10" s="43"/>
      <c r="HNB10" s="42"/>
      <c r="HNC10" s="42"/>
      <c r="HND10" s="43"/>
      <c r="HNI10" s="42"/>
      <c r="HNJ10" s="42"/>
      <c r="HNK10" s="43"/>
      <c r="HNP10" s="42"/>
      <c r="HNQ10" s="42"/>
      <c r="HNR10" s="43"/>
      <c r="HNW10" s="42"/>
      <c r="HNX10" s="42"/>
      <c r="HNY10" s="43"/>
      <c r="HOD10" s="42"/>
      <c r="HOE10" s="42"/>
      <c r="HOF10" s="43"/>
      <c r="HOK10" s="42"/>
      <c r="HOL10" s="42"/>
      <c r="HOM10" s="43"/>
      <c r="HOR10" s="42"/>
      <c r="HOS10" s="42"/>
      <c r="HOT10" s="43"/>
      <c r="HOY10" s="42"/>
      <c r="HOZ10" s="42"/>
      <c r="HPA10" s="43"/>
      <c r="HPF10" s="42"/>
      <c r="HPG10" s="42"/>
      <c r="HPH10" s="43"/>
      <c r="HPM10" s="42"/>
      <c r="HPN10" s="42"/>
      <c r="HPO10" s="43"/>
      <c r="HPT10" s="42"/>
      <c r="HPU10" s="42"/>
      <c r="HPV10" s="43"/>
      <c r="HQA10" s="42"/>
      <c r="HQB10" s="42"/>
      <c r="HQC10" s="43"/>
      <c r="HQH10" s="42"/>
      <c r="HQI10" s="42"/>
      <c r="HQJ10" s="43"/>
      <c r="HQO10" s="42"/>
      <c r="HQP10" s="42"/>
      <c r="HQQ10" s="43"/>
      <c r="HQV10" s="42"/>
      <c r="HQW10" s="42"/>
      <c r="HQX10" s="43"/>
      <c r="HRC10" s="42"/>
      <c r="HRD10" s="42"/>
      <c r="HRE10" s="43"/>
      <c r="HRJ10" s="42"/>
      <c r="HRK10" s="42"/>
      <c r="HRL10" s="43"/>
      <c r="HRQ10" s="42"/>
      <c r="HRR10" s="42"/>
      <c r="HRS10" s="43"/>
      <c r="HRX10" s="42"/>
      <c r="HRY10" s="42"/>
      <c r="HRZ10" s="43"/>
      <c r="HSE10" s="42"/>
      <c r="HSF10" s="42"/>
      <c r="HSG10" s="43"/>
      <c r="HSL10" s="42"/>
      <c r="HSM10" s="42"/>
      <c r="HSN10" s="43"/>
      <c r="HSS10" s="42"/>
      <c r="HST10" s="42"/>
      <c r="HSU10" s="43"/>
      <c r="HSZ10" s="42"/>
      <c r="HTA10" s="42"/>
      <c r="HTB10" s="43"/>
      <c r="HTG10" s="42"/>
      <c r="HTH10" s="42"/>
      <c r="HTI10" s="43"/>
      <c r="HTN10" s="42"/>
      <c r="HTO10" s="42"/>
      <c r="HTP10" s="43"/>
      <c r="HTU10" s="42"/>
      <c r="HTV10" s="42"/>
      <c r="HTW10" s="43"/>
      <c r="HUB10" s="42"/>
      <c r="HUC10" s="42"/>
      <c r="HUD10" s="43"/>
      <c r="HUI10" s="42"/>
      <c r="HUJ10" s="42"/>
      <c r="HUK10" s="43"/>
      <c r="HUP10" s="42"/>
      <c r="HUQ10" s="42"/>
      <c r="HUR10" s="43"/>
      <c r="HUW10" s="42"/>
      <c r="HUX10" s="42"/>
      <c r="HUY10" s="43"/>
      <c r="HVD10" s="42"/>
      <c r="HVE10" s="42"/>
      <c r="HVF10" s="43"/>
      <c r="HVK10" s="42"/>
      <c r="HVL10" s="42"/>
      <c r="HVM10" s="43"/>
      <c r="HVR10" s="42"/>
      <c r="HVS10" s="42"/>
      <c r="HVT10" s="43"/>
      <c r="HVY10" s="42"/>
      <c r="HVZ10" s="42"/>
      <c r="HWA10" s="43"/>
      <c r="HWF10" s="42"/>
      <c r="HWG10" s="42"/>
      <c r="HWH10" s="43"/>
      <c r="HWM10" s="42"/>
      <c r="HWN10" s="42"/>
      <c r="HWO10" s="43"/>
      <c r="HWT10" s="42"/>
      <c r="HWU10" s="42"/>
      <c r="HWV10" s="43"/>
      <c r="HXA10" s="42"/>
      <c r="HXB10" s="42"/>
      <c r="HXC10" s="43"/>
      <c r="HXH10" s="42"/>
      <c r="HXI10" s="42"/>
      <c r="HXJ10" s="43"/>
      <c r="HXO10" s="42"/>
      <c r="HXP10" s="42"/>
      <c r="HXQ10" s="43"/>
      <c r="HXV10" s="42"/>
      <c r="HXW10" s="42"/>
      <c r="HXX10" s="43"/>
      <c r="HYC10" s="42"/>
      <c r="HYD10" s="42"/>
      <c r="HYE10" s="43"/>
      <c r="HYJ10" s="42"/>
      <c r="HYK10" s="42"/>
      <c r="HYL10" s="43"/>
      <c r="HYQ10" s="42"/>
      <c r="HYR10" s="42"/>
      <c r="HYS10" s="43"/>
      <c r="HYX10" s="42"/>
      <c r="HYY10" s="42"/>
      <c r="HYZ10" s="43"/>
      <c r="HZE10" s="42"/>
      <c r="HZF10" s="42"/>
      <c r="HZG10" s="43"/>
      <c r="HZL10" s="42"/>
      <c r="HZM10" s="42"/>
      <c r="HZN10" s="43"/>
      <c r="HZS10" s="42"/>
      <c r="HZT10" s="42"/>
      <c r="HZU10" s="43"/>
      <c r="HZZ10" s="42"/>
      <c r="IAA10" s="42"/>
      <c r="IAB10" s="43"/>
      <c r="IAG10" s="42"/>
      <c r="IAH10" s="42"/>
      <c r="IAI10" s="43"/>
      <c r="IAN10" s="42"/>
      <c r="IAO10" s="42"/>
      <c r="IAP10" s="43"/>
      <c r="IAU10" s="42"/>
      <c r="IAV10" s="42"/>
      <c r="IAW10" s="43"/>
      <c r="IBB10" s="42"/>
      <c r="IBC10" s="42"/>
      <c r="IBD10" s="43"/>
      <c r="IBI10" s="42"/>
      <c r="IBJ10" s="42"/>
      <c r="IBK10" s="43"/>
      <c r="IBP10" s="42"/>
      <c r="IBQ10" s="42"/>
      <c r="IBR10" s="43"/>
      <c r="IBW10" s="42"/>
      <c r="IBX10" s="42"/>
      <c r="IBY10" s="43"/>
      <c r="ICD10" s="42"/>
      <c r="ICE10" s="42"/>
      <c r="ICF10" s="43"/>
      <c r="ICK10" s="42"/>
      <c r="ICL10" s="42"/>
      <c r="ICM10" s="43"/>
      <c r="ICR10" s="42"/>
      <c r="ICS10" s="42"/>
      <c r="ICT10" s="43"/>
      <c r="ICY10" s="42"/>
      <c r="ICZ10" s="42"/>
      <c r="IDA10" s="43"/>
      <c r="IDF10" s="42"/>
      <c r="IDG10" s="42"/>
      <c r="IDH10" s="43"/>
      <c r="IDM10" s="42"/>
      <c r="IDN10" s="42"/>
      <c r="IDO10" s="43"/>
      <c r="IDT10" s="42"/>
      <c r="IDU10" s="42"/>
      <c r="IDV10" s="43"/>
      <c r="IEA10" s="42"/>
      <c r="IEB10" s="42"/>
      <c r="IEC10" s="43"/>
      <c r="IEH10" s="42"/>
      <c r="IEI10" s="42"/>
      <c r="IEJ10" s="43"/>
      <c r="IEO10" s="42"/>
      <c r="IEP10" s="42"/>
      <c r="IEQ10" s="43"/>
      <c r="IEV10" s="42"/>
      <c r="IEW10" s="42"/>
      <c r="IEX10" s="43"/>
      <c r="IFC10" s="42"/>
      <c r="IFD10" s="42"/>
      <c r="IFE10" s="43"/>
      <c r="IFJ10" s="42"/>
      <c r="IFK10" s="42"/>
      <c r="IFL10" s="43"/>
      <c r="IFQ10" s="42"/>
      <c r="IFR10" s="42"/>
      <c r="IFS10" s="43"/>
      <c r="IFX10" s="42"/>
      <c r="IFY10" s="42"/>
      <c r="IFZ10" s="43"/>
      <c r="IGE10" s="42"/>
      <c r="IGF10" s="42"/>
      <c r="IGG10" s="43"/>
      <c r="IGL10" s="42"/>
      <c r="IGM10" s="42"/>
      <c r="IGN10" s="43"/>
      <c r="IGS10" s="42"/>
      <c r="IGT10" s="42"/>
      <c r="IGU10" s="43"/>
      <c r="IGZ10" s="42"/>
      <c r="IHA10" s="42"/>
      <c r="IHB10" s="43"/>
      <c r="IHG10" s="42"/>
      <c r="IHH10" s="42"/>
      <c r="IHI10" s="43"/>
      <c r="IHN10" s="42"/>
      <c r="IHO10" s="42"/>
      <c r="IHP10" s="43"/>
      <c r="IHU10" s="42"/>
      <c r="IHV10" s="42"/>
      <c r="IHW10" s="43"/>
      <c r="IIB10" s="42"/>
      <c r="IIC10" s="42"/>
      <c r="IID10" s="43"/>
      <c r="III10" s="42"/>
      <c r="IIJ10" s="42"/>
      <c r="IIK10" s="43"/>
      <c r="IIP10" s="42"/>
      <c r="IIQ10" s="42"/>
      <c r="IIR10" s="43"/>
      <c r="IIW10" s="42"/>
      <c r="IIX10" s="42"/>
      <c r="IIY10" s="43"/>
      <c r="IJD10" s="42"/>
      <c r="IJE10" s="42"/>
      <c r="IJF10" s="43"/>
      <c r="IJK10" s="42"/>
      <c r="IJL10" s="42"/>
      <c r="IJM10" s="43"/>
      <c r="IJR10" s="42"/>
      <c r="IJS10" s="42"/>
      <c r="IJT10" s="43"/>
      <c r="IJY10" s="42"/>
      <c r="IJZ10" s="42"/>
      <c r="IKA10" s="43"/>
      <c r="IKF10" s="42"/>
      <c r="IKG10" s="42"/>
      <c r="IKH10" s="43"/>
      <c r="IKM10" s="42"/>
      <c r="IKN10" s="42"/>
      <c r="IKO10" s="43"/>
      <c r="IKT10" s="42"/>
      <c r="IKU10" s="42"/>
      <c r="IKV10" s="43"/>
      <c r="ILA10" s="42"/>
      <c r="ILB10" s="42"/>
      <c r="ILC10" s="43"/>
      <c r="ILH10" s="42"/>
      <c r="ILI10" s="42"/>
      <c r="ILJ10" s="43"/>
      <c r="ILO10" s="42"/>
      <c r="ILP10" s="42"/>
      <c r="ILQ10" s="43"/>
      <c r="ILV10" s="42"/>
      <c r="ILW10" s="42"/>
      <c r="ILX10" s="43"/>
      <c r="IMC10" s="42"/>
      <c r="IMD10" s="42"/>
      <c r="IME10" s="43"/>
      <c r="IMJ10" s="42"/>
      <c r="IMK10" s="42"/>
      <c r="IML10" s="43"/>
      <c r="IMQ10" s="42"/>
      <c r="IMR10" s="42"/>
      <c r="IMS10" s="43"/>
      <c r="IMX10" s="42"/>
      <c r="IMY10" s="42"/>
      <c r="IMZ10" s="43"/>
      <c r="INE10" s="42"/>
      <c r="INF10" s="42"/>
      <c r="ING10" s="43"/>
      <c r="INL10" s="42"/>
      <c r="INM10" s="42"/>
      <c r="INN10" s="43"/>
      <c r="INS10" s="42"/>
      <c r="INT10" s="42"/>
      <c r="INU10" s="43"/>
      <c r="INZ10" s="42"/>
      <c r="IOA10" s="42"/>
      <c r="IOB10" s="43"/>
      <c r="IOG10" s="42"/>
      <c r="IOH10" s="42"/>
      <c r="IOI10" s="43"/>
      <c r="ION10" s="42"/>
      <c r="IOO10" s="42"/>
      <c r="IOP10" s="43"/>
      <c r="IOU10" s="42"/>
      <c r="IOV10" s="42"/>
      <c r="IOW10" s="43"/>
      <c r="IPB10" s="42"/>
      <c r="IPC10" s="42"/>
      <c r="IPD10" s="43"/>
      <c r="IPI10" s="42"/>
      <c r="IPJ10" s="42"/>
      <c r="IPK10" s="43"/>
      <c r="IPP10" s="42"/>
      <c r="IPQ10" s="42"/>
      <c r="IPR10" s="43"/>
      <c r="IPW10" s="42"/>
      <c r="IPX10" s="42"/>
      <c r="IPY10" s="43"/>
      <c r="IQD10" s="42"/>
      <c r="IQE10" s="42"/>
      <c r="IQF10" s="43"/>
      <c r="IQK10" s="42"/>
      <c r="IQL10" s="42"/>
      <c r="IQM10" s="43"/>
      <c r="IQR10" s="42"/>
      <c r="IQS10" s="42"/>
      <c r="IQT10" s="43"/>
      <c r="IQY10" s="42"/>
      <c r="IQZ10" s="42"/>
      <c r="IRA10" s="43"/>
      <c r="IRF10" s="42"/>
      <c r="IRG10" s="42"/>
      <c r="IRH10" s="43"/>
      <c r="IRM10" s="42"/>
      <c r="IRN10" s="42"/>
      <c r="IRO10" s="43"/>
      <c r="IRT10" s="42"/>
      <c r="IRU10" s="42"/>
      <c r="IRV10" s="43"/>
      <c r="ISA10" s="42"/>
      <c r="ISB10" s="42"/>
      <c r="ISC10" s="43"/>
      <c r="ISH10" s="42"/>
      <c r="ISI10" s="42"/>
      <c r="ISJ10" s="43"/>
      <c r="ISO10" s="42"/>
      <c r="ISP10" s="42"/>
      <c r="ISQ10" s="43"/>
      <c r="ISV10" s="42"/>
      <c r="ISW10" s="42"/>
      <c r="ISX10" s="43"/>
      <c r="ITC10" s="42"/>
      <c r="ITD10" s="42"/>
      <c r="ITE10" s="43"/>
      <c r="ITJ10" s="42"/>
      <c r="ITK10" s="42"/>
      <c r="ITL10" s="43"/>
      <c r="ITQ10" s="42"/>
      <c r="ITR10" s="42"/>
      <c r="ITS10" s="43"/>
      <c r="ITX10" s="42"/>
      <c r="ITY10" s="42"/>
      <c r="ITZ10" s="43"/>
      <c r="IUE10" s="42"/>
      <c r="IUF10" s="42"/>
      <c r="IUG10" s="43"/>
      <c r="IUL10" s="42"/>
      <c r="IUM10" s="42"/>
      <c r="IUN10" s="43"/>
      <c r="IUS10" s="42"/>
      <c r="IUT10" s="42"/>
      <c r="IUU10" s="43"/>
      <c r="IUZ10" s="42"/>
      <c r="IVA10" s="42"/>
      <c r="IVB10" s="43"/>
      <c r="IVG10" s="42"/>
      <c r="IVH10" s="42"/>
      <c r="IVI10" s="43"/>
      <c r="IVN10" s="42"/>
      <c r="IVO10" s="42"/>
      <c r="IVP10" s="43"/>
      <c r="IVU10" s="42"/>
      <c r="IVV10" s="42"/>
      <c r="IVW10" s="43"/>
      <c r="IWB10" s="42"/>
      <c r="IWC10" s="42"/>
      <c r="IWD10" s="43"/>
      <c r="IWI10" s="42"/>
      <c r="IWJ10" s="42"/>
      <c r="IWK10" s="43"/>
      <c r="IWP10" s="42"/>
      <c r="IWQ10" s="42"/>
      <c r="IWR10" s="43"/>
      <c r="IWW10" s="42"/>
      <c r="IWX10" s="42"/>
      <c r="IWY10" s="43"/>
      <c r="IXD10" s="42"/>
      <c r="IXE10" s="42"/>
      <c r="IXF10" s="43"/>
      <c r="IXK10" s="42"/>
      <c r="IXL10" s="42"/>
      <c r="IXM10" s="43"/>
      <c r="IXR10" s="42"/>
      <c r="IXS10" s="42"/>
      <c r="IXT10" s="43"/>
      <c r="IXY10" s="42"/>
      <c r="IXZ10" s="42"/>
      <c r="IYA10" s="43"/>
      <c r="IYF10" s="42"/>
      <c r="IYG10" s="42"/>
      <c r="IYH10" s="43"/>
      <c r="IYM10" s="42"/>
      <c r="IYN10" s="42"/>
      <c r="IYO10" s="43"/>
      <c r="IYT10" s="42"/>
      <c r="IYU10" s="42"/>
      <c r="IYV10" s="43"/>
      <c r="IZA10" s="42"/>
      <c r="IZB10" s="42"/>
      <c r="IZC10" s="43"/>
      <c r="IZH10" s="42"/>
      <c r="IZI10" s="42"/>
      <c r="IZJ10" s="43"/>
      <c r="IZO10" s="42"/>
      <c r="IZP10" s="42"/>
      <c r="IZQ10" s="43"/>
      <c r="IZV10" s="42"/>
      <c r="IZW10" s="42"/>
      <c r="IZX10" s="43"/>
      <c r="JAC10" s="42"/>
      <c r="JAD10" s="42"/>
      <c r="JAE10" s="43"/>
      <c r="JAJ10" s="42"/>
      <c r="JAK10" s="42"/>
      <c r="JAL10" s="43"/>
      <c r="JAQ10" s="42"/>
      <c r="JAR10" s="42"/>
      <c r="JAS10" s="43"/>
      <c r="JAX10" s="42"/>
      <c r="JAY10" s="42"/>
      <c r="JAZ10" s="43"/>
      <c r="JBE10" s="42"/>
      <c r="JBF10" s="42"/>
      <c r="JBG10" s="43"/>
      <c r="JBL10" s="42"/>
      <c r="JBM10" s="42"/>
      <c r="JBN10" s="43"/>
      <c r="JBS10" s="42"/>
      <c r="JBT10" s="42"/>
      <c r="JBU10" s="43"/>
      <c r="JBZ10" s="42"/>
      <c r="JCA10" s="42"/>
      <c r="JCB10" s="43"/>
      <c r="JCG10" s="42"/>
      <c r="JCH10" s="42"/>
      <c r="JCI10" s="43"/>
      <c r="JCN10" s="42"/>
      <c r="JCO10" s="42"/>
      <c r="JCP10" s="43"/>
      <c r="JCU10" s="42"/>
      <c r="JCV10" s="42"/>
      <c r="JCW10" s="43"/>
      <c r="JDB10" s="42"/>
      <c r="JDC10" s="42"/>
      <c r="JDD10" s="43"/>
      <c r="JDI10" s="42"/>
      <c r="JDJ10" s="42"/>
      <c r="JDK10" s="43"/>
      <c r="JDP10" s="42"/>
      <c r="JDQ10" s="42"/>
      <c r="JDR10" s="43"/>
      <c r="JDW10" s="42"/>
      <c r="JDX10" s="42"/>
      <c r="JDY10" s="43"/>
      <c r="JED10" s="42"/>
      <c r="JEE10" s="42"/>
      <c r="JEF10" s="43"/>
      <c r="JEK10" s="42"/>
      <c r="JEL10" s="42"/>
      <c r="JEM10" s="43"/>
      <c r="JER10" s="42"/>
      <c r="JES10" s="42"/>
      <c r="JET10" s="43"/>
      <c r="JEY10" s="42"/>
      <c r="JEZ10" s="42"/>
      <c r="JFA10" s="43"/>
      <c r="JFF10" s="42"/>
      <c r="JFG10" s="42"/>
      <c r="JFH10" s="43"/>
      <c r="JFM10" s="42"/>
      <c r="JFN10" s="42"/>
      <c r="JFO10" s="43"/>
      <c r="JFT10" s="42"/>
      <c r="JFU10" s="42"/>
      <c r="JFV10" s="43"/>
      <c r="JGA10" s="42"/>
      <c r="JGB10" s="42"/>
      <c r="JGC10" s="43"/>
      <c r="JGH10" s="42"/>
      <c r="JGI10" s="42"/>
      <c r="JGJ10" s="43"/>
      <c r="JGO10" s="42"/>
      <c r="JGP10" s="42"/>
      <c r="JGQ10" s="43"/>
      <c r="JGV10" s="42"/>
      <c r="JGW10" s="42"/>
      <c r="JGX10" s="43"/>
      <c r="JHC10" s="42"/>
      <c r="JHD10" s="42"/>
      <c r="JHE10" s="43"/>
      <c r="JHJ10" s="42"/>
      <c r="JHK10" s="42"/>
      <c r="JHL10" s="43"/>
      <c r="JHQ10" s="42"/>
      <c r="JHR10" s="42"/>
      <c r="JHS10" s="43"/>
      <c r="JHX10" s="42"/>
      <c r="JHY10" s="42"/>
      <c r="JHZ10" s="43"/>
      <c r="JIE10" s="42"/>
      <c r="JIF10" s="42"/>
      <c r="JIG10" s="43"/>
      <c r="JIL10" s="42"/>
      <c r="JIM10" s="42"/>
      <c r="JIN10" s="43"/>
      <c r="JIS10" s="42"/>
      <c r="JIT10" s="42"/>
      <c r="JIU10" s="43"/>
      <c r="JIZ10" s="42"/>
      <c r="JJA10" s="42"/>
      <c r="JJB10" s="43"/>
      <c r="JJG10" s="42"/>
      <c r="JJH10" s="42"/>
      <c r="JJI10" s="43"/>
      <c r="JJN10" s="42"/>
      <c r="JJO10" s="42"/>
      <c r="JJP10" s="43"/>
      <c r="JJU10" s="42"/>
      <c r="JJV10" s="42"/>
      <c r="JJW10" s="43"/>
      <c r="JKB10" s="42"/>
      <c r="JKC10" s="42"/>
      <c r="JKD10" s="43"/>
      <c r="JKI10" s="42"/>
      <c r="JKJ10" s="42"/>
      <c r="JKK10" s="43"/>
      <c r="JKP10" s="42"/>
      <c r="JKQ10" s="42"/>
      <c r="JKR10" s="43"/>
      <c r="JKW10" s="42"/>
      <c r="JKX10" s="42"/>
      <c r="JKY10" s="43"/>
      <c r="JLD10" s="42"/>
      <c r="JLE10" s="42"/>
      <c r="JLF10" s="43"/>
      <c r="JLK10" s="42"/>
      <c r="JLL10" s="42"/>
      <c r="JLM10" s="43"/>
      <c r="JLR10" s="42"/>
      <c r="JLS10" s="42"/>
      <c r="JLT10" s="43"/>
      <c r="JLY10" s="42"/>
      <c r="JLZ10" s="42"/>
      <c r="JMA10" s="43"/>
      <c r="JMF10" s="42"/>
      <c r="JMG10" s="42"/>
      <c r="JMH10" s="43"/>
      <c r="JMM10" s="42"/>
      <c r="JMN10" s="42"/>
      <c r="JMO10" s="43"/>
      <c r="JMT10" s="42"/>
      <c r="JMU10" s="42"/>
      <c r="JMV10" s="43"/>
      <c r="JNA10" s="42"/>
      <c r="JNB10" s="42"/>
      <c r="JNC10" s="43"/>
      <c r="JNH10" s="42"/>
      <c r="JNI10" s="42"/>
      <c r="JNJ10" s="43"/>
      <c r="JNO10" s="42"/>
      <c r="JNP10" s="42"/>
      <c r="JNQ10" s="43"/>
      <c r="JNV10" s="42"/>
      <c r="JNW10" s="42"/>
      <c r="JNX10" s="43"/>
      <c r="JOC10" s="42"/>
      <c r="JOD10" s="42"/>
      <c r="JOE10" s="43"/>
      <c r="JOJ10" s="42"/>
      <c r="JOK10" s="42"/>
      <c r="JOL10" s="43"/>
      <c r="JOQ10" s="42"/>
      <c r="JOR10" s="42"/>
      <c r="JOS10" s="43"/>
      <c r="JOX10" s="42"/>
      <c r="JOY10" s="42"/>
      <c r="JOZ10" s="43"/>
      <c r="JPE10" s="42"/>
      <c r="JPF10" s="42"/>
      <c r="JPG10" s="43"/>
      <c r="JPL10" s="42"/>
      <c r="JPM10" s="42"/>
      <c r="JPN10" s="43"/>
      <c r="JPS10" s="42"/>
      <c r="JPT10" s="42"/>
      <c r="JPU10" s="43"/>
      <c r="JPZ10" s="42"/>
      <c r="JQA10" s="42"/>
      <c r="JQB10" s="43"/>
      <c r="JQG10" s="42"/>
      <c r="JQH10" s="42"/>
      <c r="JQI10" s="43"/>
      <c r="JQN10" s="42"/>
      <c r="JQO10" s="42"/>
      <c r="JQP10" s="43"/>
      <c r="JQU10" s="42"/>
      <c r="JQV10" s="42"/>
      <c r="JQW10" s="43"/>
      <c r="JRB10" s="42"/>
      <c r="JRC10" s="42"/>
      <c r="JRD10" s="43"/>
      <c r="JRI10" s="42"/>
      <c r="JRJ10" s="42"/>
      <c r="JRK10" s="43"/>
      <c r="JRP10" s="42"/>
      <c r="JRQ10" s="42"/>
      <c r="JRR10" s="43"/>
      <c r="JRW10" s="42"/>
      <c r="JRX10" s="42"/>
      <c r="JRY10" s="43"/>
      <c r="JSD10" s="42"/>
      <c r="JSE10" s="42"/>
      <c r="JSF10" s="43"/>
      <c r="JSK10" s="42"/>
      <c r="JSL10" s="42"/>
      <c r="JSM10" s="43"/>
      <c r="JSR10" s="42"/>
      <c r="JSS10" s="42"/>
      <c r="JST10" s="43"/>
      <c r="JSY10" s="42"/>
      <c r="JSZ10" s="42"/>
      <c r="JTA10" s="43"/>
      <c r="JTF10" s="42"/>
      <c r="JTG10" s="42"/>
      <c r="JTH10" s="43"/>
      <c r="JTM10" s="42"/>
      <c r="JTN10" s="42"/>
      <c r="JTO10" s="43"/>
      <c r="JTT10" s="42"/>
      <c r="JTU10" s="42"/>
      <c r="JTV10" s="43"/>
      <c r="JUA10" s="42"/>
      <c r="JUB10" s="42"/>
      <c r="JUC10" s="43"/>
      <c r="JUH10" s="42"/>
      <c r="JUI10" s="42"/>
      <c r="JUJ10" s="43"/>
      <c r="JUO10" s="42"/>
      <c r="JUP10" s="42"/>
      <c r="JUQ10" s="43"/>
      <c r="JUV10" s="42"/>
      <c r="JUW10" s="42"/>
      <c r="JUX10" s="43"/>
      <c r="JVC10" s="42"/>
      <c r="JVD10" s="42"/>
      <c r="JVE10" s="43"/>
      <c r="JVJ10" s="42"/>
      <c r="JVK10" s="42"/>
      <c r="JVL10" s="43"/>
      <c r="JVQ10" s="42"/>
      <c r="JVR10" s="42"/>
      <c r="JVS10" s="43"/>
      <c r="JVX10" s="42"/>
      <c r="JVY10" s="42"/>
      <c r="JVZ10" s="43"/>
      <c r="JWE10" s="42"/>
      <c r="JWF10" s="42"/>
      <c r="JWG10" s="43"/>
      <c r="JWL10" s="42"/>
      <c r="JWM10" s="42"/>
      <c r="JWN10" s="43"/>
      <c r="JWS10" s="42"/>
      <c r="JWT10" s="42"/>
      <c r="JWU10" s="43"/>
      <c r="JWZ10" s="42"/>
      <c r="JXA10" s="42"/>
      <c r="JXB10" s="43"/>
      <c r="JXG10" s="42"/>
      <c r="JXH10" s="42"/>
      <c r="JXI10" s="43"/>
      <c r="JXN10" s="42"/>
      <c r="JXO10" s="42"/>
      <c r="JXP10" s="43"/>
      <c r="JXU10" s="42"/>
      <c r="JXV10" s="42"/>
      <c r="JXW10" s="43"/>
      <c r="JYB10" s="42"/>
      <c r="JYC10" s="42"/>
      <c r="JYD10" s="43"/>
      <c r="JYI10" s="42"/>
      <c r="JYJ10" s="42"/>
      <c r="JYK10" s="43"/>
      <c r="JYP10" s="42"/>
      <c r="JYQ10" s="42"/>
      <c r="JYR10" s="43"/>
      <c r="JYW10" s="42"/>
      <c r="JYX10" s="42"/>
      <c r="JYY10" s="43"/>
      <c r="JZD10" s="42"/>
      <c r="JZE10" s="42"/>
      <c r="JZF10" s="43"/>
      <c r="JZK10" s="42"/>
      <c r="JZL10" s="42"/>
      <c r="JZM10" s="43"/>
      <c r="JZR10" s="42"/>
      <c r="JZS10" s="42"/>
      <c r="JZT10" s="43"/>
      <c r="JZY10" s="42"/>
      <c r="JZZ10" s="42"/>
      <c r="KAA10" s="43"/>
      <c r="KAF10" s="42"/>
      <c r="KAG10" s="42"/>
      <c r="KAH10" s="43"/>
      <c r="KAM10" s="42"/>
      <c r="KAN10" s="42"/>
      <c r="KAO10" s="43"/>
      <c r="KAT10" s="42"/>
      <c r="KAU10" s="42"/>
      <c r="KAV10" s="43"/>
      <c r="KBA10" s="42"/>
      <c r="KBB10" s="42"/>
      <c r="KBC10" s="43"/>
      <c r="KBH10" s="42"/>
      <c r="KBI10" s="42"/>
      <c r="KBJ10" s="43"/>
      <c r="KBO10" s="42"/>
      <c r="KBP10" s="42"/>
      <c r="KBQ10" s="43"/>
      <c r="KBV10" s="42"/>
      <c r="KBW10" s="42"/>
      <c r="KBX10" s="43"/>
      <c r="KCC10" s="42"/>
      <c r="KCD10" s="42"/>
      <c r="KCE10" s="43"/>
      <c r="KCJ10" s="42"/>
      <c r="KCK10" s="42"/>
      <c r="KCL10" s="43"/>
      <c r="KCQ10" s="42"/>
      <c r="KCR10" s="42"/>
      <c r="KCS10" s="43"/>
      <c r="KCX10" s="42"/>
      <c r="KCY10" s="42"/>
      <c r="KCZ10" s="43"/>
      <c r="KDE10" s="42"/>
      <c r="KDF10" s="42"/>
      <c r="KDG10" s="43"/>
      <c r="KDL10" s="42"/>
      <c r="KDM10" s="42"/>
      <c r="KDN10" s="43"/>
      <c r="KDS10" s="42"/>
      <c r="KDT10" s="42"/>
      <c r="KDU10" s="43"/>
      <c r="KDZ10" s="42"/>
      <c r="KEA10" s="42"/>
      <c r="KEB10" s="43"/>
      <c r="KEG10" s="42"/>
      <c r="KEH10" s="42"/>
      <c r="KEI10" s="43"/>
      <c r="KEN10" s="42"/>
      <c r="KEO10" s="42"/>
      <c r="KEP10" s="43"/>
      <c r="KEU10" s="42"/>
      <c r="KEV10" s="42"/>
      <c r="KEW10" s="43"/>
      <c r="KFB10" s="42"/>
      <c r="KFC10" s="42"/>
      <c r="KFD10" s="43"/>
      <c r="KFI10" s="42"/>
      <c r="KFJ10" s="42"/>
      <c r="KFK10" s="43"/>
      <c r="KFP10" s="42"/>
      <c r="KFQ10" s="42"/>
      <c r="KFR10" s="43"/>
      <c r="KFW10" s="42"/>
      <c r="KFX10" s="42"/>
      <c r="KFY10" s="43"/>
      <c r="KGD10" s="42"/>
      <c r="KGE10" s="42"/>
      <c r="KGF10" s="43"/>
      <c r="KGK10" s="42"/>
      <c r="KGL10" s="42"/>
      <c r="KGM10" s="43"/>
      <c r="KGR10" s="42"/>
      <c r="KGS10" s="42"/>
      <c r="KGT10" s="43"/>
      <c r="KGY10" s="42"/>
      <c r="KGZ10" s="42"/>
      <c r="KHA10" s="43"/>
      <c r="KHF10" s="42"/>
      <c r="KHG10" s="42"/>
      <c r="KHH10" s="43"/>
      <c r="KHM10" s="42"/>
      <c r="KHN10" s="42"/>
      <c r="KHO10" s="43"/>
      <c r="KHT10" s="42"/>
      <c r="KHU10" s="42"/>
      <c r="KHV10" s="43"/>
      <c r="KIA10" s="42"/>
      <c r="KIB10" s="42"/>
      <c r="KIC10" s="43"/>
      <c r="KIH10" s="42"/>
      <c r="KII10" s="42"/>
      <c r="KIJ10" s="43"/>
      <c r="KIO10" s="42"/>
      <c r="KIP10" s="42"/>
      <c r="KIQ10" s="43"/>
      <c r="KIV10" s="42"/>
      <c r="KIW10" s="42"/>
      <c r="KIX10" s="43"/>
      <c r="KJC10" s="42"/>
      <c r="KJD10" s="42"/>
      <c r="KJE10" s="43"/>
      <c r="KJJ10" s="42"/>
      <c r="KJK10" s="42"/>
      <c r="KJL10" s="43"/>
      <c r="KJQ10" s="42"/>
      <c r="KJR10" s="42"/>
      <c r="KJS10" s="43"/>
      <c r="KJX10" s="42"/>
      <c r="KJY10" s="42"/>
      <c r="KJZ10" s="43"/>
      <c r="KKE10" s="42"/>
      <c r="KKF10" s="42"/>
      <c r="KKG10" s="43"/>
      <c r="KKL10" s="42"/>
      <c r="KKM10" s="42"/>
      <c r="KKN10" s="43"/>
      <c r="KKS10" s="42"/>
      <c r="KKT10" s="42"/>
      <c r="KKU10" s="43"/>
      <c r="KKZ10" s="42"/>
      <c r="KLA10" s="42"/>
      <c r="KLB10" s="43"/>
      <c r="KLG10" s="42"/>
      <c r="KLH10" s="42"/>
      <c r="KLI10" s="43"/>
      <c r="KLN10" s="42"/>
      <c r="KLO10" s="42"/>
      <c r="KLP10" s="43"/>
      <c r="KLU10" s="42"/>
      <c r="KLV10" s="42"/>
      <c r="KLW10" s="43"/>
      <c r="KMB10" s="42"/>
      <c r="KMC10" s="42"/>
      <c r="KMD10" s="43"/>
      <c r="KMI10" s="42"/>
      <c r="KMJ10" s="42"/>
      <c r="KMK10" s="43"/>
      <c r="KMP10" s="42"/>
      <c r="KMQ10" s="42"/>
      <c r="KMR10" s="43"/>
      <c r="KMW10" s="42"/>
      <c r="KMX10" s="42"/>
      <c r="KMY10" s="43"/>
      <c r="KND10" s="42"/>
      <c r="KNE10" s="42"/>
      <c r="KNF10" s="43"/>
      <c r="KNK10" s="42"/>
      <c r="KNL10" s="42"/>
      <c r="KNM10" s="43"/>
      <c r="KNR10" s="42"/>
      <c r="KNS10" s="42"/>
      <c r="KNT10" s="43"/>
      <c r="KNY10" s="42"/>
      <c r="KNZ10" s="42"/>
      <c r="KOA10" s="43"/>
      <c r="KOF10" s="42"/>
      <c r="KOG10" s="42"/>
      <c r="KOH10" s="43"/>
      <c r="KOM10" s="42"/>
      <c r="KON10" s="42"/>
      <c r="KOO10" s="43"/>
      <c r="KOT10" s="42"/>
      <c r="KOU10" s="42"/>
      <c r="KOV10" s="43"/>
      <c r="KPA10" s="42"/>
      <c r="KPB10" s="42"/>
      <c r="KPC10" s="43"/>
      <c r="KPH10" s="42"/>
      <c r="KPI10" s="42"/>
      <c r="KPJ10" s="43"/>
      <c r="KPO10" s="42"/>
      <c r="KPP10" s="42"/>
      <c r="KPQ10" s="43"/>
      <c r="KPV10" s="42"/>
      <c r="KPW10" s="42"/>
      <c r="KPX10" s="43"/>
      <c r="KQC10" s="42"/>
      <c r="KQD10" s="42"/>
      <c r="KQE10" s="43"/>
      <c r="KQJ10" s="42"/>
      <c r="KQK10" s="42"/>
      <c r="KQL10" s="43"/>
      <c r="KQQ10" s="42"/>
      <c r="KQR10" s="42"/>
      <c r="KQS10" s="43"/>
      <c r="KQX10" s="42"/>
      <c r="KQY10" s="42"/>
      <c r="KQZ10" s="43"/>
      <c r="KRE10" s="42"/>
      <c r="KRF10" s="42"/>
      <c r="KRG10" s="43"/>
      <c r="KRL10" s="42"/>
      <c r="KRM10" s="42"/>
      <c r="KRN10" s="43"/>
      <c r="KRS10" s="42"/>
      <c r="KRT10" s="42"/>
      <c r="KRU10" s="43"/>
      <c r="KRZ10" s="42"/>
      <c r="KSA10" s="42"/>
      <c r="KSB10" s="43"/>
      <c r="KSG10" s="42"/>
      <c r="KSH10" s="42"/>
      <c r="KSI10" s="43"/>
      <c r="KSN10" s="42"/>
      <c r="KSO10" s="42"/>
      <c r="KSP10" s="43"/>
      <c r="KSU10" s="42"/>
      <c r="KSV10" s="42"/>
      <c r="KSW10" s="43"/>
      <c r="KTB10" s="42"/>
      <c r="KTC10" s="42"/>
      <c r="KTD10" s="43"/>
      <c r="KTI10" s="42"/>
      <c r="KTJ10" s="42"/>
      <c r="KTK10" s="43"/>
      <c r="KTP10" s="42"/>
      <c r="KTQ10" s="42"/>
      <c r="KTR10" s="43"/>
      <c r="KTW10" s="42"/>
      <c r="KTX10" s="42"/>
      <c r="KTY10" s="43"/>
      <c r="KUD10" s="42"/>
      <c r="KUE10" s="42"/>
      <c r="KUF10" s="43"/>
      <c r="KUK10" s="42"/>
      <c r="KUL10" s="42"/>
      <c r="KUM10" s="43"/>
      <c r="KUR10" s="42"/>
      <c r="KUS10" s="42"/>
      <c r="KUT10" s="43"/>
      <c r="KUY10" s="42"/>
      <c r="KUZ10" s="42"/>
      <c r="KVA10" s="43"/>
      <c r="KVF10" s="42"/>
      <c r="KVG10" s="42"/>
      <c r="KVH10" s="43"/>
      <c r="KVM10" s="42"/>
      <c r="KVN10" s="42"/>
      <c r="KVO10" s="43"/>
      <c r="KVT10" s="42"/>
      <c r="KVU10" s="42"/>
      <c r="KVV10" s="43"/>
      <c r="KWA10" s="42"/>
      <c r="KWB10" s="42"/>
      <c r="KWC10" s="43"/>
      <c r="KWH10" s="42"/>
      <c r="KWI10" s="42"/>
      <c r="KWJ10" s="43"/>
      <c r="KWO10" s="42"/>
      <c r="KWP10" s="42"/>
      <c r="KWQ10" s="43"/>
      <c r="KWV10" s="42"/>
      <c r="KWW10" s="42"/>
      <c r="KWX10" s="43"/>
      <c r="KXC10" s="42"/>
      <c r="KXD10" s="42"/>
      <c r="KXE10" s="43"/>
      <c r="KXJ10" s="42"/>
      <c r="KXK10" s="42"/>
      <c r="KXL10" s="43"/>
      <c r="KXQ10" s="42"/>
      <c r="KXR10" s="42"/>
      <c r="KXS10" s="43"/>
      <c r="KXX10" s="42"/>
      <c r="KXY10" s="42"/>
      <c r="KXZ10" s="43"/>
      <c r="KYE10" s="42"/>
      <c r="KYF10" s="42"/>
      <c r="KYG10" s="43"/>
      <c r="KYL10" s="42"/>
      <c r="KYM10" s="42"/>
      <c r="KYN10" s="43"/>
      <c r="KYS10" s="42"/>
      <c r="KYT10" s="42"/>
      <c r="KYU10" s="43"/>
      <c r="KYZ10" s="42"/>
      <c r="KZA10" s="42"/>
      <c r="KZB10" s="43"/>
      <c r="KZG10" s="42"/>
      <c r="KZH10" s="42"/>
      <c r="KZI10" s="43"/>
      <c r="KZN10" s="42"/>
      <c r="KZO10" s="42"/>
      <c r="KZP10" s="43"/>
      <c r="KZU10" s="42"/>
      <c r="KZV10" s="42"/>
      <c r="KZW10" s="43"/>
      <c r="LAB10" s="42"/>
      <c r="LAC10" s="42"/>
      <c r="LAD10" s="43"/>
      <c r="LAI10" s="42"/>
      <c r="LAJ10" s="42"/>
      <c r="LAK10" s="43"/>
      <c r="LAP10" s="42"/>
      <c r="LAQ10" s="42"/>
      <c r="LAR10" s="43"/>
      <c r="LAW10" s="42"/>
      <c r="LAX10" s="42"/>
      <c r="LAY10" s="43"/>
      <c r="LBD10" s="42"/>
      <c r="LBE10" s="42"/>
      <c r="LBF10" s="43"/>
      <c r="LBK10" s="42"/>
      <c r="LBL10" s="42"/>
      <c r="LBM10" s="43"/>
      <c r="LBR10" s="42"/>
      <c r="LBS10" s="42"/>
      <c r="LBT10" s="43"/>
      <c r="LBY10" s="42"/>
      <c r="LBZ10" s="42"/>
      <c r="LCA10" s="43"/>
      <c r="LCF10" s="42"/>
      <c r="LCG10" s="42"/>
      <c r="LCH10" s="43"/>
      <c r="LCM10" s="42"/>
      <c r="LCN10" s="42"/>
      <c r="LCO10" s="43"/>
      <c r="LCT10" s="42"/>
      <c r="LCU10" s="42"/>
      <c r="LCV10" s="43"/>
      <c r="LDA10" s="42"/>
      <c r="LDB10" s="42"/>
      <c r="LDC10" s="43"/>
      <c r="LDH10" s="42"/>
      <c r="LDI10" s="42"/>
      <c r="LDJ10" s="43"/>
      <c r="LDO10" s="42"/>
      <c r="LDP10" s="42"/>
      <c r="LDQ10" s="43"/>
      <c r="LDV10" s="42"/>
      <c r="LDW10" s="42"/>
      <c r="LDX10" s="43"/>
      <c r="LEC10" s="42"/>
      <c r="LED10" s="42"/>
      <c r="LEE10" s="43"/>
      <c r="LEJ10" s="42"/>
      <c r="LEK10" s="42"/>
      <c r="LEL10" s="43"/>
      <c r="LEQ10" s="42"/>
      <c r="LER10" s="42"/>
      <c r="LES10" s="43"/>
      <c r="LEX10" s="42"/>
      <c r="LEY10" s="42"/>
      <c r="LEZ10" s="43"/>
      <c r="LFE10" s="42"/>
      <c r="LFF10" s="42"/>
      <c r="LFG10" s="43"/>
      <c r="LFL10" s="42"/>
      <c r="LFM10" s="42"/>
      <c r="LFN10" s="43"/>
      <c r="LFS10" s="42"/>
      <c r="LFT10" s="42"/>
      <c r="LFU10" s="43"/>
      <c r="LFZ10" s="42"/>
      <c r="LGA10" s="42"/>
      <c r="LGB10" s="43"/>
      <c r="LGG10" s="42"/>
      <c r="LGH10" s="42"/>
      <c r="LGI10" s="43"/>
      <c r="LGN10" s="42"/>
      <c r="LGO10" s="42"/>
      <c r="LGP10" s="43"/>
      <c r="LGU10" s="42"/>
      <c r="LGV10" s="42"/>
      <c r="LGW10" s="43"/>
      <c r="LHB10" s="42"/>
      <c r="LHC10" s="42"/>
      <c r="LHD10" s="43"/>
      <c r="LHI10" s="42"/>
      <c r="LHJ10" s="42"/>
      <c r="LHK10" s="43"/>
      <c r="LHP10" s="42"/>
      <c r="LHQ10" s="42"/>
      <c r="LHR10" s="43"/>
      <c r="LHW10" s="42"/>
      <c r="LHX10" s="42"/>
      <c r="LHY10" s="43"/>
      <c r="LID10" s="42"/>
      <c r="LIE10" s="42"/>
      <c r="LIF10" s="43"/>
      <c r="LIK10" s="42"/>
      <c r="LIL10" s="42"/>
      <c r="LIM10" s="43"/>
      <c r="LIR10" s="42"/>
      <c r="LIS10" s="42"/>
      <c r="LIT10" s="43"/>
      <c r="LIY10" s="42"/>
      <c r="LIZ10" s="42"/>
      <c r="LJA10" s="43"/>
      <c r="LJF10" s="42"/>
      <c r="LJG10" s="42"/>
      <c r="LJH10" s="43"/>
      <c r="LJM10" s="42"/>
      <c r="LJN10" s="42"/>
      <c r="LJO10" s="43"/>
      <c r="LJT10" s="42"/>
      <c r="LJU10" s="42"/>
      <c r="LJV10" s="43"/>
      <c r="LKA10" s="42"/>
      <c r="LKB10" s="42"/>
      <c r="LKC10" s="43"/>
      <c r="LKH10" s="42"/>
      <c r="LKI10" s="42"/>
      <c r="LKJ10" s="43"/>
      <c r="LKO10" s="42"/>
      <c r="LKP10" s="42"/>
      <c r="LKQ10" s="43"/>
      <c r="LKV10" s="42"/>
      <c r="LKW10" s="42"/>
      <c r="LKX10" s="43"/>
      <c r="LLC10" s="42"/>
      <c r="LLD10" s="42"/>
      <c r="LLE10" s="43"/>
      <c r="LLJ10" s="42"/>
      <c r="LLK10" s="42"/>
      <c r="LLL10" s="43"/>
      <c r="LLQ10" s="42"/>
      <c r="LLR10" s="42"/>
      <c r="LLS10" s="43"/>
      <c r="LLX10" s="42"/>
      <c r="LLY10" s="42"/>
      <c r="LLZ10" s="43"/>
      <c r="LME10" s="42"/>
      <c r="LMF10" s="42"/>
      <c r="LMG10" s="43"/>
      <c r="LML10" s="42"/>
      <c r="LMM10" s="42"/>
      <c r="LMN10" s="43"/>
      <c r="LMS10" s="42"/>
      <c r="LMT10" s="42"/>
      <c r="LMU10" s="43"/>
      <c r="LMZ10" s="42"/>
      <c r="LNA10" s="42"/>
      <c r="LNB10" s="43"/>
      <c r="LNG10" s="42"/>
      <c r="LNH10" s="42"/>
      <c r="LNI10" s="43"/>
      <c r="LNN10" s="42"/>
      <c r="LNO10" s="42"/>
      <c r="LNP10" s="43"/>
      <c r="LNU10" s="42"/>
      <c r="LNV10" s="42"/>
      <c r="LNW10" s="43"/>
      <c r="LOB10" s="42"/>
      <c r="LOC10" s="42"/>
      <c r="LOD10" s="43"/>
      <c r="LOI10" s="42"/>
      <c r="LOJ10" s="42"/>
      <c r="LOK10" s="43"/>
      <c r="LOP10" s="42"/>
      <c r="LOQ10" s="42"/>
      <c r="LOR10" s="43"/>
      <c r="LOW10" s="42"/>
      <c r="LOX10" s="42"/>
      <c r="LOY10" s="43"/>
      <c r="LPD10" s="42"/>
      <c r="LPE10" s="42"/>
      <c r="LPF10" s="43"/>
      <c r="LPK10" s="42"/>
      <c r="LPL10" s="42"/>
      <c r="LPM10" s="43"/>
      <c r="LPR10" s="42"/>
      <c r="LPS10" s="42"/>
      <c r="LPT10" s="43"/>
      <c r="LPY10" s="42"/>
      <c r="LPZ10" s="42"/>
      <c r="LQA10" s="43"/>
      <c r="LQF10" s="42"/>
      <c r="LQG10" s="42"/>
      <c r="LQH10" s="43"/>
      <c r="LQM10" s="42"/>
      <c r="LQN10" s="42"/>
      <c r="LQO10" s="43"/>
      <c r="LQT10" s="42"/>
      <c r="LQU10" s="42"/>
      <c r="LQV10" s="43"/>
      <c r="LRA10" s="42"/>
      <c r="LRB10" s="42"/>
      <c r="LRC10" s="43"/>
      <c r="LRH10" s="42"/>
      <c r="LRI10" s="42"/>
      <c r="LRJ10" s="43"/>
      <c r="LRO10" s="42"/>
      <c r="LRP10" s="42"/>
      <c r="LRQ10" s="43"/>
      <c r="LRV10" s="42"/>
      <c r="LRW10" s="42"/>
      <c r="LRX10" s="43"/>
      <c r="LSC10" s="42"/>
      <c r="LSD10" s="42"/>
      <c r="LSE10" s="43"/>
      <c r="LSJ10" s="42"/>
      <c r="LSK10" s="42"/>
      <c r="LSL10" s="43"/>
      <c r="LSQ10" s="42"/>
      <c r="LSR10" s="42"/>
      <c r="LSS10" s="43"/>
      <c r="LSX10" s="42"/>
      <c r="LSY10" s="42"/>
      <c r="LSZ10" s="43"/>
      <c r="LTE10" s="42"/>
      <c r="LTF10" s="42"/>
      <c r="LTG10" s="43"/>
      <c r="LTL10" s="42"/>
      <c r="LTM10" s="42"/>
      <c r="LTN10" s="43"/>
      <c r="LTS10" s="42"/>
      <c r="LTT10" s="42"/>
      <c r="LTU10" s="43"/>
      <c r="LTZ10" s="42"/>
      <c r="LUA10" s="42"/>
      <c r="LUB10" s="43"/>
      <c r="LUG10" s="42"/>
      <c r="LUH10" s="42"/>
      <c r="LUI10" s="43"/>
      <c r="LUN10" s="42"/>
      <c r="LUO10" s="42"/>
      <c r="LUP10" s="43"/>
      <c r="LUU10" s="42"/>
      <c r="LUV10" s="42"/>
      <c r="LUW10" s="43"/>
      <c r="LVB10" s="42"/>
      <c r="LVC10" s="42"/>
      <c r="LVD10" s="43"/>
      <c r="LVI10" s="42"/>
      <c r="LVJ10" s="42"/>
      <c r="LVK10" s="43"/>
      <c r="LVP10" s="42"/>
      <c r="LVQ10" s="42"/>
      <c r="LVR10" s="43"/>
      <c r="LVW10" s="42"/>
      <c r="LVX10" s="42"/>
      <c r="LVY10" s="43"/>
      <c r="LWD10" s="42"/>
      <c r="LWE10" s="42"/>
      <c r="LWF10" s="43"/>
      <c r="LWK10" s="42"/>
      <c r="LWL10" s="42"/>
      <c r="LWM10" s="43"/>
      <c r="LWR10" s="42"/>
      <c r="LWS10" s="42"/>
      <c r="LWT10" s="43"/>
      <c r="LWY10" s="42"/>
      <c r="LWZ10" s="42"/>
      <c r="LXA10" s="43"/>
      <c r="LXF10" s="42"/>
      <c r="LXG10" s="42"/>
      <c r="LXH10" s="43"/>
      <c r="LXM10" s="42"/>
      <c r="LXN10" s="42"/>
      <c r="LXO10" s="43"/>
      <c r="LXT10" s="42"/>
      <c r="LXU10" s="42"/>
      <c r="LXV10" s="43"/>
      <c r="LYA10" s="42"/>
      <c r="LYB10" s="42"/>
      <c r="LYC10" s="43"/>
      <c r="LYH10" s="42"/>
      <c r="LYI10" s="42"/>
      <c r="LYJ10" s="43"/>
      <c r="LYO10" s="42"/>
      <c r="LYP10" s="42"/>
      <c r="LYQ10" s="43"/>
      <c r="LYV10" s="42"/>
      <c r="LYW10" s="42"/>
      <c r="LYX10" s="43"/>
      <c r="LZC10" s="42"/>
      <c r="LZD10" s="42"/>
      <c r="LZE10" s="43"/>
      <c r="LZJ10" s="42"/>
      <c r="LZK10" s="42"/>
      <c r="LZL10" s="43"/>
      <c r="LZQ10" s="42"/>
      <c r="LZR10" s="42"/>
      <c r="LZS10" s="43"/>
      <c r="LZX10" s="42"/>
      <c r="LZY10" s="42"/>
      <c r="LZZ10" s="43"/>
      <c r="MAE10" s="42"/>
      <c r="MAF10" s="42"/>
      <c r="MAG10" s="43"/>
      <c r="MAL10" s="42"/>
      <c r="MAM10" s="42"/>
      <c r="MAN10" s="43"/>
      <c r="MAS10" s="42"/>
      <c r="MAT10" s="42"/>
      <c r="MAU10" s="43"/>
      <c r="MAZ10" s="42"/>
      <c r="MBA10" s="42"/>
      <c r="MBB10" s="43"/>
      <c r="MBG10" s="42"/>
      <c r="MBH10" s="42"/>
      <c r="MBI10" s="43"/>
      <c r="MBN10" s="42"/>
      <c r="MBO10" s="42"/>
      <c r="MBP10" s="43"/>
      <c r="MBU10" s="42"/>
      <c r="MBV10" s="42"/>
      <c r="MBW10" s="43"/>
      <c r="MCB10" s="42"/>
      <c r="MCC10" s="42"/>
      <c r="MCD10" s="43"/>
      <c r="MCI10" s="42"/>
      <c r="MCJ10" s="42"/>
      <c r="MCK10" s="43"/>
      <c r="MCP10" s="42"/>
      <c r="MCQ10" s="42"/>
      <c r="MCR10" s="43"/>
      <c r="MCW10" s="42"/>
      <c r="MCX10" s="42"/>
      <c r="MCY10" s="43"/>
      <c r="MDD10" s="42"/>
      <c r="MDE10" s="42"/>
      <c r="MDF10" s="43"/>
      <c r="MDK10" s="42"/>
      <c r="MDL10" s="42"/>
      <c r="MDM10" s="43"/>
      <c r="MDR10" s="42"/>
      <c r="MDS10" s="42"/>
      <c r="MDT10" s="43"/>
      <c r="MDY10" s="42"/>
      <c r="MDZ10" s="42"/>
      <c r="MEA10" s="43"/>
      <c r="MEF10" s="42"/>
      <c r="MEG10" s="42"/>
      <c r="MEH10" s="43"/>
      <c r="MEM10" s="42"/>
      <c r="MEN10" s="42"/>
      <c r="MEO10" s="43"/>
      <c r="MET10" s="42"/>
      <c r="MEU10" s="42"/>
      <c r="MEV10" s="43"/>
      <c r="MFA10" s="42"/>
      <c r="MFB10" s="42"/>
      <c r="MFC10" s="43"/>
      <c r="MFH10" s="42"/>
      <c r="MFI10" s="42"/>
      <c r="MFJ10" s="43"/>
      <c r="MFO10" s="42"/>
      <c r="MFP10" s="42"/>
      <c r="MFQ10" s="43"/>
      <c r="MFV10" s="42"/>
      <c r="MFW10" s="42"/>
      <c r="MFX10" s="43"/>
      <c r="MGC10" s="42"/>
      <c r="MGD10" s="42"/>
      <c r="MGE10" s="43"/>
      <c r="MGJ10" s="42"/>
      <c r="MGK10" s="42"/>
      <c r="MGL10" s="43"/>
      <c r="MGQ10" s="42"/>
      <c r="MGR10" s="42"/>
      <c r="MGS10" s="43"/>
      <c r="MGX10" s="42"/>
      <c r="MGY10" s="42"/>
      <c r="MGZ10" s="43"/>
      <c r="MHE10" s="42"/>
      <c r="MHF10" s="42"/>
      <c r="MHG10" s="43"/>
      <c r="MHL10" s="42"/>
      <c r="MHM10" s="42"/>
      <c r="MHN10" s="43"/>
      <c r="MHS10" s="42"/>
      <c r="MHT10" s="42"/>
      <c r="MHU10" s="43"/>
      <c r="MHZ10" s="42"/>
      <c r="MIA10" s="42"/>
      <c r="MIB10" s="43"/>
      <c r="MIG10" s="42"/>
      <c r="MIH10" s="42"/>
      <c r="MII10" s="43"/>
      <c r="MIN10" s="42"/>
      <c r="MIO10" s="42"/>
      <c r="MIP10" s="43"/>
      <c r="MIU10" s="42"/>
      <c r="MIV10" s="42"/>
      <c r="MIW10" s="43"/>
      <c r="MJB10" s="42"/>
      <c r="MJC10" s="42"/>
      <c r="MJD10" s="43"/>
      <c r="MJI10" s="42"/>
      <c r="MJJ10" s="42"/>
      <c r="MJK10" s="43"/>
      <c r="MJP10" s="42"/>
      <c r="MJQ10" s="42"/>
      <c r="MJR10" s="43"/>
      <c r="MJW10" s="42"/>
      <c r="MJX10" s="42"/>
      <c r="MJY10" s="43"/>
      <c r="MKD10" s="42"/>
      <c r="MKE10" s="42"/>
      <c r="MKF10" s="43"/>
      <c r="MKK10" s="42"/>
      <c r="MKL10" s="42"/>
      <c r="MKM10" s="43"/>
      <c r="MKR10" s="42"/>
      <c r="MKS10" s="42"/>
      <c r="MKT10" s="43"/>
      <c r="MKY10" s="42"/>
      <c r="MKZ10" s="42"/>
      <c r="MLA10" s="43"/>
      <c r="MLF10" s="42"/>
      <c r="MLG10" s="42"/>
      <c r="MLH10" s="43"/>
      <c r="MLM10" s="42"/>
      <c r="MLN10" s="42"/>
      <c r="MLO10" s="43"/>
      <c r="MLT10" s="42"/>
      <c r="MLU10" s="42"/>
      <c r="MLV10" s="43"/>
      <c r="MMA10" s="42"/>
      <c r="MMB10" s="42"/>
      <c r="MMC10" s="43"/>
      <c r="MMH10" s="42"/>
      <c r="MMI10" s="42"/>
      <c r="MMJ10" s="43"/>
      <c r="MMO10" s="42"/>
      <c r="MMP10" s="42"/>
      <c r="MMQ10" s="43"/>
      <c r="MMV10" s="42"/>
      <c r="MMW10" s="42"/>
      <c r="MMX10" s="43"/>
      <c r="MNC10" s="42"/>
      <c r="MND10" s="42"/>
      <c r="MNE10" s="43"/>
      <c r="MNJ10" s="42"/>
      <c r="MNK10" s="42"/>
      <c r="MNL10" s="43"/>
      <c r="MNQ10" s="42"/>
      <c r="MNR10" s="42"/>
      <c r="MNS10" s="43"/>
      <c r="MNX10" s="42"/>
      <c r="MNY10" s="42"/>
      <c r="MNZ10" s="43"/>
      <c r="MOE10" s="42"/>
      <c r="MOF10" s="42"/>
      <c r="MOG10" s="43"/>
      <c r="MOL10" s="42"/>
      <c r="MOM10" s="42"/>
      <c r="MON10" s="43"/>
      <c r="MOS10" s="42"/>
      <c r="MOT10" s="42"/>
      <c r="MOU10" s="43"/>
      <c r="MOZ10" s="42"/>
      <c r="MPA10" s="42"/>
      <c r="MPB10" s="43"/>
      <c r="MPG10" s="42"/>
      <c r="MPH10" s="42"/>
      <c r="MPI10" s="43"/>
      <c r="MPN10" s="42"/>
      <c r="MPO10" s="42"/>
      <c r="MPP10" s="43"/>
      <c r="MPU10" s="42"/>
      <c r="MPV10" s="42"/>
      <c r="MPW10" s="43"/>
      <c r="MQB10" s="42"/>
      <c r="MQC10" s="42"/>
      <c r="MQD10" s="43"/>
      <c r="MQI10" s="42"/>
      <c r="MQJ10" s="42"/>
      <c r="MQK10" s="43"/>
      <c r="MQP10" s="42"/>
      <c r="MQQ10" s="42"/>
      <c r="MQR10" s="43"/>
      <c r="MQW10" s="42"/>
      <c r="MQX10" s="42"/>
      <c r="MQY10" s="43"/>
      <c r="MRD10" s="42"/>
      <c r="MRE10" s="42"/>
      <c r="MRF10" s="43"/>
      <c r="MRK10" s="42"/>
      <c r="MRL10" s="42"/>
      <c r="MRM10" s="43"/>
      <c r="MRR10" s="42"/>
      <c r="MRS10" s="42"/>
      <c r="MRT10" s="43"/>
      <c r="MRY10" s="42"/>
      <c r="MRZ10" s="42"/>
      <c r="MSA10" s="43"/>
      <c r="MSF10" s="42"/>
      <c r="MSG10" s="42"/>
      <c r="MSH10" s="43"/>
      <c r="MSM10" s="42"/>
      <c r="MSN10" s="42"/>
      <c r="MSO10" s="43"/>
      <c r="MST10" s="42"/>
      <c r="MSU10" s="42"/>
      <c r="MSV10" s="43"/>
      <c r="MTA10" s="42"/>
      <c r="MTB10" s="42"/>
      <c r="MTC10" s="43"/>
      <c r="MTH10" s="42"/>
      <c r="MTI10" s="42"/>
      <c r="MTJ10" s="43"/>
      <c r="MTO10" s="42"/>
      <c r="MTP10" s="42"/>
      <c r="MTQ10" s="43"/>
      <c r="MTV10" s="42"/>
      <c r="MTW10" s="42"/>
      <c r="MTX10" s="43"/>
      <c r="MUC10" s="42"/>
      <c r="MUD10" s="42"/>
      <c r="MUE10" s="43"/>
      <c r="MUJ10" s="42"/>
      <c r="MUK10" s="42"/>
      <c r="MUL10" s="43"/>
      <c r="MUQ10" s="42"/>
      <c r="MUR10" s="42"/>
      <c r="MUS10" s="43"/>
      <c r="MUX10" s="42"/>
      <c r="MUY10" s="42"/>
      <c r="MUZ10" s="43"/>
      <c r="MVE10" s="42"/>
      <c r="MVF10" s="42"/>
      <c r="MVG10" s="43"/>
      <c r="MVL10" s="42"/>
      <c r="MVM10" s="42"/>
      <c r="MVN10" s="43"/>
      <c r="MVS10" s="42"/>
      <c r="MVT10" s="42"/>
      <c r="MVU10" s="43"/>
      <c r="MVZ10" s="42"/>
      <c r="MWA10" s="42"/>
      <c r="MWB10" s="43"/>
      <c r="MWG10" s="42"/>
      <c r="MWH10" s="42"/>
      <c r="MWI10" s="43"/>
      <c r="MWN10" s="42"/>
      <c r="MWO10" s="42"/>
      <c r="MWP10" s="43"/>
      <c r="MWU10" s="42"/>
      <c r="MWV10" s="42"/>
      <c r="MWW10" s="43"/>
      <c r="MXB10" s="42"/>
      <c r="MXC10" s="42"/>
      <c r="MXD10" s="43"/>
      <c r="MXI10" s="42"/>
      <c r="MXJ10" s="42"/>
      <c r="MXK10" s="43"/>
      <c r="MXP10" s="42"/>
      <c r="MXQ10" s="42"/>
      <c r="MXR10" s="43"/>
      <c r="MXW10" s="42"/>
      <c r="MXX10" s="42"/>
      <c r="MXY10" s="43"/>
      <c r="MYD10" s="42"/>
      <c r="MYE10" s="42"/>
      <c r="MYF10" s="43"/>
      <c r="MYK10" s="42"/>
      <c r="MYL10" s="42"/>
      <c r="MYM10" s="43"/>
      <c r="MYR10" s="42"/>
      <c r="MYS10" s="42"/>
      <c r="MYT10" s="43"/>
      <c r="MYY10" s="42"/>
      <c r="MYZ10" s="42"/>
      <c r="MZA10" s="43"/>
      <c r="MZF10" s="42"/>
      <c r="MZG10" s="42"/>
      <c r="MZH10" s="43"/>
      <c r="MZM10" s="42"/>
      <c r="MZN10" s="42"/>
      <c r="MZO10" s="43"/>
      <c r="MZT10" s="42"/>
      <c r="MZU10" s="42"/>
      <c r="MZV10" s="43"/>
      <c r="NAA10" s="42"/>
      <c r="NAB10" s="42"/>
      <c r="NAC10" s="43"/>
      <c r="NAH10" s="42"/>
      <c r="NAI10" s="42"/>
      <c r="NAJ10" s="43"/>
      <c r="NAO10" s="42"/>
      <c r="NAP10" s="42"/>
      <c r="NAQ10" s="43"/>
      <c r="NAV10" s="42"/>
      <c r="NAW10" s="42"/>
      <c r="NAX10" s="43"/>
      <c r="NBC10" s="42"/>
      <c r="NBD10" s="42"/>
      <c r="NBE10" s="43"/>
      <c r="NBJ10" s="42"/>
      <c r="NBK10" s="42"/>
      <c r="NBL10" s="43"/>
      <c r="NBQ10" s="42"/>
      <c r="NBR10" s="42"/>
      <c r="NBS10" s="43"/>
      <c r="NBX10" s="42"/>
      <c r="NBY10" s="42"/>
      <c r="NBZ10" s="43"/>
      <c r="NCE10" s="42"/>
      <c r="NCF10" s="42"/>
      <c r="NCG10" s="43"/>
      <c r="NCL10" s="42"/>
      <c r="NCM10" s="42"/>
      <c r="NCN10" s="43"/>
      <c r="NCS10" s="42"/>
      <c r="NCT10" s="42"/>
      <c r="NCU10" s="43"/>
      <c r="NCZ10" s="42"/>
      <c r="NDA10" s="42"/>
      <c r="NDB10" s="43"/>
      <c r="NDG10" s="42"/>
      <c r="NDH10" s="42"/>
      <c r="NDI10" s="43"/>
      <c r="NDN10" s="42"/>
      <c r="NDO10" s="42"/>
      <c r="NDP10" s="43"/>
      <c r="NDU10" s="42"/>
      <c r="NDV10" s="42"/>
      <c r="NDW10" s="43"/>
      <c r="NEB10" s="42"/>
      <c r="NEC10" s="42"/>
      <c r="NED10" s="43"/>
      <c r="NEI10" s="42"/>
      <c r="NEJ10" s="42"/>
      <c r="NEK10" s="43"/>
      <c r="NEP10" s="42"/>
      <c r="NEQ10" s="42"/>
      <c r="NER10" s="43"/>
      <c r="NEW10" s="42"/>
      <c r="NEX10" s="42"/>
      <c r="NEY10" s="43"/>
      <c r="NFD10" s="42"/>
      <c r="NFE10" s="42"/>
      <c r="NFF10" s="43"/>
      <c r="NFK10" s="42"/>
      <c r="NFL10" s="42"/>
      <c r="NFM10" s="43"/>
      <c r="NFR10" s="42"/>
      <c r="NFS10" s="42"/>
      <c r="NFT10" s="43"/>
      <c r="NFY10" s="42"/>
      <c r="NFZ10" s="42"/>
      <c r="NGA10" s="43"/>
      <c r="NGF10" s="42"/>
      <c r="NGG10" s="42"/>
      <c r="NGH10" s="43"/>
      <c r="NGM10" s="42"/>
      <c r="NGN10" s="42"/>
      <c r="NGO10" s="43"/>
      <c r="NGT10" s="42"/>
      <c r="NGU10" s="42"/>
      <c r="NGV10" s="43"/>
      <c r="NHA10" s="42"/>
      <c r="NHB10" s="42"/>
      <c r="NHC10" s="43"/>
      <c r="NHH10" s="42"/>
      <c r="NHI10" s="42"/>
      <c r="NHJ10" s="43"/>
      <c r="NHO10" s="42"/>
      <c r="NHP10" s="42"/>
      <c r="NHQ10" s="43"/>
      <c r="NHV10" s="42"/>
      <c r="NHW10" s="42"/>
      <c r="NHX10" s="43"/>
      <c r="NIC10" s="42"/>
      <c r="NID10" s="42"/>
      <c r="NIE10" s="43"/>
      <c r="NIJ10" s="42"/>
      <c r="NIK10" s="42"/>
      <c r="NIL10" s="43"/>
      <c r="NIQ10" s="42"/>
      <c r="NIR10" s="42"/>
      <c r="NIS10" s="43"/>
      <c r="NIX10" s="42"/>
      <c r="NIY10" s="42"/>
      <c r="NIZ10" s="43"/>
      <c r="NJE10" s="42"/>
      <c r="NJF10" s="42"/>
      <c r="NJG10" s="43"/>
      <c r="NJL10" s="42"/>
      <c r="NJM10" s="42"/>
      <c r="NJN10" s="43"/>
      <c r="NJS10" s="42"/>
      <c r="NJT10" s="42"/>
      <c r="NJU10" s="43"/>
      <c r="NJZ10" s="42"/>
      <c r="NKA10" s="42"/>
      <c r="NKB10" s="43"/>
      <c r="NKG10" s="42"/>
      <c r="NKH10" s="42"/>
      <c r="NKI10" s="43"/>
      <c r="NKN10" s="42"/>
      <c r="NKO10" s="42"/>
      <c r="NKP10" s="43"/>
      <c r="NKU10" s="42"/>
      <c r="NKV10" s="42"/>
      <c r="NKW10" s="43"/>
      <c r="NLB10" s="42"/>
      <c r="NLC10" s="42"/>
      <c r="NLD10" s="43"/>
      <c r="NLI10" s="42"/>
      <c r="NLJ10" s="42"/>
      <c r="NLK10" s="43"/>
      <c r="NLP10" s="42"/>
      <c r="NLQ10" s="42"/>
      <c r="NLR10" s="43"/>
      <c r="NLW10" s="42"/>
      <c r="NLX10" s="42"/>
      <c r="NLY10" s="43"/>
      <c r="NMD10" s="42"/>
      <c r="NME10" s="42"/>
      <c r="NMF10" s="43"/>
      <c r="NMK10" s="42"/>
      <c r="NML10" s="42"/>
      <c r="NMM10" s="43"/>
      <c r="NMR10" s="42"/>
      <c r="NMS10" s="42"/>
      <c r="NMT10" s="43"/>
      <c r="NMY10" s="42"/>
      <c r="NMZ10" s="42"/>
      <c r="NNA10" s="43"/>
      <c r="NNF10" s="42"/>
      <c r="NNG10" s="42"/>
      <c r="NNH10" s="43"/>
      <c r="NNM10" s="42"/>
      <c r="NNN10" s="42"/>
      <c r="NNO10" s="43"/>
      <c r="NNT10" s="42"/>
      <c r="NNU10" s="42"/>
      <c r="NNV10" s="43"/>
      <c r="NOA10" s="42"/>
      <c r="NOB10" s="42"/>
      <c r="NOC10" s="43"/>
      <c r="NOH10" s="42"/>
      <c r="NOI10" s="42"/>
      <c r="NOJ10" s="43"/>
      <c r="NOO10" s="42"/>
      <c r="NOP10" s="42"/>
      <c r="NOQ10" s="43"/>
      <c r="NOV10" s="42"/>
      <c r="NOW10" s="42"/>
      <c r="NOX10" s="43"/>
      <c r="NPC10" s="42"/>
      <c r="NPD10" s="42"/>
      <c r="NPE10" s="43"/>
      <c r="NPJ10" s="42"/>
      <c r="NPK10" s="42"/>
      <c r="NPL10" s="43"/>
      <c r="NPQ10" s="42"/>
      <c r="NPR10" s="42"/>
      <c r="NPS10" s="43"/>
      <c r="NPX10" s="42"/>
      <c r="NPY10" s="42"/>
      <c r="NPZ10" s="43"/>
      <c r="NQE10" s="42"/>
      <c r="NQF10" s="42"/>
      <c r="NQG10" s="43"/>
      <c r="NQL10" s="42"/>
      <c r="NQM10" s="42"/>
      <c r="NQN10" s="43"/>
      <c r="NQS10" s="42"/>
      <c r="NQT10" s="42"/>
      <c r="NQU10" s="43"/>
      <c r="NQZ10" s="42"/>
      <c r="NRA10" s="42"/>
      <c r="NRB10" s="43"/>
      <c r="NRG10" s="42"/>
      <c r="NRH10" s="42"/>
      <c r="NRI10" s="43"/>
      <c r="NRN10" s="42"/>
      <c r="NRO10" s="42"/>
      <c r="NRP10" s="43"/>
      <c r="NRU10" s="42"/>
      <c r="NRV10" s="42"/>
      <c r="NRW10" s="43"/>
      <c r="NSB10" s="42"/>
      <c r="NSC10" s="42"/>
      <c r="NSD10" s="43"/>
      <c r="NSI10" s="42"/>
      <c r="NSJ10" s="42"/>
      <c r="NSK10" s="43"/>
      <c r="NSP10" s="42"/>
      <c r="NSQ10" s="42"/>
      <c r="NSR10" s="43"/>
      <c r="NSW10" s="42"/>
      <c r="NSX10" s="42"/>
      <c r="NSY10" s="43"/>
      <c r="NTD10" s="42"/>
      <c r="NTE10" s="42"/>
      <c r="NTF10" s="43"/>
      <c r="NTK10" s="42"/>
      <c r="NTL10" s="42"/>
      <c r="NTM10" s="43"/>
      <c r="NTR10" s="42"/>
      <c r="NTS10" s="42"/>
      <c r="NTT10" s="43"/>
      <c r="NTY10" s="42"/>
      <c r="NTZ10" s="42"/>
      <c r="NUA10" s="43"/>
      <c r="NUF10" s="42"/>
      <c r="NUG10" s="42"/>
      <c r="NUH10" s="43"/>
      <c r="NUM10" s="42"/>
      <c r="NUN10" s="42"/>
      <c r="NUO10" s="43"/>
      <c r="NUT10" s="42"/>
      <c r="NUU10" s="42"/>
      <c r="NUV10" s="43"/>
      <c r="NVA10" s="42"/>
      <c r="NVB10" s="42"/>
      <c r="NVC10" s="43"/>
      <c r="NVH10" s="42"/>
      <c r="NVI10" s="42"/>
      <c r="NVJ10" s="43"/>
      <c r="NVO10" s="42"/>
      <c r="NVP10" s="42"/>
      <c r="NVQ10" s="43"/>
      <c r="NVV10" s="42"/>
      <c r="NVW10" s="42"/>
      <c r="NVX10" s="43"/>
      <c r="NWC10" s="42"/>
      <c r="NWD10" s="42"/>
      <c r="NWE10" s="43"/>
      <c r="NWJ10" s="42"/>
      <c r="NWK10" s="42"/>
      <c r="NWL10" s="43"/>
      <c r="NWQ10" s="42"/>
      <c r="NWR10" s="42"/>
      <c r="NWS10" s="43"/>
      <c r="NWX10" s="42"/>
      <c r="NWY10" s="42"/>
      <c r="NWZ10" s="43"/>
      <c r="NXE10" s="42"/>
      <c r="NXF10" s="42"/>
      <c r="NXG10" s="43"/>
      <c r="NXL10" s="42"/>
      <c r="NXM10" s="42"/>
      <c r="NXN10" s="43"/>
      <c r="NXS10" s="42"/>
      <c r="NXT10" s="42"/>
      <c r="NXU10" s="43"/>
      <c r="NXZ10" s="42"/>
      <c r="NYA10" s="42"/>
      <c r="NYB10" s="43"/>
      <c r="NYG10" s="42"/>
      <c r="NYH10" s="42"/>
      <c r="NYI10" s="43"/>
      <c r="NYN10" s="42"/>
      <c r="NYO10" s="42"/>
      <c r="NYP10" s="43"/>
      <c r="NYU10" s="42"/>
      <c r="NYV10" s="42"/>
      <c r="NYW10" s="43"/>
      <c r="NZB10" s="42"/>
      <c r="NZC10" s="42"/>
      <c r="NZD10" s="43"/>
      <c r="NZI10" s="42"/>
      <c r="NZJ10" s="42"/>
      <c r="NZK10" s="43"/>
      <c r="NZP10" s="42"/>
      <c r="NZQ10" s="42"/>
      <c r="NZR10" s="43"/>
      <c r="NZW10" s="42"/>
      <c r="NZX10" s="42"/>
      <c r="NZY10" s="43"/>
      <c r="OAD10" s="42"/>
      <c r="OAE10" s="42"/>
      <c r="OAF10" s="43"/>
      <c r="OAK10" s="42"/>
      <c r="OAL10" s="42"/>
      <c r="OAM10" s="43"/>
      <c r="OAR10" s="42"/>
      <c r="OAS10" s="42"/>
      <c r="OAT10" s="43"/>
      <c r="OAY10" s="42"/>
      <c r="OAZ10" s="42"/>
      <c r="OBA10" s="43"/>
      <c r="OBF10" s="42"/>
      <c r="OBG10" s="42"/>
      <c r="OBH10" s="43"/>
      <c r="OBM10" s="42"/>
      <c r="OBN10" s="42"/>
      <c r="OBO10" s="43"/>
      <c r="OBT10" s="42"/>
      <c r="OBU10" s="42"/>
      <c r="OBV10" s="43"/>
      <c r="OCA10" s="42"/>
      <c r="OCB10" s="42"/>
      <c r="OCC10" s="43"/>
      <c r="OCH10" s="42"/>
      <c r="OCI10" s="42"/>
      <c r="OCJ10" s="43"/>
      <c r="OCO10" s="42"/>
      <c r="OCP10" s="42"/>
      <c r="OCQ10" s="43"/>
      <c r="OCV10" s="42"/>
      <c r="OCW10" s="42"/>
      <c r="OCX10" s="43"/>
      <c r="ODC10" s="42"/>
      <c r="ODD10" s="42"/>
      <c r="ODE10" s="43"/>
      <c r="ODJ10" s="42"/>
      <c r="ODK10" s="42"/>
      <c r="ODL10" s="43"/>
      <c r="ODQ10" s="42"/>
      <c r="ODR10" s="42"/>
      <c r="ODS10" s="43"/>
      <c r="ODX10" s="42"/>
      <c r="ODY10" s="42"/>
      <c r="ODZ10" s="43"/>
      <c r="OEE10" s="42"/>
      <c r="OEF10" s="42"/>
      <c r="OEG10" s="43"/>
      <c r="OEL10" s="42"/>
      <c r="OEM10" s="42"/>
      <c r="OEN10" s="43"/>
      <c r="OES10" s="42"/>
      <c r="OET10" s="42"/>
      <c r="OEU10" s="43"/>
      <c r="OEZ10" s="42"/>
      <c r="OFA10" s="42"/>
      <c r="OFB10" s="43"/>
      <c r="OFG10" s="42"/>
      <c r="OFH10" s="42"/>
      <c r="OFI10" s="43"/>
      <c r="OFN10" s="42"/>
      <c r="OFO10" s="42"/>
      <c r="OFP10" s="43"/>
      <c r="OFU10" s="42"/>
      <c r="OFV10" s="42"/>
      <c r="OFW10" s="43"/>
      <c r="OGB10" s="42"/>
      <c r="OGC10" s="42"/>
      <c r="OGD10" s="43"/>
      <c r="OGI10" s="42"/>
      <c r="OGJ10" s="42"/>
      <c r="OGK10" s="43"/>
      <c r="OGP10" s="42"/>
      <c r="OGQ10" s="42"/>
      <c r="OGR10" s="43"/>
      <c r="OGW10" s="42"/>
      <c r="OGX10" s="42"/>
      <c r="OGY10" s="43"/>
      <c r="OHD10" s="42"/>
      <c r="OHE10" s="42"/>
      <c r="OHF10" s="43"/>
      <c r="OHK10" s="42"/>
      <c r="OHL10" s="42"/>
      <c r="OHM10" s="43"/>
      <c r="OHR10" s="42"/>
      <c r="OHS10" s="42"/>
      <c r="OHT10" s="43"/>
      <c r="OHY10" s="42"/>
      <c r="OHZ10" s="42"/>
      <c r="OIA10" s="43"/>
      <c r="OIF10" s="42"/>
      <c r="OIG10" s="42"/>
      <c r="OIH10" s="43"/>
      <c r="OIM10" s="42"/>
      <c r="OIN10" s="42"/>
      <c r="OIO10" s="43"/>
      <c r="OIT10" s="42"/>
      <c r="OIU10" s="42"/>
      <c r="OIV10" s="43"/>
      <c r="OJA10" s="42"/>
      <c r="OJB10" s="42"/>
      <c r="OJC10" s="43"/>
      <c r="OJH10" s="42"/>
      <c r="OJI10" s="42"/>
      <c r="OJJ10" s="43"/>
      <c r="OJO10" s="42"/>
      <c r="OJP10" s="42"/>
      <c r="OJQ10" s="43"/>
      <c r="OJV10" s="42"/>
      <c r="OJW10" s="42"/>
      <c r="OJX10" s="43"/>
      <c r="OKC10" s="42"/>
      <c r="OKD10" s="42"/>
      <c r="OKE10" s="43"/>
      <c r="OKJ10" s="42"/>
      <c r="OKK10" s="42"/>
      <c r="OKL10" s="43"/>
      <c r="OKQ10" s="42"/>
      <c r="OKR10" s="42"/>
      <c r="OKS10" s="43"/>
      <c r="OKX10" s="42"/>
      <c r="OKY10" s="42"/>
      <c r="OKZ10" s="43"/>
      <c r="OLE10" s="42"/>
      <c r="OLF10" s="42"/>
      <c r="OLG10" s="43"/>
      <c r="OLL10" s="42"/>
      <c r="OLM10" s="42"/>
      <c r="OLN10" s="43"/>
      <c r="OLS10" s="42"/>
      <c r="OLT10" s="42"/>
      <c r="OLU10" s="43"/>
      <c r="OLZ10" s="42"/>
      <c r="OMA10" s="42"/>
      <c r="OMB10" s="43"/>
      <c r="OMG10" s="42"/>
      <c r="OMH10" s="42"/>
      <c r="OMI10" s="43"/>
      <c r="OMN10" s="42"/>
      <c r="OMO10" s="42"/>
      <c r="OMP10" s="43"/>
      <c r="OMU10" s="42"/>
      <c r="OMV10" s="42"/>
      <c r="OMW10" s="43"/>
      <c r="ONB10" s="42"/>
      <c r="ONC10" s="42"/>
      <c r="OND10" s="43"/>
      <c r="ONI10" s="42"/>
      <c r="ONJ10" s="42"/>
      <c r="ONK10" s="43"/>
      <c r="ONP10" s="42"/>
      <c r="ONQ10" s="42"/>
      <c r="ONR10" s="43"/>
      <c r="ONW10" s="42"/>
      <c r="ONX10" s="42"/>
      <c r="ONY10" s="43"/>
      <c r="OOD10" s="42"/>
      <c r="OOE10" s="42"/>
      <c r="OOF10" s="43"/>
      <c r="OOK10" s="42"/>
      <c r="OOL10" s="42"/>
      <c r="OOM10" s="43"/>
      <c r="OOR10" s="42"/>
      <c r="OOS10" s="42"/>
      <c r="OOT10" s="43"/>
      <c r="OOY10" s="42"/>
      <c r="OOZ10" s="42"/>
      <c r="OPA10" s="43"/>
      <c r="OPF10" s="42"/>
      <c r="OPG10" s="42"/>
      <c r="OPH10" s="43"/>
      <c r="OPM10" s="42"/>
      <c r="OPN10" s="42"/>
      <c r="OPO10" s="43"/>
      <c r="OPT10" s="42"/>
      <c r="OPU10" s="42"/>
      <c r="OPV10" s="43"/>
      <c r="OQA10" s="42"/>
      <c r="OQB10" s="42"/>
      <c r="OQC10" s="43"/>
      <c r="OQH10" s="42"/>
      <c r="OQI10" s="42"/>
      <c r="OQJ10" s="43"/>
      <c r="OQO10" s="42"/>
      <c r="OQP10" s="42"/>
      <c r="OQQ10" s="43"/>
      <c r="OQV10" s="42"/>
      <c r="OQW10" s="42"/>
      <c r="OQX10" s="43"/>
      <c r="ORC10" s="42"/>
      <c r="ORD10" s="42"/>
      <c r="ORE10" s="43"/>
      <c r="ORJ10" s="42"/>
      <c r="ORK10" s="42"/>
      <c r="ORL10" s="43"/>
      <c r="ORQ10" s="42"/>
      <c r="ORR10" s="42"/>
      <c r="ORS10" s="43"/>
      <c r="ORX10" s="42"/>
      <c r="ORY10" s="42"/>
      <c r="ORZ10" s="43"/>
      <c r="OSE10" s="42"/>
      <c r="OSF10" s="42"/>
      <c r="OSG10" s="43"/>
      <c r="OSL10" s="42"/>
      <c r="OSM10" s="42"/>
      <c r="OSN10" s="43"/>
      <c r="OSS10" s="42"/>
      <c r="OST10" s="42"/>
      <c r="OSU10" s="43"/>
      <c r="OSZ10" s="42"/>
      <c r="OTA10" s="42"/>
      <c r="OTB10" s="43"/>
      <c r="OTG10" s="42"/>
      <c r="OTH10" s="42"/>
      <c r="OTI10" s="43"/>
      <c r="OTN10" s="42"/>
      <c r="OTO10" s="42"/>
      <c r="OTP10" s="43"/>
      <c r="OTU10" s="42"/>
      <c r="OTV10" s="42"/>
      <c r="OTW10" s="43"/>
      <c r="OUB10" s="42"/>
      <c r="OUC10" s="42"/>
      <c r="OUD10" s="43"/>
      <c r="OUI10" s="42"/>
      <c r="OUJ10" s="42"/>
      <c r="OUK10" s="43"/>
      <c r="OUP10" s="42"/>
      <c r="OUQ10" s="42"/>
      <c r="OUR10" s="43"/>
      <c r="OUW10" s="42"/>
      <c r="OUX10" s="42"/>
      <c r="OUY10" s="43"/>
      <c r="OVD10" s="42"/>
      <c r="OVE10" s="42"/>
      <c r="OVF10" s="43"/>
      <c r="OVK10" s="42"/>
      <c r="OVL10" s="42"/>
      <c r="OVM10" s="43"/>
      <c r="OVR10" s="42"/>
      <c r="OVS10" s="42"/>
      <c r="OVT10" s="43"/>
      <c r="OVY10" s="42"/>
      <c r="OVZ10" s="42"/>
      <c r="OWA10" s="43"/>
      <c r="OWF10" s="42"/>
      <c r="OWG10" s="42"/>
      <c r="OWH10" s="43"/>
      <c r="OWM10" s="42"/>
      <c r="OWN10" s="42"/>
      <c r="OWO10" s="43"/>
      <c r="OWT10" s="42"/>
      <c r="OWU10" s="42"/>
      <c r="OWV10" s="43"/>
      <c r="OXA10" s="42"/>
      <c r="OXB10" s="42"/>
      <c r="OXC10" s="43"/>
      <c r="OXH10" s="42"/>
      <c r="OXI10" s="42"/>
      <c r="OXJ10" s="43"/>
      <c r="OXO10" s="42"/>
      <c r="OXP10" s="42"/>
      <c r="OXQ10" s="43"/>
      <c r="OXV10" s="42"/>
      <c r="OXW10" s="42"/>
      <c r="OXX10" s="43"/>
      <c r="OYC10" s="42"/>
      <c r="OYD10" s="42"/>
      <c r="OYE10" s="43"/>
      <c r="OYJ10" s="42"/>
      <c r="OYK10" s="42"/>
      <c r="OYL10" s="43"/>
      <c r="OYQ10" s="42"/>
      <c r="OYR10" s="42"/>
      <c r="OYS10" s="43"/>
      <c r="OYX10" s="42"/>
      <c r="OYY10" s="42"/>
      <c r="OYZ10" s="43"/>
      <c r="OZE10" s="42"/>
      <c r="OZF10" s="42"/>
      <c r="OZG10" s="43"/>
      <c r="OZL10" s="42"/>
      <c r="OZM10" s="42"/>
      <c r="OZN10" s="43"/>
      <c r="OZS10" s="42"/>
      <c r="OZT10" s="42"/>
      <c r="OZU10" s="43"/>
      <c r="OZZ10" s="42"/>
      <c r="PAA10" s="42"/>
      <c r="PAB10" s="43"/>
      <c r="PAG10" s="42"/>
      <c r="PAH10" s="42"/>
      <c r="PAI10" s="43"/>
      <c r="PAN10" s="42"/>
      <c r="PAO10" s="42"/>
      <c r="PAP10" s="43"/>
      <c r="PAU10" s="42"/>
      <c r="PAV10" s="42"/>
      <c r="PAW10" s="43"/>
      <c r="PBB10" s="42"/>
      <c r="PBC10" s="42"/>
      <c r="PBD10" s="43"/>
      <c r="PBI10" s="42"/>
      <c r="PBJ10" s="42"/>
      <c r="PBK10" s="43"/>
      <c r="PBP10" s="42"/>
      <c r="PBQ10" s="42"/>
      <c r="PBR10" s="43"/>
      <c r="PBW10" s="42"/>
      <c r="PBX10" s="42"/>
      <c r="PBY10" s="43"/>
      <c r="PCD10" s="42"/>
      <c r="PCE10" s="42"/>
      <c r="PCF10" s="43"/>
      <c r="PCK10" s="42"/>
      <c r="PCL10" s="42"/>
      <c r="PCM10" s="43"/>
      <c r="PCR10" s="42"/>
      <c r="PCS10" s="42"/>
      <c r="PCT10" s="43"/>
      <c r="PCY10" s="42"/>
      <c r="PCZ10" s="42"/>
      <c r="PDA10" s="43"/>
      <c r="PDF10" s="42"/>
      <c r="PDG10" s="42"/>
      <c r="PDH10" s="43"/>
      <c r="PDM10" s="42"/>
      <c r="PDN10" s="42"/>
      <c r="PDO10" s="43"/>
      <c r="PDT10" s="42"/>
      <c r="PDU10" s="42"/>
      <c r="PDV10" s="43"/>
      <c r="PEA10" s="42"/>
      <c r="PEB10" s="42"/>
      <c r="PEC10" s="43"/>
      <c r="PEH10" s="42"/>
      <c r="PEI10" s="42"/>
      <c r="PEJ10" s="43"/>
      <c r="PEO10" s="42"/>
      <c r="PEP10" s="42"/>
      <c r="PEQ10" s="43"/>
      <c r="PEV10" s="42"/>
      <c r="PEW10" s="42"/>
      <c r="PEX10" s="43"/>
      <c r="PFC10" s="42"/>
      <c r="PFD10" s="42"/>
      <c r="PFE10" s="43"/>
      <c r="PFJ10" s="42"/>
      <c r="PFK10" s="42"/>
      <c r="PFL10" s="43"/>
      <c r="PFQ10" s="42"/>
      <c r="PFR10" s="42"/>
      <c r="PFS10" s="43"/>
      <c r="PFX10" s="42"/>
      <c r="PFY10" s="42"/>
      <c r="PFZ10" s="43"/>
      <c r="PGE10" s="42"/>
      <c r="PGF10" s="42"/>
      <c r="PGG10" s="43"/>
      <c r="PGL10" s="42"/>
      <c r="PGM10" s="42"/>
      <c r="PGN10" s="43"/>
      <c r="PGS10" s="42"/>
      <c r="PGT10" s="42"/>
      <c r="PGU10" s="43"/>
      <c r="PGZ10" s="42"/>
      <c r="PHA10" s="42"/>
      <c r="PHB10" s="43"/>
      <c r="PHG10" s="42"/>
      <c r="PHH10" s="42"/>
      <c r="PHI10" s="43"/>
      <c r="PHN10" s="42"/>
      <c r="PHO10" s="42"/>
      <c r="PHP10" s="43"/>
      <c r="PHU10" s="42"/>
      <c r="PHV10" s="42"/>
      <c r="PHW10" s="43"/>
      <c r="PIB10" s="42"/>
      <c r="PIC10" s="42"/>
      <c r="PID10" s="43"/>
      <c r="PII10" s="42"/>
      <c r="PIJ10" s="42"/>
      <c r="PIK10" s="43"/>
      <c r="PIP10" s="42"/>
      <c r="PIQ10" s="42"/>
      <c r="PIR10" s="43"/>
      <c r="PIW10" s="42"/>
      <c r="PIX10" s="42"/>
      <c r="PIY10" s="43"/>
      <c r="PJD10" s="42"/>
      <c r="PJE10" s="42"/>
      <c r="PJF10" s="43"/>
      <c r="PJK10" s="42"/>
      <c r="PJL10" s="42"/>
      <c r="PJM10" s="43"/>
      <c r="PJR10" s="42"/>
      <c r="PJS10" s="42"/>
      <c r="PJT10" s="43"/>
      <c r="PJY10" s="42"/>
      <c r="PJZ10" s="42"/>
      <c r="PKA10" s="43"/>
      <c r="PKF10" s="42"/>
      <c r="PKG10" s="42"/>
      <c r="PKH10" s="43"/>
      <c r="PKM10" s="42"/>
      <c r="PKN10" s="42"/>
      <c r="PKO10" s="43"/>
      <c r="PKT10" s="42"/>
      <c r="PKU10" s="42"/>
      <c r="PKV10" s="43"/>
      <c r="PLA10" s="42"/>
      <c r="PLB10" s="42"/>
      <c r="PLC10" s="43"/>
      <c r="PLH10" s="42"/>
      <c r="PLI10" s="42"/>
      <c r="PLJ10" s="43"/>
      <c r="PLO10" s="42"/>
      <c r="PLP10" s="42"/>
      <c r="PLQ10" s="43"/>
      <c r="PLV10" s="42"/>
      <c r="PLW10" s="42"/>
      <c r="PLX10" s="43"/>
      <c r="PMC10" s="42"/>
      <c r="PMD10" s="42"/>
      <c r="PME10" s="43"/>
      <c r="PMJ10" s="42"/>
      <c r="PMK10" s="42"/>
      <c r="PML10" s="43"/>
      <c r="PMQ10" s="42"/>
      <c r="PMR10" s="42"/>
      <c r="PMS10" s="43"/>
      <c r="PMX10" s="42"/>
      <c r="PMY10" s="42"/>
      <c r="PMZ10" s="43"/>
      <c r="PNE10" s="42"/>
      <c r="PNF10" s="42"/>
      <c r="PNG10" s="43"/>
      <c r="PNL10" s="42"/>
      <c r="PNM10" s="42"/>
      <c r="PNN10" s="43"/>
      <c r="PNS10" s="42"/>
      <c r="PNT10" s="42"/>
      <c r="PNU10" s="43"/>
      <c r="PNZ10" s="42"/>
      <c r="POA10" s="42"/>
      <c r="POB10" s="43"/>
      <c r="POG10" s="42"/>
      <c r="POH10" s="42"/>
      <c r="POI10" s="43"/>
      <c r="PON10" s="42"/>
      <c r="POO10" s="42"/>
      <c r="POP10" s="43"/>
      <c r="POU10" s="42"/>
      <c r="POV10" s="42"/>
      <c r="POW10" s="43"/>
      <c r="PPB10" s="42"/>
      <c r="PPC10" s="42"/>
      <c r="PPD10" s="43"/>
      <c r="PPI10" s="42"/>
      <c r="PPJ10" s="42"/>
      <c r="PPK10" s="43"/>
      <c r="PPP10" s="42"/>
      <c r="PPQ10" s="42"/>
      <c r="PPR10" s="43"/>
      <c r="PPW10" s="42"/>
      <c r="PPX10" s="42"/>
      <c r="PPY10" s="43"/>
      <c r="PQD10" s="42"/>
      <c r="PQE10" s="42"/>
      <c r="PQF10" s="43"/>
      <c r="PQK10" s="42"/>
      <c r="PQL10" s="42"/>
      <c r="PQM10" s="43"/>
      <c r="PQR10" s="42"/>
      <c r="PQS10" s="42"/>
      <c r="PQT10" s="43"/>
      <c r="PQY10" s="42"/>
      <c r="PQZ10" s="42"/>
      <c r="PRA10" s="43"/>
      <c r="PRF10" s="42"/>
      <c r="PRG10" s="42"/>
      <c r="PRH10" s="43"/>
      <c r="PRM10" s="42"/>
      <c r="PRN10" s="42"/>
      <c r="PRO10" s="43"/>
      <c r="PRT10" s="42"/>
      <c r="PRU10" s="42"/>
      <c r="PRV10" s="43"/>
      <c r="PSA10" s="42"/>
      <c r="PSB10" s="42"/>
      <c r="PSC10" s="43"/>
      <c r="PSH10" s="42"/>
      <c r="PSI10" s="42"/>
      <c r="PSJ10" s="43"/>
      <c r="PSO10" s="42"/>
      <c r="PSP10" s="42"/>
      <c r="PSQ10" s="43"/>
      <c r="PSV10" s="42"/>
      <c r="PSW10" s="42"/>
      <c r="PSX10" s="43"/>
      <c r="PTC10" s="42"/>
      <c r="PTD10" s="42"/>
      <c r="PTE10" s="43"/>
      <c r="PTJ10" s="42"/>
      <c r="PTK10" s="42"/>
      <c r="PTL10" s="43"/>
      <c r="PTQ10" s="42"/>
      <c r="PTR10" s="42"/>
      <c r="PTS10" s="43"/>
      <c r="PTX10" s="42"/>
      <c r="PTY10" s="42"/>
      <c r="PTZ10" s="43"/>
      <c r="PUE10" s="42"/>
      <c r="PUF10" s="42"/>
      <c r="PUG10" s="43"/>
      <c r="PUL10" s="42"/>
      <c r="PUM10" s="42"/>
      <c r="PUN10" s="43"/>
      <c r="PUS10" s="42"/>
      <c r="PUT10" s="42"/>
      <c r="PUU10" s="43"/>
      <c r="PUZ10" s="42"/>
      <c r="PVA10" s="42"/>
      <c r="PVB10" s="43"/>
      <c r="PVG10" s="42"/>
      <c r="PVH10" s="42"/>
      <c r="PVI10" s="43"/>
      <c r="PVN10" s="42"/>
      <c r="PVO10" s="42"/>
      <c r="PVP10" s="43"/>
      <c r="PVU10" s="42"/>
      <c r="PVV10" s="42"/>
      <c r="PVW10" s="43"/>
      <c r="PWB10" s="42"/>
      <c r="PWC10" s="42"/>
      <c r="PWD10" s="43"/>
      <c r="PWI10" s="42"/>
      <c r="PWJ10" s="42"/>
      <c r="PWK10" s="43"/>
      <c r="PWP10" s="42"/>
      <c r="PWQ10" s="42"/>
      <c r="PWR10" s="43"/>
      <c r="PWW10" s="42"/>
      <c r="PWX10" s="42"/>
      <c r="PWY10" s="43"/>
      <c r="PXD10" s="42"/>
      <c r="PXE10" s="42"/>
      <c r="PXF10" s="43"/>
      <c r="PXK10" s="42"/>
      <c r="PXL10" s="42"/>
      <c r="PXM10" s="43"/>
      <c r="PXR10" s="42"/>
      <c r="PXS10" s="42"/>
      <c r="PXT10" s="43"/>
      <c r="PXY10" s="42"/>
      <c r="PXZ10" s="42"/>
      <c r="PYA10" s="43"/>
      <c r="PYF10" s="42"/>
      <c r="PYG10" s="42"/>
      <c r="PYH10" s="43"/>
      <c r="PYM10" s="42"/>
      <c r="PYN10" s="42"/>
      <c r="PYO10" s="43"/>
      <c r="PYT10" s="42"/>
      <c r="PYU10" s="42"/>
      <c r="PYV10" s="43"/>
      <c r="PZA10" s="42"/>
      <c r="PZB10" s="42"/>
      <c r="PZC10" s="43"/>
      <c r="PZH10" s="42"/>
      <c r="PZI10" s="42"/>
      <c r="PZJ10" s="43"/>
      <c r="PZO10" s="42"/>
      <c r="PZP10" s="42"/>
      <c r="PZQ10" s="43"/>
      <c r="PZV10" s="42"/>
      <c r="PZW10" s="42"/>
      <c r="PZX10" s="43"/>
      <c r="QAC10" s="42"/>
      <c r="QAD10" s="42"/>
      <c r="QAE10" s="43"/>
      <c r="QAJ10" s="42"/>
      <c r="QAK10" s="42"/>
      <c r="QAL10" s="43"/>
      <c r="QAQ10" s="42"/>
      <c r="QAR10" s="42"/>
      <c r="QAS10" s="43"/>
      <c r="QAX10" s="42"/>
      <c r="QAY10" s="42"/>
      <c r="QAZ10" s="43"/>
      <c r="QBE10" s="42"/>
      <c r="QBF10" s="42"/>
      <c r="QBG10" s="43"/>
      <c r="QBL10" s="42"/>
      <c r="QBM10" s="42"/>
      <c r="QBN10" s="43"/>
      <c r="QBS10" s="42"/>
      <c r="QBT10" s="42"/>
      <c r="QBU10" s="43"/>
      <c r="QBZ10" s="42"/>
      <c r="QCA10" s="42"/>
      <c r="QCB10" s="43"/>
      <c r="QCG10" s="42"/>
      <c r="QCH10" s="42"/>
      <c r="QCI10" s="43"/>
      <c r="QCN10" s="42"/>
      <c r="QCO10" s="42"/>
      <c r="QCP10" s="43"/>
      <c r="QCU10" s="42"/>
      <c r="QCV10" s="42"/>
      <c r="QCW10" s="43"/>
      <c r="QDB10" s="42"/>
      <c r="QDC10" s="42"/>
      <c r="QDD10" s="43"/>
      <c r="QDI10" s="42"/>
      <c r="QDJ10" s="42"/>
      <c r="QDK10" s="43"/>
      <c r="QDP10" s="42"/>
      <c r="QDQ10" s="42"/>
      <c r="QDR10" s="43"/>
      <c r="QDW10" s="42"/>
      <c r="QDX10" s="42"/>
      <c r="QDY10" s="43"/>
      <c r="QED10" s="42"/>
      <c r="QEE10" s="42"/>
      <c r="QEF10" s="43"/>
      <c r="QEK10" s="42"/>
      <c r="QEL10" s="42"/>
      <c r="QEM10" s="43"/>
      <c r="QER10" s="42"/>
      <c r="QES10" s="42"/>
      <c r="QET10" s="43"/>
      <c r="QEY10" s="42"/>
      <c r="QEZ10" s="42"/>
      <c r="QFA10" s="43"/>
      <c r="QFF10" s="42"/>
      <c r="QFG10" s="42"/>
      <c r="QFH10" s="43"/>
      <c r="QFM10" s="42"/>
      <c r="QFN10" s="42"/>
      <c r="QFO10" s="43"/>
      <c r="QFT10" s="42"/>
      <c r="QFU10" s="42"/>
      <c r="QFV10" s="43"/>
      <c r="QGA10" s="42"/>
      <c r="QGB10" s="42"/>
      <c r="QGC10" s="43"/>
      <c r="QGH10" s="42"/>
      <c r="QGI10" s="42"/>
      <c r="QGJ10" s="43"/>
      <c r="QGO10" s="42"/>
      <c r="QGP10" s="42"/>
      <c r="QGQ10" s="43"/>
      <c r="QGV10" s="42"/>
      <c r="QGW10" s="42"/>
      <c r="QGX10" s="43"/>
      <c r="QHC10" s="42"/>
      <c r="QHD10" s="42"/>
      <c r="QHE10" s="43"/>
      <c r="QHJ10" s="42"/>
      <c r="QHK10" s="42"/>
      <c r="QHL10" s="43"/>
      <c r="QHQ10" s="42"/>
      <c r="QHR10" s="42"/>
      <c r="QHS10" s="43"/>
      <c r="QHX10" s="42"/>
      <c r="QHY10" s="42"/>
      <c r="QHZ10" s="43"/>
      <c r="QIE10" s="42"/>
      <c r="QIF10" s="42"/>
      <c r="QIG10" s="43"/>
      <c r="QIL10" s="42"/>
      <c r="QIM10" s="42"/>
      <c r="QIN10" s="43"/>
      <c r="QIS10" s="42"/>
      <c r="QIT10" s="42"/>
      <c r="QIU10" s="43"/>
      <c r="QIZ10" s="42"/>
      <c r="QJA10" s="42"/>
      <c r="QJB10" s="43"/>
      <c r="QJG10" s="42"/>
      <c r="QJH10" s="42"/>
      <c r="QJI10" s="43"/>
      <c r="QJN10" s="42"/>
      <c r="QJO10" s="42"/>
      <c r="QJP10" s="43"/>
      <c r="QJU10" s="42"/>
      <c r="QJV10" s="42"/>
      <c r="QJW10" s="43"/>
      <c r="QKB10" s="42"/>
      <c r="QKC10" s="42"/>
      <c r="QKD10" s="43"/>
      <c r="QKI10" s="42"/>
      <c r="QKJ10" s="42"/>
      <c r="QKK10" s="43"/>
      <c r="QKP10" s="42"/>
      <c r="QKQ10" s="42"/>
      <c r="QKR10" s="43"/>
      <c r="QKW10" s="42"/>
      <c r="QKX10" s="42"/>
      <c r="QKY10" s="43"/>
      <c r="QLD10" s="42"/>
      <c r="QLE10" s="42"/>
      <c r="QLF10" s="43"/>
      <c r="QLK10" s="42"/>
      <c r="QLL10" s="42"/>
      <c r="QLM10" s="43"/>
      <c r="QLR10" s="42"/>
      <c r="QLS10" s="42"/>
      <c r="QLT10" s="43"/>
      <c r="QLY10" s="42"/>
      <c r="QLZ10" s="42"/>
      <c r="QMA10" s="43"/>
      <c r="QMF10" s="42"/>
      <c r="QMG10" s="42"/>
      <c r="QMH10" s="43"/>
      <c r="QMM10" s="42"/>
      <c r="QMN10" s="42"/>
      <c r="QMO10" s="43"/>
      <c r="QMT10" s="42"/>
      <c r="QMU10" s="42"/>
      <c r="QMV10" s="43"/>
      <c r="QNA10" s="42"/>
      <c r="QNB10" s="42"/>
      <c r="QNC10" s="43"/>
      <c r="QNH10" s="42"/>
      <c r="QNI10" s="42"/>
      <c r="QNJ10" s="43"/>
      <c r="QNO10" s="42"/>
      <c r="QNP10" s="42"/>
      <c r="QNQ10" s="43"/>
      <c r="QNV10" s="42"/>
      <c r="QNW10" s="42"/>
      <c r="QNX10" s="43"/>
      <c r="QOC10" s="42"/>
      <c r="QOD10" s="42"/>
      <c r="QOE10" s="43"/>
      <c r="QOJ10" s="42"/>
      <c r="QOK10" s="42"/>
      <c r="QOL10" s="43"/>
      <c r="QOQ10" s="42"/>
      <c r="QOR10" s="42"/>
      <c r="QOS10" s="43"/>
      <c r="QOX10" s="42"/>
      <c r="QOY10" s="42"/>
      <c r="QOZ10" s="43"/>
      <c r="QPE10" s="42"/>
      <c r="QPF10" s="42"/>
      <c r="QPG10" s="43"/>
      <c r="QPL10" s="42"/>
      <c r="QPM10" s="42"/>
      <c r="QPN10" s="43"/>
      <c r="QPS10" s="42"/>
      <c r="QPT10" s="42"/>
      <c r="QPU10" s="43"/>
      <c r="QPZ10" s="42"/>
      <c r="QQA10" s="42"/>
      <c r="QQB10" s="43"/>
      <c r="QQG10" s="42"/>
      <c r="QQH10" s="42"/>
      <c r="QQI10" s="43"/>
      <c r="QQN10" s="42"/>
      <c r="QQO10" s="42"/>
      <c r="QQP10" s="43"/>
      <c r="QQU10" s="42"/>
      <c r="QQV10" s="42"/>
      <c r="QQW10" s="43"/>
      <c r="QRB10" s="42"/>
      <c r="QRC10" s="42"/>
      <c r="QRD10" s="43"/>
      <c r="QRI10" s="42"/>
      <c r="QRJ10" s="42"/>
      <c r="QRK10" s="43"/>
      <c r="QRP10" s="42"/>
      <c r="QRQ10" s="42"/>
      <c r="QRR10" s="43"/>
      <c r="QRW10" s="42"/>
      <c r="QRX10" s="42"/>
      <c r="QRY10" s="43"/>
      <c r="QSD10" s="42"/>
      <c r="QSE10" s="42"/>
      <c r="QSF10" s="43"/>
      <c r="QSK10" s="42"/>
      <c r="QSL10" s="42"/>
      <c r="QSM10" s="43"/>
      <c r="QSR10" s="42"/>
      <c r="QSS10" s="42"/>
      <c r="QST10" s="43"/>
      <c r="QSY10" s="42"/>
      <c r="QSZ10" s="42"/>
      <c r="QTA10" s="43"/>
      <c r="QTF10" s="42"/>
      <c r="QTG10" s="42"/>
      <c r="QTH10" s="43"/>
      <c r="QTM10" s="42"/>
      <c r="QTN10" s="42"/>
      <c r="QTO10" s="43"/>
      <c r="QTT10" s="42"/>
      <c r="QTU10" s="42"/>
      <c r="QTV10" s="43"/>
      <c r="QUA10" s="42"/>
      <c r="QUB10" s="42"/>
      <c r="QUC10" s="43"/>
      <c r="QUH10" s="42"/>
      <c r="QUI10" s="42"/>
      <c r="QUJ10" s="43"/>
      <c r="QUO10" s="42"/>
      <c r="QUP10" s="42"/>
      <c r="QUQ10" s="43"/>
      <c r="QUV10" s="42"/>
      <c r="QUW10" s="42"/>
      <c r="QUX10" s="43"/>
      <c r="QVC10" s="42"/>
      <c r="QVD10" s="42"/>
      <c r="QVE10" s="43"/>
      <c r="QVJ10" s="42"/>
      <c r="QVK10" s="42"/>
      <c r="QVL10" s="43"/>
      <c r="QVQ10" s="42"/>
      <c r="QVR10" s="42"/>
      <c r="QVS10" s="43"/>
      <c r="QVX10" s="42"/>
      <c r="QVY10" s="42"/>
      <c r="QVZ10" s="43"/>
      <c r="QWE10" s="42"/>
      <c r="QWF10" s="42"/>
      <c r="QWG10" s="43"/>
      <c r="QWL10" s="42"/>
      <c r="QWM10" s="42"/>
      <c r="QWN10" s="43"/>
      <c r="QWS10" s="42"/>
      <c r="QWT10" s="42"/>
      <c r="QWU10" s="43"/>
      <c r="QWZ10" s="42"/>
      <c r="QXA10" s="42"/>
      <c r="QXB10" s="43"/>
      <c r="QXG10" s="42"/>
      <c r="QXH10" s="42"/>
      <c r="QXI10" s="43"/>
      <c r="QXN10" s="42"/>
      <c r="QXO10" s="42"/>
      <c r="QXP10" s="43"/>
      <c r="QXU10" s="42"/>
      <c r="QXV10" s="42"/>
      <c r="QXW10" s="43"/>
      <c r="QYB10" s="42"/>
      <c r="QYC10" s="42"/>
      <c r="QYD10" s="43"/>
      <c r="QYI10" s="42"/>
      <c r="QYJ10" s="42"/>
      <c r="QYK10" s="43"/>
      <c r="QYP10" s="42"/>
      <c r="QYQ10" s="42"/>
      <c r="QYR10" s="43"/>
      <c r="QYW10" s="42"/>
      <c r="QYX10" s="42"/>
      <c r="QYY10" s="43"/>
      <c r="QZD10" s="42"/>
      <c r="QZE10" s="42"/>
      <c r="QZF10" s="43"/>
      <c r="QZK10" s="42"/>
      <c r="QZL10" s="42"/>
      <c r="QZM10" s="43"/>
      <c r="QZR10" s="42"/>
      <c r="QZS10" s="42"/>
      <c r="QZT10" s="43"/>
      <c r="QZY10" s="42"/>
      <c r="QZZ10" s="42"/>
      <c r="RAA10" s="43"/>
      <c r="RAF10" s="42"/>
      <c r="RAG10" s="42"/>
      <c r="RAH10" s="43"/>
      <c r="RAM10" s="42"/>
      <c r="RAN10" s="42"/>
      <c r="RAO10" s="43"/>
      <c r="RAT10" s="42"/>
      <c r="RAU10" s="42"/>
      <c r="RAV10" s="43"/>
      <c r="RBA10" s="42"/>
      <c r="RBB10" s="42"/>
      <c r="RBC10" s="43"/>
      <c r="RBH10" s="42"/>
      <c r="RBI10" s="42"/>
      <c r="RBJ10" s="43"/>
      <c r="RBO10" s="42"/>
      <c r="RBP10" s="42"/>
      <c r="RBQ10" s="43"/>
      <c r="RBV10" s="42"/>
      <c r="RBW10" s="42"/>
      <c r="RBX10" s="43"/>
      <c r="RCC10" s="42"/>
      <c r="RCD10" s="42"/>
      <c r="RCE10" s="43"/>
      <c r="RCJ10" s="42"/>
      <c r="RCK10" s="42"/>
      <c r="RCL10" s="43"/>
      <c r="RCQ10" s="42"/>
      <c r="RCR10" s="42"/>
      <c r="RCS10" s="43"/>
      <c r="RCX10" s="42"/>
      <c r="RCY10" s="42"/>
      <c r="RCZ10" s="43"/>
      <c r="RDE10" s="42"/>
      <c r="RDF10" s="42"/>
      <c r="RDG10" s="43"/>
      <c r="RDL10" s="42"/>
      <c r="RDM10" s="42"/>
      <c r="RDN10" s="43"/>
      <c r="RDS10" s="42"/>
      <c r="RDT10" s="42"/>
      <c r="RDU10" s="43"/>
      <c r="RDZ10" s="42"/>
      <c r="REA10" s="42"/>
      <c r="REB10" s="43"/>
      <c r="REG10" s="42"/>
      <c r="REH10" s="42"/>
      <c r="REI10" s="43"/>
      <c r="REN10" s="42"/>
      <c r="REO10" s="42"/>
      <c r="REP10" s="43"/>
      <c r="REU10" s="42"/>
      <c r="REV10" s="42"/>
      <c r="REW10" s="43"/>
      <c r="RFB10" s="42"/>
      <c r="RFC10" s="42"/>
      <c r="RFD10" s="43"/>
      <c r="RFI10" s="42"/>
      <c r="RFJ10" s="42"/>
      <c r="RFK10" s="43"/>
      <c r="RFP10" s="42"/>
      <c r="RFQ10" s="42"/>
      <c r="RFR10" s="43"/>
      <c r="RFW10" s="42"/>
      <c r="RFX10" s="42"/>
      <c r="RFY10" s="43"/>
      <c r="RGD10" s="42"/>
      <c r="RGE10" s="42"/>
      <c r="RGF10" s="43"/>
      <c r="RGK10" s="42"/>
      <c r="RGL10" s="42"/>
      <c r="RGM10" s="43"/>
      <c r="RGR10" s="42"/>
      <c r="RGS10" s="42"/>
      <c r="RGT10" s="43"/>
      <c r="RGY10" s="42"/>
      <c r="RGZ10" s="42"/>
      <c r="RHA10" s="43"/>
      <c r="RHF10" s="42"/>
      <c r="RHG10" s="42"/>
      <c r="RHH10" s="43"/>
      <c r="RHM10" s="42"/>
      <c r="RHN10" s="42"/>
      <c r="RHO10" s="43"/>
      <c r="RHT10" s="42"/>
      <c r="RHU10" s="42"/>
      <c r="RHV10" s="43"/>
      <c r="RIA10" s="42"/>
      <c r="RIB10" s="42"/>
      <c r="RIC10" s="43"/>
      <c r="RIH10" s="42"/>
      <c r="RII10" s="42"/>
      <c r="RIJ10" s="43"/>
      <c r="RIO10" s="42"/>
      <c r="RIP10" s="42"/>
      <c r="RIQ10" s="43"/>
      <c r="RIV10" s="42"/>
      <c r="RIW10" s="42"/>
      <c r="RIX10" s="43"/>
      <c r="RJC10" s="42"/>
      <c r="RJD10" s="42"/>
      <c r="RJE10" s="43"/>
      <c r="RJJ10" s="42"/>
      <c r="RJK10" s="42"/>
      <c r="RJL10" s="43"/>
      <c r="RJQ10" s="42"/>
      <c r="RJR10" s="42"/>
      <c r="RJS10" s="43"/>
      <c r="RJX10" s="42"/>
      <c r="RJY10" s="42"/>
      <c r="RJZ10" s="43"/>
      <c r="RKE10" s="42"/>
      <c r="RKF10" s="42"/>
      <c r="RKG10" s="43"/>
      <c r="RKL10" s="42"/>
      <c r="RKM10" s="42"/>
      <c r="RKN10" s="43"/>
      <c r="RKS10" s="42"/>
      <c r="RKT10" s="42"/>
      <c r="RKU10" s="43"/>
      <c r="RKZ10" s="42"/>
      <c r="RLA10" s="42"/>
      <c r="RLB10" s="43"/>
      <c r="RLG10" s="42"/>
      <c r="RLH10" s="42"/>
      <c r="RLI10" s="43"/>
      <c r="RLN10" s="42"/>
      <c r="RLO10" s="42"/>
      <c r="RLP10" s="43"/>
      <c r="RLU10" s="42"/>
      <c r="RLV10" s="42"/>
      <c r="RLW10" s="43"/>
      <c r="RMB10" s="42"/>
      <c r="RMC10" s="42"/>
      <c r="RMD10" s="43"/>
      <c r="RMI10" s="42"/>
      <c r="RMJ10" s="42"/>
      <c r="RMK10" s="43"/>
      <c r="RMP10" s="42"/>
      <c r="RMQ10" s="42"/>
      <c r="RMR10" s="43"/>
      <c r="RMW10" s="42"/>
      <c r="RMX10" s="42"/>
      <c r="RMY10" s="43"/>
      <c r="RND10" s="42"/>
      <c r="RNE10" s="42"/>
      <c r="RNF10" s="43"/>
      <c r="RNK10" s="42"/>
      <c r="RNL10" s="42"/>
      <c r="RNM10" s="43"/>
      <c r="RNR10" s="42"/>
      <c r="RNS10" s="42"/>
      <c r="RNT10" s="43"/>
      <c r="RNY10" s="42"/>
      <c r="RNZ10" s="42"/>
      <c r="ROA10" s="43"/>
      <c r="ROF10" s="42"/>
      <c r="ROG10" s="42"/>
      <c r="ROH10" s="43"/>
      <c r="ROM10" s="42"/>
      <c r="RON10" s="42"/>
      <c r="ROO10" s="43"/>
      <c r="ROT10" s="42"/>
      <c r="ROU10" s="42"/>
      <c r="ROV10" s="43"/>
      <c r="RPA10" s="42"/>
      <c r="RPB10" s="42"/>
      <c r="RPC10" s="43"/>
      <c r="RPH10" s="42"/>
      <c r="RPI10" s="42"/>
      <c r="RPJ10" s="43"/>
      <c r="RPO10" s="42"/>
      <c r="RPP10" s="42"/>
      <c r="RPQ10" s="43"/>
      <c r="RPV10" s="42"/>
      <c r="RPW10" s="42"/>
      <c r="RPX10" s="43"/>
      <c r="RQC10" s="42"/>
      <c r="RQD10" s="42"/>
      <c r="RQE10" s="43"/>
      <c r="RQJ10" s="42"/>
      <c r="RQK10" s="42"/>
      <c r="RQL10" s="43"/>
      <c r="RQQ10" s="42"/>
      <c r="RQR10" s="42"/>
      <c r="RQS10" s="43"/>
      <c r="RQX10" s="42"/>
      <c r="RQY10" s="42"/>
      <c r="RQZ10" s="43"/>
      <c r="RRE10" s="42"/>
      <c r="RRF10" s="42"/>
      <c r="RRG10" s="43"/>
      <c r="RRL10" s="42"/>
      <c r="RRM10" s="42"/>
      <c r="RRN10" s="43"/>
      <c r="RRS10" s="42"/>
      <c r="RRT10" s="42"/>
      <c r="RRU10" s="43"/>
      <c r="RRZ10" s="42"/>
      <c r="RSA10" s="42"/>
      <c r="RSB10" s="43"/>
      <c r="RSG10" s="42"/>
      <c r="RSH10" s="42"/>
      <c r="RSI10" s="43"/>
      <c r="RSN10" s="42"/>
      <c r="RSO10" s="42"/>
      <c r="RSP10" s="43"/>
      <c r="RSU10" s="42"/>
      <c r="RSV10" s="42"/>
      <c r="RSW10" s="43"/>
      <c r="RTB10" s="42"/>
      <c r="RTC10" s="42"/>
      <c r="RTD10" s="43"/>
      <c r="RTI10" s="42"/>
      <c r="RTJ10" s="42"/>
      <c r="RTK10" s="43"/>
      <c r="RTP10" s="42"/>
      <c r="RTQ10" s="42"/>
      <c r="RTR10" s="43"/>
      <c r="RTW10" s="42"/>
      <c r="RTX10" s="42"/>
      <c r="RTY10" s="43"/>
      <c r="RUD10" s="42"/>
      <c r="RUE10" s="42"/>
      <c r="RUF10" s="43"/>
      <c r="RUK10" s="42"/>
      <c r="RUL10" s="42"/>
      <c r="RUM10" s="43"/>
      <c r="RUR10" s="42"/>
      <c r="RUS10" s="42"/>
      <c r="RUT10" s="43"/>
      <c r="RUY10" s="42"/>
      <c r="RUZ10" s="42"/>
      <c r="RVA10" s="43"/>
      <c r="RVF10" s="42"/>
      <c r="RVG10" s="42"/>
      <c r="RVH10" s="43"/>
      <c r="RVM10" s="42"/>
      <c r="RVN10" s="42"/>
      <c r="RVO10" s="43"/>
      <c r="RVT10" s="42"/>
      <c r="RVU10" s="42"/>
      <c r="RVV10" s="43"/>
      <c r="RWA10" s="42"/>
      <c r="RWB10" s="42"/>
      <c r="RWC10" s="43"/>
      <c r="RWH10" s="42"/>
      <c r="RWI10" s="42"/>
      <c r="RWJ10" s="43"/>
      <c r="RWO10" s="42"/>
      <c r="RWP10" s="42"/>
      <c r="RWQ10" s="43"/>
      <c r="RWV10" s="42"/>
      <c r="RWW10" s="42"/>
      <c r="RWX10" s="43"/>
      <c r="RXC10" s="42"/>
      <c r="RXD10" s="42"/>
      <c r="RXE10" s="43"/>
      <c r="RXJ10" s="42"/>
      <c r="RXK10" s="42"/>
      <c r="RXL10" s="43"/>
      <c r="RXQ10" s="42"/>
      <c r="RXR10" s="42"/>
      <c r="RXS10" s="43"/>
      <c r="RXX10" s="42"/>
      <c r="RXY10" s="42"/>
      <c r="RXZ10" s="43"/>
      <c r="RYE10" s="42"/>
      <c r="RYF10" s="42"/>
      <c r="RYG10" s="43"/>
      <c r="RYL10" s="42"/>
      <c r="RYM10" s="42"/>
      <c r="RYN10" s="43"/>
      <c r="RYS10" s="42"/>
      <c r="RYT10" s="42"/>
      <c r="RYU10" s="43"/>
      <c r="RYZ10" s="42"/>
      <c r="RZA10" s="42"/>
      <c r="RZB10" s="43"/>
      <c r="RZG10" s="42"/>
      <c r="RZH10" s="42"/>
      <c r="RZI10" s="43"/>
      <c r="RZN10" s="42"/>
      <c r="RZO10" s="42"/>
      <c r="RZP10" s="43"/>
      <c r="RZU10" s="42"/>
      <c r="RZV10" s="42"/>
      <c r="RZW10" s="43"/>
      <c r="SAB10" s="42"/>
      <c r="SAC10" s="42"/>
      <c r="SAD10" s="43"/>
      <c r="SAI10" s="42"/>
      <c r="SAJ10" s="42"/>
      <c r="SAK10" s="43"/>
      <c r="SAP10" s="42"/>
      <c r="SAQ10" s="42"/>
      <c r="SAR10" s="43"/>
      <c r="SAW10" s="42"/>
      <c r="SAX10" s="42"/>
      <c r="SAY10" s="43"/>
      <c r="SBD10" s="42"/>
      <c r="SBE10" s="42"/>
      <c r="SBF10" s="43"/>
      <c r="SBK10" s="42"/>
      <c r="SBL10" s="42"/>
      <c r="SBM10" s="43"/>
      <c r="SBR10" s="42"/>
      <c r="SBS10" s="42"/>
      <c r="SBT10" s="43"/>
      <c r="SBY10" s="42"/>
      <c r="SBZ10" s="42"/>
      <c r="SCA10" s="43"/>
      <c r="SCF10" s="42"/>
      <c r="SCG10" s="42"/>
      <c r="SCH10" s="43"/>
      <c r="SCM10" s="42"/>
      <c r="SCN10" s="42"/>
      <c r="SCO10" s="43"/>
      <c r="SCT10" s="42"/>
      <c r="SCU10" s="42"/>
      <c r="SCV10" s="43"/>
      <c r="SDA10" s="42"/>
      <c r="SDB10" s="42"/>
      <c r="SDC10" s="43"/>
      <c r="SDH10" s="42"/>
      <c r="SDI10" s="42"/>
      <c r="SDJ10" s="43"/>
      <c r="SDO10" s="42"/>
      <c r="SDP10" s="42"/>
      <c r="SDQ10" s="43"/>
      <c r="SDV10" s="42"/>
      <c r="SDW10" s="42"/>
      <c r="SDX10" s="43"/>
      <c r="SEC10" s="42"/>
      <c r="SED10" s="42"/>
      <c r="SEE10" s="43"/>
      <c r="SEJ10" s="42"/>
      <c r="SEK10" s="42"/>
      <c r="SEL10" s="43"/>
      <c r="SEQ10" s="42"/>
      <c r="SER10" s="42"/>
      <c r="SES10" s="43"/>
      <c r="SEX10" s="42"/>
      <c r="SEY10" s="42"/>
      <c r="SEZ10" s="43"/>
      <c r="SFE10" s="42"/>
      <c r="SFF10" s="42"/>
      <c r="SFG10" s="43"/>
      <c r="SFL10" s="42"/>
      <c r="SFM10" s="42"/>
      <c r="SFN10" s="43"/>
      <c r="SFS10" s="42"/>
      <c r="SFT10" s="42"/>
      <c r="SFU10" s="43"/>
      <c r="SFZ10" s="42"/>
      <c r="SGA10" s="42"/>
      <c r="SGB10" s="43"/>
      <c r="SGG10" s="42"/>
      <c r="SGH10" s="42"/>
      <c r="SGI10" s="43"/>
      <c r="SGN10" s="42"/>
      <c r="SGO10" s="42"/>
      <c r="SGP10" s="43"/>
      <c r="SGU10" s="42"/>
      <c r="SGV10" s="42"/>
      <c r="SGW10" s="43"/>
      <c r="SHB10" s="42"/>
      <c r="SHC10" s="42"/>
      <c r="SHD10" s="43"/>
      <c r="SHI10" s="42"/>
      <c r="SHJ10" s="42"/>
      <c r="SHK10" s="43"/>
      <c r="SHP10" s="42"/>
      <c r="SHQ10" s="42"/>
      <c r="SHR10" s="43"/>
      <c r="SHW10" s="42"/>
      <c r="SHX10" s="42"/>
      <c r="SHY10" s="43"/>
      <c r="SID10" s="42"/>
      <c r="SIE10" s="42"/>
      <c r="SIF10" s="43"/>
      <c r="SIK10" s="42"/>
      <c r="SIL10" s="42"/>
      <c r="SIM10" s="43"/>
      <c r="SIR10" s="42"/>
      <c r="SIS10" s="42"/>
      <c r="SIT10" s="43"/>
      <c r="SIY10" s="42"/>
      <c r="SIZ10" s="42"/>
      <c r="SJA10" s="43"/>
      <c r="SJF10" s="42"/>
      <c r="SJG10" s="42"/>
      <c r="SJH10" s="43"/>
      <c r="SJM10" s="42"/>
      <c r="SJN10" s="42"/>
      <c r="SJO10" s="43"/>
      <c r="SJT10" s="42"/>
      <c r="SJU10" s="42"/>
      <c r="SJV10" s="43"/>
      <c r="SKA10" s="42"/>
      <c r="SKB10" s="42"/>
      <c r="SKC10" s="43"/>
      <c r="SKH10" s="42"/>
      <c r="SKI10" s="42"/>
      <c r="SKJ10" s="43"/>
      <c r="SKO10" s="42"/>
      <c r="SKP10" s="42"/>
      <c r="SKQ10" s="43"/>
      <c r="SKV10" s="42"/>
      <c r="SKW10" s="42"/>
      <c r="SKX10" s="43"/>
      <c r="SLC10" s="42"/>
      <c r="SLD10" s="42"/>
      <c r="SLE10" s="43"/>
      <c r="SLJ10" s="42"/>
      <c r="SLK10" s="42"/>
      <c r="SLL10" s="43"/>
      <c r="SLQ10" s="42"/>
      <c r="SLR10" s="42"/>
      <c r="SLS10" s="43"/>
      <c r="SLX10" s="42"/>
      <c r="SLY10" s="42"/>
      <c r="SLZ10" s="43"/>
      <c r="SME10" s="42"/>
      <c r="SMF10" s="42"/>
      <c r="SMG10" s="43"/>
      <c r="SML10" s="42"/>
      <c r="SMM10" s="42"/>
      <c r="SMN10" s="43"/>
      <c r="SMS10" s="42"/>
      <c r="SMT10" s="42"/>
      <c r="SMU10" s="43"/>
      <c r="SMZ10" s="42"/>
      <c r="SNA10" s="42"/>
      <c r="SNB10" s="43"/>
      <c r="SNG10" s="42"/>
      <c r="SNH10" s="42"/>
      <c r="SNI10" s="43"/>
      <c r="SNN10" s="42"/>
      <c r="SNO10" s="42"/>
      <c r="SNP10" s="43"/>
      <c r="SNU10" s="42"/>
      <c r="SNV10" s="42"/>
      <c r="SNW10" s="43"/>
      <c r="SOB10" s="42"/>
      <c r="SOC10" s="42"/>
      <c r="SOD10" s="43"/>
      <c r="SOI10" s="42"/>
      <c r="SOJ10" s="42"/>
      <c r="SOK10" s="43"/>
      <c r="SOP10" s="42"/>
      <c r="SOQ10" s="42"/>
      <c r="SOR10" s="43"/>
      <c r="SOW10" s="42"/>
      <c r="SOX10" s="42"/>
      <c r="SOY10" s="43"/>
      <c r="SPD10" s="42"/>
      <c r="SPE10" s="42"/>
      <c r="SPF10" s="43"/>
      <c r="SPK10" s="42"/>
      <c r="SPL10" s="42"/>
      <c r="SPM10" s="43"/>
      <c r="SPR10" s="42"/>
      <c r="SPS10" s="42"/>
      <c r="SPT10" s="43"/>
      <c r="SPY10" s="42"/>
      <c r="SPZ10" s="42"/>
      <c r="SQA10" s="43"/>
      <c r="SQF10" s="42"/>
      <c r="SQG10" s="42"/>
      <c r="SQH10" s="43"/>
      <c r="SQM10" s="42"/>
      <c r="SQN10" s="42"/>
      <c r="SQO10" s="43"/>
      <c r="SQT10" s="42"/>
      <c r="SQU10" s="42"/>
      <c r="SQV10" s="43"/>
      <c r="SRA10" s="42"/>
      <c r="SRB10" s="42"/>
      <c r="SRC10" s="43"/>
      <c r="SRH10" s="42"/>
      <c r="SRI10" s="42"/>
      <c r="SRJ10" s="43"/>
      <c r="SRO10" s="42"/>
      <c r="SRP10" s="42"/>
      <c r="SRQ10" s="43"/>
      <c r="SRV10" s="42"/>
      <c r="SRW10" s="42"/>
      <c r="SRX10" s="43"/>
      <c r="SSC10" s="42"/>
      <c r="SSD10" s="42"/>
      <c r="SSE10" s="43"/>
      <c r="SSJ10" s="42"/>
      <c r="SSK10" s="42"/>
      <c r="SSL10" s="43"/>
      <c r="SSQ10" s="42"/>
      <c r="SSR10" s="42"/>
      <c r="SSS10" s="43"/>
      <c r="SSX10" s="42"/>
      <c r="SSY10" s="42"/>
      <c r="SSZ10" s="43"/>
      <c r="STE10" s="42"/>
      <c r="STF10" s="42"/>
      <c r="STG10" s="43"/>
      <c r="STL10" s="42"/>
      <c r="STM10" s="42"/>
      <c r="STN10" s="43"/>
      <c r="STS10" s="42"/>
      <c r="STT10" s="42"/>
      <c r="STU10" s="43"/>
      <c r="STZ10" s="42"/>
      <c r="SUA10" s="42"/>
      <c r="SUB10" s="43"/>
      <c r="SUG10" s="42"/>
      <c r="SUH10" s="42"/>
      <c r="SUI10" s="43"/>
      <c r="SUN10" s="42"/>
      <c r="SUO10" s="42"/>
      <c r="SUP10" s="43"/>
      <c r="SUU10" s="42"/>
      <c r="SUV10" s="42"/>
      <c r="SUW10" s="43"/>
      <c r="SVB10" s="42"/>
      <c r="SVC10" s="42"/>
      <c r="SVD10" s="43"/>
      <c r="SVI10" s="42"/>
      <c r="SVJ10" s="42"/>
      <c r="SVK10" s="43"/>
      <c r="SVP10" s="42"/>
      <c r="SVQ10" s="42"/>
      <c r="SVR10" s="43"/>
      <c r="SVW10" s="42"/>
      <c r="SVX10" s="42"/>
      <c r="SVY10" s="43"/>
      <c r="SWD10" s="42"/>
      <c r="SWE10" s="42"/>
      <c r="SWF10" s="43"/>
      <c r="SWK10" s="42"/>
      <c r="SWL10" s="42"/>
      <c r="SWM10" s="43"/>
      <c r="SWR10" s="42"/>
      <c r="SWS10" s="42"/>
      <c r="SWT10" s="43"/>
      <c r="SWY10" s="42"/>
      <c r="SWZ10" s="42"/>
      <c r="SXA10" s="43"/>
      <c r="SXF10" s="42"/>
      <c r="SXG10" s="42"/>
      <c r="SXH10" s="43"/>
      <c r="SXM10" s="42"/>
      <c r="SXN10" s="42"/>
      <c r="SXO10" s="43"/>
      <c r="SXT10" s="42"/>
      <c r="SXU10" s="42"/>
      <c r="SXV10" s="43"/>
      <c r="SYA10" s="42"/>
      <c r="SYB10" s="42"/>
      <c r="SYC10" s="43"/>
      <c r="SYH10" s="42"/>
      <c r="SYI10" s="42"/>
      <c r="SYJ10" s="43"/>
      <c r="SYO10" s="42"/>
      <c r="SYP10" s="42"/>
      <c r="SYQ10" s="43"/>
      <c r="SYV10" s="42"/>
      <c r="SYW10" s="42"/>
      <c r="SYX10" s="43"/>
      <c r="SZC10" s="42"/>
      <c r="SZD10" s="42"/>
      <c r="SZE10" s="43"/>
      <c r="SZJ10" s="42"/>
      <c r="SZK10" s="42"/>
      <c r="SZL10" s="43"/>
      <c r="SZQ10" s="42"/>
      <c r="SZR10" s="42"/>
      <c r="SZS10" s="43"/>
      <c r="SZX10" s="42"/>
      <c r="SZY10" s="42"/>
      <c r="SZZ10" s="43"/>
      <c r="TAE10" s="42"/>
      <c r="TAF10" s="42"/>
      <c r="TAG10" s="43"/>
      <c r="TAL10" s="42"/>
      <c r="TAM10" s="42"/>
      <c r="TAN10" s="43"/>
      <c r="TAS10" s="42"/>
      <c r="TAT10" s="42"/>
      <c r="TAU10" s="43"/>
      <c r="TAZ10" s="42"/>
      <c r="TBA10" s="42"/>
      <c r="TBB10" s="43"/>
      <c r="TBG10" s="42"/>
      <c r="TBH10" s="42"/>
      <c r="TBI10" s="43"/>
      <c r="TBN10" s="42"/>
      <c r="TBO10" s="42"/>
      <c r="TBP10" s="43"/>
      <c r="TBU10" s="42"/>
      <c r="TBV10" s="42"/>
      <c r="TBW10" s="43"/>
      <c r="TCB10" s="42"/>
      <c r="TCC10" s="42"/>
      <c r="TCD10" s="43"/>
      <c r="TCI10" s="42"/>
      <c r="TCJ10" s="42"/>
      <c r="TCK10" s="43"/>
      <c r="TCP10" s="42"/>
      <c r="TCQ10" s="42"/>
      <c r="TCR10" s="43"/>
      <c r="TCW10" s="42"/>
      <c r="TCX10" s="42"/>
      <c r="TCY10" s="43"/>
      <c r="TDD10" s="42"/>
      <c r="TDE10" s="42"/>
      <c r="TDF10" s="43"/>
      <c r="TDK10" s="42"/>
      <c r="TDL10" s="42"/>
      <c r="TDM10" s="43"/>
      <c r="TDR10" s="42"/>
      <c r="TDS10" s="42"/>
      <c r="TDT10" s="43"/>
      <c r="TDY10" s="42"/>
      <c r="TDZ10" s="42"/>
      <c r="TEA10" s="43"/>
      <c r="TEF10" s="42"/>
      <c r="TEG10" s="42"/>
      <c r="TEH10" s="43"/>
      <c r="TEM10" s="42"/>
      <c r="TEN10" s="42"/>
      <c r="TEO10" s="43"/>
      <c r="TET10" s="42"/>
      <c r="TEU10" s="42"/>
      <c r="TEV10" s="43"/>
      <c r="TFA10" s="42"/>
      <c r="TFB10" s="42"/>
      <c r="TFC10" s="43"/>
      <c r="TFH10" s="42"/>
      <c r="TFI10" s="42"/>
      <c r="TFJ10" s="43"/>
      <c r="TFO10" s="42"/>
      <c r="TFP10" s="42"/>
      <c r="TFQ10" s="43"/>
      <c r="TFV10" s="42"/>
      <c r="TFW10" s="42"/>
      <c r="TFX10" s="43"/>
      <c r="TGC10" s="42"/>
      <c r="TGD10" s="42"/>
      <c r="TGE10" s="43"/>
      <c r="TGJ10" s="42"/>
      <c r="TGK10" s="42"/>
      <c r="TGL10" s="43"/>
      <c r="TGQ10" s="42"/>
      <c r="TGR10" s="42"/>
      <c r="TGS10" s="43"/>
      <c r="TGX10" s="42"/>
      <c r="TGY10" s="42"/>
      <c r="TGZ10" s="43"/>
      <c r="THE10" s="42"/>
      <c r="THF10" s="42"/>
      <c r="THG10" s="43"/>
      <c r="THL10" s="42"/>
      <c r="THM10" s="42"/>
      <c r="THN10" s="43"/>
      <c r="THS10" s="42"/>
      <c r="THT10" s="42"/>
      <c r="THU10" s="43"/>
      <c r="THZ10" s="42"/>
      <c r="TIA10" s="42"/>
      <c r="TIB10" s="43"/>
      <c r="TIG10" s="42"/>
      <c r="TIH10" s="42"/>
      <c r="TII10" s="43"/>
      <c r="TIN10" s="42"/>
      <c r="TIO10" s="42"/>
      <c r="TIP10" s="43"/>
      <c r="TIU10" s="42"/>
      <c r="TIV10" s="42"/>
      <c r="TIW10" s="43"/>
      <c r="TJB10" s="42"/>
      <c r="TJC10" s="42"/>
      <c r="TJD10" s="43"/>
      <c r="TJI10" s="42"/>
      <c r="TJJ10" s="42"/>
      <c r="TJK10" s="43"/>
      <c r="TJP10" s="42"/>
      <c r="TJQ10" s="42"/>
      <c r="TJR10" s="43"/>
      <c r="TJW10" s="42"/>
      <c r="TJX10" s="42"/>
      <c r="TJY10" s="43"/>
      <c r="TKD10" s="42"/>
      <c r="TKE10" s="42"/>
      <c r="TKF10" s="43"/>
      <c r="TKK10" s="42"/>
      <c r="TKL10" s="42"/>
      <c r="TKM10" s="43"/>
      <c r="TKR10" s="42"/>
      <c r="TKS10" s="42"/>
      <c r="TKT10" s="43"/>
      <c r="TKY10" s="42"/>
      <c r="TKZ10" s="42"/>
      <c r="TLA10" s="43"/>
      <c r="TLF10" s="42"/>
      <c r="TLG10" s="42"/>
      <c r="TLH10" s="43"/>
      <c r="TLM10" s="42"/>
      <c r="TLN10" s="42"/>
      <c r="TLO10" s="43"/>
      <c r="TLT10" s="42"/>
      <c r="TLU10" s="42"/>
      <c r="TLV10" s="43"/>
      <c r="TMA10" s="42"/>
      <c r="TMB10" s="42"/>
      <c r="TMC10" s="43"/>
      <c r="TMH10" s="42"/>
      <c r="TMI10" s="42"/>
      <c r="TMJ10" s="43"/>
      <c r="TMO10" s="42"/>
      <c r="TMP10" s="42"/>
      <c r="TMQ10" s="43"/>
      <c r="TMV10" s="42"/>
      <c r="TMW10" s="42"/>
      <c r="TMX10" s="43"/>
      <c r="TNC10" s="42"/>
      <c r="TND10" s="42"/>
      <c r="TNE10" s="43"/>
      <c r="TNJ10" s="42"/>
      <c r="TNK10" s="42"/>
      <c r="TNL10" s="43"/>
      <c r="TNQ10" s="42"/>
      <c r="TNR10" s="42"/>
      <c r="TNS10" s="43"/>
      <c r="TNX10" s="42"/>
      <c r="TNY10" s="42"/>
      <c r="TNZ10" s="43"/>
      <c r="TOE10" s="42"/>
      <c r="TOF10" s="42"/>
      <c r="TOG10" s="43"/>
      <c r="TOL10" s="42"/>
      <c r="TOM10" s="42"/>
      <c r="TON10" s="43"/>
      <c r="TOS10" s="42"/>
      <c r="TOT10" s="42"/>
      <c r="TOU10" s="43"/>
      <c r="TOZ10" s="42"/>
      <c r="TPA10" s="42"/>
      <c r="TPB10" s="43"/>
      <c r="TPG10" s="42"/>
      <c r="TPH10" s="42"/>
      <c r="TPI10" s="43"/>
      <c r="TPN10" s="42"/>
      <c r="TPO10" s="42"/>
      <c r="TPP10" s="43"/>
      <c r="TPU10" s="42"/>
      <c r="TPV10" s="42"/>
      <c r="TPW10" s="43"/>
      <c r="TQB10" s="42"/>
      <c r="TQC10" s="42"/>
      <c r="TQD10" s="43"/>
      <c r="TQI10" s="42"/>
      <c r="TQJ10" s="42"/>
      <c r="TQK10" s="43"/>
      <c r="TQP10" s="42"/>
      <c r="TQQ10" s="42"/>
      <c r="TQR10" s="43"/>
      <c r="TQW10" s="42"/>
      <c r="TQX10" s="42"/>
      <c r="TQY10" s="43"/>
      <c r="TRD10" s="42"/>
      <c r="TRE10" s="42"/>
      <c r="TRF10" s="43"/>
      <c r="TRK10" s="42"/>
      <c r="TRL10" s="42"/>
      <c r="TRM10" s="43"/>
      <c r="TRR10" s="42"/>
      <c r="TRS10" s="42"/>
      <c r="TRT10" s="43"/>
      <c r="TRY10" s="42"/>
      <c r="TRZ10" s="42"/>
      <c r="TSA10" s="43"/>
      <c r="TSF10" s="42"/>
      <c r="TSG10" s="42"/>
      <c r="TSH10" s="43"/>
      <c r="TSM10" s="42"/>
      <c r="TSN10" s="42"/>
      <c r="TSO10" s="43"/>
      <c r="TST10" s="42"/>
      <c r="TSU10" s="42"/>
      <c r="TSV10" s="43"/>
      <c r="TTA10" s="42"/>
      <c r="TTB10" s="42"/>
      <c r="TTC10" s="43"/>
      <c r="TTH10" s="42"/>
      <c r="TTI10" s="42"/>
      <c r="TTJ10" s="43"/>
      <c r="TTO10" s="42"/>
      <c r="TTP10" s="42"/>
      <c r="TTQ10" s="43"/>
      <c r="TTV10" s="42"/>
      <c r="TTW10" s="42"/>
      <c r="TTX10" s="43"/>
      <c r="TUC10" s="42"/>
      <c r="TUD10" s="42"/>
      <c r="TUE10" s="43"/>
      <c r="TUJ10" s="42"/>
      <c r="TUK10" s="42"/>
      <c r="TUL10" s="43"/>
      <c r="TUQ10" s="42"/>
      <c r="TUR10" s="42"/>
      <c r="TUS10" s="43"/>
      <c r="TUX10" s="42"/>
      <c r="TUY10" s="42"/>
      <c r="TUZ10" s="43"/>
      <c r="TVE10" s="42"/>
      <c r="TVF10" s="42"/>
      <c r="TVG10" s="43"/>
      <c r="TVL10" s="42"/>
      <c r="TVM10" s="42"/>
      <c r="TVN10" s="43"/>
      <c r="TVS10" s="42"/>
      <c r="TVT10" s="42"/>
      <c r="TVU10" s="43"/>
      <c r="TVZ10" s="42"/>
      <c r="TWA10" s="42"/>
      <c r="TWB10" s="43"/>
      <c r="TWG10" s="42"/>
      <c r="TWH10" s="42"/>
      <c r="TWI10" s="43"/>
      <c r="TWN10" s="42"/>
      <c r="TWO10" s="42"/>
      <c r="TWP10" s="43"/>
      <c r="TWU10" s="42"/>
      <c r="TWV10" s="42"/>
      <c r="TWW10" s="43"/>
      <c r="TXB10" s="42"/>
      <c r="TXC10" s="42"/>
      <c r="TXD10" s="43"/>
      <c r="TXI10" s="42"/>
      <c r="TXJ10" s="42"/>
      <c r="TXK10" s="43"/>
      <c r="TXP10" s="42"/>
      <c r="TXQ10" s="42"/>
      <c r="TXR10" s="43"/>
      <c r="TXW10" s="42"/>
      <c r="TXX10" s="42"/>
      <c r="TXY10" s="43"/>
      <c r="TYD10" s="42"/>
      <c r="TYE10" s="42"/>
      <c r="TYF10" s="43"/>
      <c r="TYK10" s="42"/>
      <c r="TYL10" s="42"/>
      <c r="TYM10" s="43"/>
      <c r="TYR10" s="42"/>
      <c r="TYS10" s="42"/>
      <c r="TYT10" s="43"/>
      <c r="TYY10" s="42"/>
      <c r="TYZ10" s="42"/>
      <c r="TZA10" s="43"/>
      <c r="TZF10" s="42"/>
      <c r="TZG10" s="42"/>
      <c r="TZH10" s="43"/>
      <c r="TZM10" s="42"/>
      <c r="TZN10" s="42"/>
      <c r="TZO10" s="43"/>
      <c r="TZT10" s="42"/>
      <c r="TZU10" s="42"/>
      <c r="TZV10" s="43"/>
      <c r="UAA10" s="42"/>
      <c r="UAB10" s="42"/>
      <c r="UAC10" s="43"/>
      <c r="UAH10" s="42"/>
      <c r="UAI10" s="42"/>
      <c r="UAJ10" s="43"/>
      <c r="UAO10" s="42"/>
      <c r="UAP10" s="42"/>
      <c r="UAQ10" s="43"/>
      <c r="UAV10" s="42"/>
      <c r="UAW10" s="42"/>
      <c r="UAX10" s="43"/>
      <c r="UBC10" s="42"/>
      <c r="UBD10" s="42"/>
      <c r="UBE10" s="43"/>
      <c r="UBJ10" s="42"/>
      <c r="UBK10" s="42"/>
      <c r="UBL10" s="43"/>
      <c r="UBQ10" s="42"/>
      <c r="UBR10" s="42"/>
      <c r="UBS10" s="43"/>
      <c r="UBX10" s="42"/>
      <c r="UBY10" s="42"/>
      <c r="UBZ10" s="43"/>
      <c r="UCE10" s="42"/>
      <c r="UCF10" s="42"/>
      <c r="UCG10" s="43"/>
      <c r="UCL10" s="42"/>
      <c r="UCM10" s="42"/>
      <c r="UCN10" s="43"/>
      <c r="UCS10" s="42"/>
      <c r="UCT10" s="42"/>
      <c r="UCU10" s="43"/>
      <c r="UCZ10" s="42"/>
      <c r="UDA10" s="42"/>
      <c r="UDB10" s="43"/>
      <c r="UDG10" s="42"/>
      <c r="UDH10" s="42"/>
      <c r="UDI10" s="43"/>
      <c r="UDN10" s="42"/>
      <c r="UDO10" s="42"/>
      <c r="UDP10" s="43"/>
      <c r="UDU10" s="42"/>
      <c r="UDV10" s="42"/>
      <c r="UDW10" s="43"/>
      <c r="UEB10" s="42"/>
      <c r="UEC10" s="42"/>
      <c r="UED10" s="43"/>
      <c r="UEI10" s="42"/>
      <c r="UEJ10" s="42"/>
      <c r="UEK10" s="43"/>
      <c r="UEP10" s="42"/>
      <c r="UEQ10" s="42"/>
      <c r="UER10" s="43"/>
      <c r="UEW10" s="42"/>
      <c r="UEX10" s="42"/>
      <c r="UEY10" s="43"/>
      <c r="UFD10" s="42"/>
      <c r="UFE10" s="42"/>
      <c r="UFF10" s="43"/>
      <c r="UFK10" s="42"/>
      <c r="UFL10" s="42"/>
      <c r="UFM10" s="43"/>
      <c r="UFR10" s="42"/>
      <c r="UFS10" s="42"/>
      <c r="UFT10" s="43"/>
      <c r="UFY10" s="42"/>
      <c r="UFZ10" s="42"/>
      <c r="UGA10" s="43"/>
      <c r="UGF10" s="42"/>
      <c r="UGG10" s="42"/>
      <c r="UGH10" s="43"/>
      <c r="UGM10" s="42"/>
      <c r="UGN10" s="42"/>
      <c r="UGO10" s="43"/>
      <c r="UGT10" s="42"/>
      <c r="UGU10" s="42"/>
      <c r="UGV10" s="43"/>
      <c r="UHA10" s="42"/>
      <c r="UHB10" s="42"/>
      <c r="UHC10" s="43"/>
      <c r="UHH10" s="42"/>
      <c r="UHI10" s="42"/>
      <c r="UHJ10" s="43"/>
      <c r="UHO10" s="42"/>
      <c r="UHP10" s="42"/>
      <c r="UHQ10" s="43"/>
      <c r="UHV10" s="42"/>
      <c r="UHW10" s="42"/>
      <c r="UHX10" s="43"/>
      <c r="UIC10" s="42"/>
      <c r="UID10" s="42"/>
      <c r="UIE10" s="43"/>
      <c r="UIJ10" s="42"/>
      <c r="UIK10" s="42"/>
      <c r="UIL10" s="43"/>
      <c r="UIQ10" s="42"/>
      <c r="UIR10" s="42"/>
      <c r="UIS10" s="43"/>
      <c r="UIX10" s="42"/>
      <c r="UIY10" s="42"/>
      <c r="UIZ10" s="43"/>
      <c r="UJE10" s="42"/>
      <c r="UJF10" s="42"/>
      <c r="UJG10" s="43"/>
      <c r="UJL10" s="42"/>
      <c r="UJM10" s="42"/>
      <c r="UJN10" s="43"/>
      <c r="UJS10" s="42"/>
      <c r="UJT10" s="42"/>
      <c r="UJU10" s="43"/>
      <c r="UJZ10" s="42"/>
      <c r="UKA10" s="42"/>
      <c r="UKB10" s="43"/>
      <c r="UKG10" s="42"/>
      <c r="UKH10" s="42"/>
      <c r="UKI10" s="43"/>
      <c r="UKN10" s="42"/>
      <c r="UKO10" s="42"/>
      <c r="UKP10" s="43"/>
      <c r="UKU10" s="42"/>
      <c r="UKV10" s="42"/>
      <c r="UKW10" s="43"/>
      <c r="ULB10" s="42"/>
      <c r="ULC10" s="42"/>
      <c r="ULD10" s="43"/>
      <c r="ULI10" s="42"/>
      <c r="ULJ10" s="42"/>
      <c r="ULK10" s="43"/>
      <c r="ULP10" s="42"/>
      <c r="ULQ10" s="42"/>
      <c r="ULR10" s="43"/>
      <c r="ULW10" s="42"/>
      <c r="ULX10" s="42"/>
      <c r="ULY10" s="43"/>
      <c r="UMD10" s="42"/>
      <c r="UME10" s="42"/>
      <c r="UMF10" s="43"/>
      <c r="UMK10" s="42"/>
      <c r="UML10" s="42"/>
      <c r="UMM10" s="43"/>
      <c r="UMR10" s="42"/>
      <c r="UMS10" s="42"/>
      <c r="UMT10" s="43"/>
      <c r="UMY10" s="42"/>
      <c r="UMZ10" s="42"/>
      <c r="UNA10" s="43"/>
      <c r="UNF10" s="42"/>
      <c r="UNG10" s="42"/>
      <c r="UNH10" s="43"/>
      <c r="UNM10" s="42"/>
      <c r="UNN10" s="42"/>
      <c r="UNO10" s="43"/>
      <c r="UNT10" s="42"/>
      <c r="UNU10" s="42"/>
      <c r="UNV10" s="43"/>
      <c r="UOA10" s="42"/>
      <c r="UOB10" s="42"/>
      <c r="UOC10" s="43"/>
      <c r="UOH10" s="42"/>
      <c r="UOI10" s="42"/>
      <c r="UOJ10" s="43"/>
      <c r="UOO10" s="42"/>
      <c r="UOP10" s="42"/>
      <c r="UOQ10" s="43"/>
      <c r="UOV10" s="42"/>
      <c r="UOW10" s="42"/>
      <c r="UOX10" s="43"/>
      <c r="UPC10" s="42"/>
      <c r="UPD10" s="42"/>
      <c r="UPE10" s="43"/>
      <c r="UPJ10" s="42"/>
      <c r="UPK10" s="42"/>
      <c r="UPL10" s="43"/>
      <c r="UPQ10" s="42"/>
      <c r="UPR10" s="42"/>
      <c r="UPS10" s="43"/>
      <c r="UPX10" s="42"/>
      <c r="UPY10" s="42"/>
      <c r="UPZ10" s="43"/>
      <c r="UQE10" s="42"/>
      <c r="UQF10" s="42"/>
      <c r="UQG10" s="43"/>
      <c r="UQL10" s="42"/>
      <c r="UQM10" s="42"/>
      <c r="UQN10" s="43"/>
      <c r="UQS10" s="42"/>
      <c r="UQT10" s="42"/>
      <c r="UQU10" s="43"/>
      <c r="UQZ10" s="42"/>
      <c r="URA10" s="42"/>
      <c r="URB10" s="43"/>
      <c r="URG10" s="42"/>
      <c r="URH10" s="42"/>
      <c r="URI10" s="43"/>
      <c r="URN10" s="42"/>
      <c r="URO10" s="42"/>
      <c r="URP10" s="43"/>
      <c r="URU10" s="42"/>
      <c r="URV10" s="42"/>
      <c r="URW10" s="43"/>
      <c r="USB10" s="42"/>
      <c r="USC10" s="42"/>
      <c r="USD10" s="43"/>
      <c r="USI10" s="42"/>
      <c r="USJ10" s="42"/>
      <c r="USK10" s="43"/>
      <c r="USP10" s="42"/>
      <c r="USQ10" s="42"/>
      <c r="USR10" s="43"/>
      <c r="USW10" s="42"/>
      <c r="USX10" s="42"/>
      <c r="USY10" s="43"/>
      <c r="UTD10" s="42"/>
      <c r="UTE10" s="42"/>
      <c r="UTF10" s="43"/>
      <c r="UTK10" s="42"/>
      <c r="UTL10" s="42"/>
      <c r="UTM10" s="43"/>
      <c r="UTR10" s="42"/>
      <c r="UTS10" s="42"/>
      <c r="UTT10" s="43"/>
      <c r="UTY10" s="42"/>
      <c r="UTZ10" s="42"/>
      <c r="UUA10" s="43"/>
      <c r="UUF10" s="42"/>
      <c r="UUG10" s="42"/>
      <c r="UUH10" s="43"/>
      <c r="UUM10" s="42"/>
      <c r="UUN10" s="42"/>
      <c r="UUO10" s="43"/>
      <c r="UUT10" s="42"/>
      <c r="UUU10" s="42"/>
      <c r="UUV10" s="43"/>
      <c r="UVA10" s="42"/>
      <c r="UVB10" s="42"/>
      <c r="UVC10" s="43"/>
      <c r="UVH10" s="42"/>
      <c r="UVI10" s="42"/>
      <c r="UVJ10" s="43"/>
      <c r="UVO10" s="42"/>
      <c r="UVP10" s="42"/>
      <c r="UVQ10" s="43"/>
      <c r="UVV10" s="42"/>
      <c r="UVW10" s="42"/>
      <c r="UVX10" s="43"/>
      <c r="UWC10" s="42"/>
      <c r="UWD10" s="42"/>
      <c r="UWE10" s="43"/>
      <c r="UWJ10" s="42"/>
      <c r="UWK10" s="42"/>
      <c r="UWL10" s="43"/>
      <c r="UWQ10" s="42"/>
      <c r="UWR10" s="42"/>
      <c r="UWS10" s="43"/>
      <c r="UWX10" s="42"/>
      <c r="UWY10" s="42"/>
      <c r="UWZ10" s="43"/>
      <c r="UXE10" s="42"/>
      <c r="UXF10" s="42"/>
      <c r="UXG10" s="43"/>
      <c r="UXL10" s="42"/>
      <c r="UXM10" s="42"/>
      <c r="UXN10" s="43"/>
      <c r="UXS10" s="42"/>
      <c r="UXT10" s="42"/>
      <c r="UXU10" s="43"/>
      <c r="UXZ10" s="42"/>
      <c r="UYA10" s="42"/>
      <c r="UYB10" s="43"/>
      <c r="UYG10" s="42"/>
      <c r="UYH10" s="42"/>
      <c r="UYI10" s="43"/>
      <c r="UYN10" s="42"/>
      <c r="UYO10" s="42"/>
      <c r="UYP10" s="43"/>
      <c r="UYU10" s="42"/>
      <c r="UYV10" s="42"/>
      <c r="UYW10" s="43"/>
      <c r="UZB10" s="42"/>
      <c r="UZC10" s="42"/>
      <c r="UZD10" s="43"/>
      <c r="UZI10" s="42"/>
      <c r="UZJ10" s="42"/>
      <c r="UZK10" s="43"/>
      <c r="UZP10" s="42"/>
      <c r="UZQ10" s="42"/>
      <c r="UZR10" s="43"/>
      <c r="UZW10" s="42"/>
      <c r="UZX10" s="42"/>
      <c r="UZY10" s="43"/>
      <c r="VAD10" s="42"/>
      <c r="VAE10" s="42"/>
      <c r="VAF10" s="43"/>
      <c r="VAK10" s="42"/>
      <c r="VAL10" s="42"/>
      <c r="VAM10" s="43"/>
      <c r="VAR10" s="42"/>
      <c r="VAS10" s="42"/>
      <c r="VAT10" s="43"/>
      <c r="VAY10" s="42"/>
      <c r="VAZ10" s="42"/>
      <c r="VBA10" s="43"/>
      <c r="VBF10" s="42"/>
      <c r="VBG10" s="42"/>
      <c r="VBH10" s="43"/>
      <c r="VBM10" s="42"/>
      <c r="VBN10" s="42"/>
      <c r="VBO10" s="43"/>
      <c r="VBT10" s="42"/>
      <c r="VBU10" s="42"/>
      <c r="VBV10" s="43"/>
      <c r="VCA10" s="42"/>
      <c r="VCB10" s="42"/>
      <c r="VCC10" s="43"/>
      <c r="VCH10" s="42"/>
      <c r="VCI10" s="42"/>
      <c r="VCJ10" s="43"/>
      <c r="VCO10" s="42"/>
      <c r="VCP10" s="42"/>
      <c r="VCQ10" s="43"/>
      <c r="VCV10" s="42"/>
      <c r="VCW10" s="42"/>
      <c r="VCX10" s="43"/>
      <c r="VDC10" s="42"/>
      <c r="VDD10" s="42"/>
      <c r="VDE10" s="43"/>
      <c r="VDJ10" s="42"/>
      <c r="VDK10" s="42"/>
      <c r="VDL10" s="43"/>
      <c r="VDQ10" s="42"/>
      <c r="VDR10" s="42"/>
      <c r="VDS10" s="43"/>
      <c r="VDX10" s="42"/>
      <c r="VDY10" s="42"/>
      <c r="VDZ10" s="43"/>
      <c r="VEE10" s="42"/>
      <c r="VEF10" s="42"/>
      <c r="VEG10" s="43"/>
      <c r="VEL10" s="42"/>
      <c r="VEM10" s="42"/>
      <c r="VEN10" s="43"/>
      <c r="VES10" s="42"/>
      <c r="VET10" s="42"/>
      <c r="VEU10" s="43"/>
      <c r="VEZ10" s="42"/>
      <c r="VFA10" s="42"/>
      <c r="VFB10" s="43"/>
      <c r="VFG10" s="42"/>
      <c r="VFH10" s="42"/>
      <c r="VFI10" s="43"/>
      <c r="VFN10" s="42"/>
      <c r="VFO10" s="42"/>
      <c r="VFP10" s="43"/>
      <c r="VFU10" s="42"/>
      <c r="VFV10" s="42"/>
      <c r="VFW10" s="43"/>
      <c r="VGB10" s="42"/>
      <c r="VGC10" s="42"/>
      <c r="VGD10" s="43"/>
      <c r="VGI10" s="42"/>
      <c r="VGJ10" s="42"/>
      <c r="VGK10" s="43"/>
      <c r="VGP10" s="42"/>
      <c r="VGQ10" s="42"/>
      <c r="VGR10" s="43"/>
      <c r="VGW10" s="42"/>
      <c r="VGX10" s="42"/>
      <c r="VGY10" s="43"/>
      <c r="VHD10" s="42"/>
      <c r="VHE10" s="42"/>
      <c r="VHF10" s="43"/>
      <c r="VHK10" s="42"/>
      <c r="VHL10" s="42"/>
      <c r="VHM10" s="43"/>
      <c r="VHR10" s="42"/>
      <c r="VHS10" s="42"/>
      <c r="VHT10" s="43"/>
      <c r="VHY10" s="42"/>
      <c r="VHZ10" s="42"/>
      <c r="VIA10" s="43"/>
      <c r="VIF10" s="42"/>
      <c r="VIG10" s="42"/>
      <c r="VIH10" s="43"/>
      <c r="VIM10" s="42"/>
      <c r="VIN10" s="42"/>
      <c r="VIO10" s="43"/>
      <c r="VIT10" s="42"/>
      <c r="VIU10" s="42"/>
      <c r="VIV10" s="43"/>
      <c r="VJA10" s="42"/>
      <c r="VJB10" s="42"/>
      <c r="VJC10" s="43"/>
      <c r="VJH10" s="42"/>
      <c r="VJI10" s="42"/>
      <c r="VJJ10" s="43"/>
      <c r="VJO10" s="42"/>
      <c r="VJP10" s="42"/>
      <c r="VJQ10" s="43"/>
      <c r="VJV10" s="42"/>
      <c r="VJW10" s="42"/>
      <c r="VJX10" s="43"/>
      <c r="VKC10" s="42"/>
      <c r="VKD10" s="42"/>
      <c r="VKE10" s="43"/>
      <c r="VKJ10" s="42"/>
      <c r="VKK10" s="42"/>
      <c r="VKL10" s="43"/>
      <c r="VKQ10" s="42"/>
      <c r="VKR10" s="42"/>
      <c r="VKS10" s="43"/>
      <c r="VKX10" s="42"/>
      <c r="VKY10" s="42"/>
      <c r="VKZ10" s="43"/>
      <c r="VLE10" s="42"/>
      <c r="VLF10" s="42"/>
      <c r="VLG10" s="43"/>
      <c r="VLL10" s="42"/>
      <c r="VLM10" s="42"/>
      <c r="VLN10" s="43"/>
      <c r="VLS10" s="42"/>
      <c r="VLT10" s="42"/>
      <c r="VLU10" s="43"/>
      <c r="VLZ10" s="42"/>
      <c r="VMA10" s="42"/>
      <c r="VMB10" s="43"/>
      <c r="VMG10" s="42"/>
      <c r="VMH10" s="42"/>
      <c r="VMI10" s="43"/>
      <c r="VMN10" s="42"/>
      <c r="VMO10" s="42"/>
      <c r="VMP10" s="43"/>
      <c r="VMU10" s="42"/>
      <c r="VMV10" s="42"/>
      <c r="VMW10" s="43"/>
      <c r="VNB10" s="42"/>
      <c r="VNC10" s="42"/>
      <c r="VND10" s="43"/>
      <c r="VNI10" s="42"/>
      <c r="VNJ10" s="42"/>
      <c r="VNK10" s="43"/>
      <c r="VNP10" s="42"/>
      <c r="VNQ10" s="42"/>
      <c r="VNR10" s="43"/>
      <c r="VNW10" s="42"/>
      <c r="VNX10" s="42"/>
      <c r="VNY10" s="43"/>
      <c r="VOD10" s="42"/>
      <c r="VOE10" s="42"/>
      <c r="VOF10" s="43"/>
      <c r="VOK10" s="42"/>
      <c r="VOL10" s="42"/>
      <c r="VOM10" s="43"/>
      <c r="VOR10" s="42"/>
      <c r="VOS10" s="42"/>
      <c r="VOT10" s="43"/>
      <c r="VOY10" s="42"/>
      <c r="VOZ10" s="42"/>
      <c r="VPA10" s="43"/>
      <c r="VPF10" s="42"/>
      <c r="VPG10" s="42"/>
      <c r="VPH10" s="43"/>
      <c r="VPM10" s="42"/>
      <c r="VPN10" s="42"/>
      <c r="VPO10" s="43"/>
      <c r="VPT10" s="42"/>
      <c r="VPU10" s="42"/>
      <c r="VPV10" s="43"/>
      <c r="VQA10" s="42"/>
      <c r="VQB10" s="42"/>
      <c r="VQC10" s="43"/>
      <c r="VQH10" s="42"/>
      <c r="VQI10" s="42"/>
      <c r="VQJ10" s="43"/>
      <c r="VQO10" s="42"/>
      <c r="VQP10" s="42"/>
      <c r="VQQ10" s="43"/>
      <c r="VQV10" s="42"/>
      <c r="VQW10" s="42"/>
      <c r="VQX10" s="43"/>
      <c r="VRC10" s="42"/>
      <c r="VRD10" s="42"/>
      <c r="VRE10" s="43"/>
      <c r="VRJ10" s="42"/>
      <c r="VRK10" s="42"/>
      <c r="VRL10" s="43"/>
      <c r="VRQ10" s="42"/>
      <c r="VRR10" s="42"/>
      <c r="VRS10" s="43"/>
      <c r="VRX10" s="42"/>
      <c r="VRY10" s="42"/>
      <c r="VRZ10" s="43"/>
      <c r="VSE10" s="42"/>
      <c r="VSF10" s="42"/>
      <c r="VSG10" s="43"/>
      <c r="VSL10" s="42"/>
      <c r="VSM10" s="42"/>
      <c r="VSN10" s="43"/>
      <c r="VSS10" s="42"/>
      <c r="VST10" s="42"/>
      <c r="VSU10" s="43"/>
      <c r="VSZ10" s="42"/>
      <c r="VTA10" s="42"/>
      <c r="VTB10" s="43"/>
      <c r="VTG10" s="42"/>
      <c r="VTH10" s="42"/>
      <c r="VTI10" s="43"/>
      <c r="VTN10" s="42"/>
      <c r="VTO10" s="42"/>
      <c r="VTP10" s="43"/>
      <c r="VTU10" s="42"/>
      <c r="VTV10" s="42"/>
      <c r="VTW10" s="43"/>
      <c r="VUB10" s="42"/>
      <c r="VUC10" s="42"/>
      <c r="VUD10" s="43"/>
      <c r="VUI10" s="42"/>
      <c r="VUJ10" s="42"/>
      <c r="VUK10" s="43"/>
      <c r="VUP10" s="42"/>
      <c r="VUQ10" s="42"/>
      <c r="VUR10" s="43"/>
      <c r="VUW10" s="42"/>
      <c r="VUX10" s="42"/>
      <c r="VUY10" s="43"/>
      <c r="VVD10" s="42"/>
      <c r="VVE10" s="42"/>
      <c r="VVF10" s="43"/>
      <c r="VVK10" s="42"/>
      <c r="VVL10" s="42"/>
      <c r="VVM10" s="43"/>
      <c r="VVR10" s="42"/>
      <c r="VVS10" s="42"/>
      <c r="VVT10" s="43"/>
      <c r="VVY10" s="42"/>
      <c r="VVZ10" s="42"/>
      <c r="VWA10" s="43"/>
      <c r="VWF10" s="42"/>
      <c r="VWG10" s="42"/>
      <c r="VWH10" s="43"/>
      <c r="VWM10" s="42"/>
      <c r="VWN10" s="42"/>
      <c r="VWO10" s="43"/>
      <c r="VWT10" s="42"/>
      <c r="VWU10" s="42"/>
      <c r="VWV10" s="43"/>
      <c r="VXA10" s="42"/>
      <c r="VXB10" s="42"/>
      <c r="VXC10" s="43"/>
      <c r="VXH10" s="42"/>
      <c r="VXI10" s="42"/>
      <c r="VXJ10" s="43"/>
      <c r="VXO10" s="42"/>
      <c r="VXP10" s="42"/>
      <c r="VXQ10" s="43"/>
      <c r="VXV10" s="42"/>
      <c r="VXW10" s="42"/>
      <c r="VXX10" s="43"/>
      <c r="VYC10" s="42"/>
      <c r="VYD10" s="42"/>
      <c r="VYE10" s="43"/>
      <c r="VYJ10" s="42"/>
      <c r="VYK10" s="42"/>
      <c r="VYL10" s="43"/>
      <c r="VYQ10" s="42"/>
      <c r="VYR10" s="42"/>
      <c r="VYS10" s="43"/>
      <c r="VYX10" s="42"/>
      <c r="VYY10" s="42"/>
      <c r="VYZ10" s="43"/>
      <c r="VZE10" s="42"/>
      <c r="VZF10" s="42"/>
      <c r="VZG10" s="43"/>
      <c r="VZL10" s="42"/>
      <c r="VZM10" s="42"/>
      <c r="VZN10" s="43"/>
      <c r="VZS10" s="42"/>
      <c r="VZT10" s="42"/>
      <c r="VZU10" s="43"/>
      <c r="VZZ10" s="42"/>
      <c r="WAA10" s="42"/>
      <c r="WAB10" s="43"/>
      <c r="WAG10" s="42"/>
      <c r="WAH10" s="42"/>
      <c r="WAI10" s="43"/>
      <c r="WAN10" s="42"/>
      <c r="WAO10" s="42"/>
      <c r="WAP10" s="43"/>
      <c r="WAU10" s="42"/>
      <c r="WAV10" s="42"/>
      <c r="WAW10" s="43"/>
      <c r="WBB10" s="42"/>
      <c r="WBC10" s="42"/>
      <c r="WBD10" s="43"/>
      <c r="WBI10" s="42"/>
      <c r="WBJ10" s="42"/>
      <c r="WBK10" s="43"/>
      <c r="WBP10" s="42"/>
      <c r="WBQ10" s="42"/>
      <c r="WBR10" s="43"/>
      <c r="WBW10" s="42"/>
      <c r="WBX10" s="42"/>
      <c r="WBY10" s="43"/>
      <c r="WCD10" s="42"/>
      <c r="WCE10" s="42"/>
      <c r="WCF10" s="43"/>
      <c r="WCK10" s="42"/>
      <c r="WCL10" s="42"/>
      <c r="WCM10" s="43"/>
      <c r="WCR10" s="42"/>
      <c r="WCS10" s="42"/>
      <c r="WCT10" s="43"/>
      <c r="WCY10" s="42"/>
      <c r="WCZ10" s="42"/>
      <c r="WDA10" s="43"/>
      <c r="WDF10" s="42"/>
      <c r="WDG10" s="42"/>
      <c r="WDH10" s="43"/>
      <c r="WDM10" s="42"/>
      <c r="WDN10" s="42"/>
      <c r="WDO10" s="43"/>
      <c r="WDT10" s="42"/>
      <c r="WDU10" s="42"/>
      <c r="WDV10" s="43"/>
      <c r="WEA10" s="42"/>
      <c r="WEB10" s="42"/>
      <c r="WEC10" s="43"/>
      <c r="WEH10" s="42"/>
      <c r="WEI10" s="42"/>
      <c r="WEJ10" s="43"/>
      <c r="WEO10" s="42"/>
      <c r="WEP10" s="42"/>
      <c r="WEQ10" s="43"/>
      <c r="WEV10" s="42"/>
      <c r="WEW10" s="42"/>
      <c r="WEX10" s="43"/>
      <c r="WFC10" s="42"/>
      <c r="WFD10" s="42"/>
      <c r="WFE10" s="43"/>
      <c r="WFJ10" s="42"/>
      <c r="WFK10" s="42"/>
      <c r="WFL10" s="43"/>
      <c r="WFQ10" s="42"/>
      <c r="WFR10" s="42"/>
      <c r="WFS10" s="43"/>
      <c r="WFX10" s="42"/>
      <c r="WFY10" s="42"/>
      <c r="WFZ10" s="43"/>
      <c r="WGE10" s="42"/>
      <c r="WGF10" s="42"/>
      <c r="WGG10" s="43"/>
      <c r="WGL10" s="42"/>
      <c r="WGM10" s="42"/>
      <c r="WGN10" s="43"/>
      <c r="WGS10" s="42"/>
      <c r="WGT10" s="42"/>
      <c r="WGU10" s="43"/>
      <c r="WGZ10" s="42"/>
      <c r="WHA10" s="42"/>
      <c r="WHB10" s="43"/>
      <c r="WHG10" s="42"/>
      <c r="WHH10" s="42"/>
      <c r="WHI10" s="43"/>
      <c r="WHN10" s="42"/>
      <c r="WHO10" s="42"/>
      <c r="WHP10" s="43"/>
      <c r="WHU10" s="42"/>
      <c r="WHV10" s="42"/>
      <c r="WHW10" s="43"/>
      <c r="WIB10" s="42"/>
      <c r="WIC10" s="42"/>
      <c r="WID10" s="43"/>
      <c r="WII10" s="42"/>
      <c r="WIJ10" s="42"/>
      <c r="WIK10" s="43"/>
      <c r="WIP10" s="42"/>
      <c r="WIQ10" s="42"/>
      <c r="WIR10" s="43"/>
      <c r="WIW10" s="42"/>
      <c r="WIX10" s="42"/>
      <c r="WIY10" s="43"/>
      <c r="WJD10" s="42"/>
      <c r="WJE10" s="42"/>
      <c r="WJF10" s="43"/>
      <c r="WJK10" s="42"/>
      <c r="WJL10" s="42"/>
      <c r="WJM10" s="43"/>
      <c r="WJR10" s="42"/>
      <c r="WJS10" s="42"/>
      <c r="WJT10" s="43"/>
      <c r="WJY10" s="42"/>
      <c r="WJZ10" s="42"/>
      <c r="WKA10" s="43"/>
      <c r="WKF10" s="42"/>
      <c r="WKG10" s="42"/>
      <c r="WKH10" s="43"/>
      <c r="WKM10" s="42"/>
      <c r="WKN10" s="42"/>
      <c r="WKO10" s="43"/>
      <c r="WKT10" s="42"/>
      <c r="WKU10" s="42"/>
      <c r="WKV10" s="43"/>
      <c r="WLA10" s="42"/>
      <c r="WLB10" s="42"/>
      <c r="WLC10" s="43"/>
      <c r="WLH10" s="42"/>
      <c r="WLI10" s="42"/>
      <c r="WLJ10" s="43"/>
      <c r="WLO10" s="42"/>
      <c r="WLP10" s="42"/>
      <c r="WLQ10" s="43"/>
      <c r="WLV10" s="42"/>
      <c r="WLW10" s="42"/>
      <c r="WLX10" s="43"/>
      <c r="WMC10" s="42"/>
      <c r="WMD10" s="42"/>
      <c r="WME10" s="43"/>
      <c r="WMJ10" s="42"/>
      <c r="WMK10" s="42"/>
      <c r="WML10" s="43"/>
      <c r="WMQ10" s="42"/>
      <c r="WMR10" s="42"/>
      <c r="WMS10" s="43"/>
      <c r="WMX10" s="42"/>
      <c r="WMY10" s="42"/>
      <c r="WMZ10" s="43"/>
      <c r="WNE10" s="42"/>
      <c r="WNF10" s="42"/>
      <c r="WNG10" s="43"/>
      <c r="WNL10" s="42"/>
      <c r="WNM10" s="42"/>
      <c r="WNN10" s="43"/>
      <c r="WNS10" s="42"/>
      <c r="WNT10" s="42"/>
      <c r="WNU10" s="43"/>
      <c r="WNZ10" s="42"/>
      <c r="WOA10" s="42"/>
      <c r="WOB10" s="43"/>
      <c r="WOG10" s="42"/>
      <c r="WOH10" s="42"/>
      <c r="WOI10" s="43"/>
      <c r="WON10" s="42"/>
      <c r="WOO10" s="42"/>
      <c r="WOP10" s="43"/>
      <c r="WOU10" s="42"/>
      <c r="WOV10" s="42"/>
      <c r="WOW10" s="43"/>
      <c r="WPB10" s="42"/>
      <c r="WPC10" s="42"/>
      <c r="WPD10" s="43"/>
      <c r="WPI10" s="42"/>
      <c r="WPJ10" s="42"/>
      <c r="WPK10" s="43"/>
      <c r="WPP10" s="42"/>
      <c r="WPQ10" s="42"/>
      <c r="WPR10" s="43"/>
      <c r="WPW10" s="42"/>
      <c r="WPX10" s="42"/>
      <c r="WPY10" s="43"/>
      <c r="WQD10" s="42"/>
      <c r="WQE10" s="42"/>
      <c r="WQF10" s="43"/>
      <c r="WQK10" s="42"/>
      <c r="WQL10" s="42"/>
      <c r="WQM10" s="43"/>
      <c r="WQR10" s="42"/>
      <c r="WQS10" s="42"/>
      <c r="WQT10" s="43"/>
      <c r="WQY10" s="42"/>
      <c r="WQZ10" s="42"/>
      <c r="WRA10" s="43"/>
      <c r="WRF10" s="42"/>
      <c r="WRG10" s="42"/>
      <c r="WRH10" s="43"/>
      <c r="WRM10" s="42"/>
      <c r="WRN10" s="42"/>
      <c r="WRO10" s="43"/>
      <c r="WRT10" s="42"/>
      <c r="WRU10" s="42"/>
      <c r="WRV10" s="43"/>
      <c r="WSA10" s="42"/>
      <c r="WSB10" s="42"/>
      <c r="WSC10" s="43"/>
      <c r="WSH10" s="42"/>
      <c r="WSI10" s="42"/>
      <c r="WSJ10" s="43"/>
      <c r="WSO10" s="42"/>
      <c r="WSP10" s="42"/>
      <c r="WSQ10" s="43"/>
      <c r="WSV10" s="42"/>
      <c r="WSW10" s="42"/>
      <c r="WSX10" s="43"/>
      <c r="WTC10" s="42"/>
      <c r="WTD10" s="42"/>
      <c r="WTE10" s="43"/>
      <c r="WTJ10" s="42"/>
      <c r="WTK10" s="42"/>
      <c r="WTL10" s="43"/>
      <c r="WTQ10" s="42"/>
      <c r="WTR10" s="42"/>
      <c r="WTS10" s="43"/>
      <c r="WTX10" s="42"/>
      <c r="WTY10" s="42"/>
      <c r="WTZ10" s="43"/>
      <c r="WUE10" s="42"/>
      <c r="WUF10" s="42"/>
      <c r="WUG10" s="43"/>
      <c r="WUL10" s="42"/>
      <c r="WUM10" s="42"/>
      <c r="WUN10" s="43"/>
      <c r="WUS10" s="42"/>
      <c r="WUT10" s="42"/>
      <c r="WUU10" s="43"/>
      <c r="WUZ10" s="42"/>
      <c r="WVA10" s="42"/>
      <c r="WVB10" s="43"/>
      <c r="WVG10" s="42"/>
      <c r="WVH10" s="42"/>
      <c r="WVI10" s="43"/>
      <c r="WVN10" s="42"/>
      <c r="WVO10" s="42"/>
      <c r="WVP10" s="43"/>
      <c r="WVU10" s="42"/>
      <c r="WVV10" s="42"/>
      <c r="WVW10" s="43"/>
      <c r="WWB10" s="42"/>
      <c r="WWC10" s="42"/>
      <c r="WWD10" s="43"/>
      <c r="WWI10" s="42"/>
      <c r="WWJ10" s="42"/>
      <c r="WWK10" s="43"/>
      <c r="WWP10" s="42"/>
      <c r="WWQ10" s="42"/>
      <c r="WWR10" s="43"/>
      <c r="WWW10" s="42"/>
      <c r="WWX10" s="42"/>
      <c r="WWY10" s="43"/>
      <c r="WXD10" s="42"/>
      <c r="WXE10" s="42"/>
      <c r="WXF10" s="43"/>
      <c r="WXK10" s="42"/>
      <c r="WXL10" s="42"/>
      <c r="WXM10" s="43"/>
      <c r="WXR10" s="42"/>
      <c r="WXS10" s="42"/>
      <c r="WXT10" s="43"/>
      <c r="WXY10" s="42"/>
      <c r="WXZ10" s="42"/>
      <c r="WYA10" s="43"/>
      <c r="WYF10" s="42"/>
      <c r="WYG10" s="42"/>
      <c r="WYH10" s="43"/>
      <c r="WYM10" s="42"/>
      <c r="WYN10" s="42"/>
      <c r="WYO10" s="43"/>
      <c r="WYT10" s="42"/>
      <c r="WYU10" s="42"/>
      <c r="WYV10" s="43"/>
      <c r="WZA10" s="42"/>
      <c r="WZB10" s="42"/>
      <c r="WZC10" s="43"/>
      <c r="WZH10" s="42"/>
      <c r="WZI10" s="42"/>
      <c r="WZJ10" s="43"/>
      <c r="WZO10" s="42"/>
      <c r="WZP10" s="42"/>
      <c r="WZQ10" s="43"/>
      <c r="WZV10" s="42"/>
      <c r="WZW10" s="42"/>
      <c r="WZX10" s="43"/>
      <c r="XAC10" s="42"/>
      <c r="XAD10" s="42"/>
      <c r="XAE10" s="43"/>
      <c r="XAJ10" s="42"/>
      <c r="XAK10" s="42"/>
      <c r="XAL10" s="43"/>
      <c r="XAQ10" s="42"/>
      <c r="XAR10" s="42"/>
      <c r="XAS10" s="43"/>
      <c r="XAX10" s="42"/>
      <c r="XAY10" s="42"/>
      <c r="XAZ10" s="43"/>
      <c r="XBE10" s="42"/>
      <c r="XBF10" s="42"/>
      <c r="XBG10" s="43"/>
      <c r="XBL10" s="42"/>
      <c r="XBM10" s="42"/>
      <c r="XBN10" s="43"/>
      <c r="XBS10" s="42"/>
      <c r="XBT10" s="42"/>
      <c r="XBU10" s="43"/>
      <c r="XBZ10" s="42"/>
      <c r="XCA10" s="42"/>
      <c r="XCB10" s="43"/>
      <c r="XCG10" s="42"/>
      <c r="XCH10" s="42"/>
      <c r="XCI10" s="43"/>
      <c r="XCN10" s="42"/>
      <c r="XCO10" s="42"/>
      <c r="XCP10" s="43"/>
      <c r="XCU10" s="42"/>
      <c r="XCV10" s="42"/>
      <c r="XCW10" s="43"/>
      <c r="XDB10" s="42"/>
      <c r="XDC10" s="42"/>
      <c r="XDD10" s="43"/>
      <c r="XDI10" s="42"/>
      <c r="XDJ10" s="42"/>
      <c r="XDK10" s="43"/>
      <c r="XDP10" s="42"/>
      <c r="XDQ10" s="42"/>
      <c r="XDR10" s="43"/>
      <c r="XDW10" s="42"/>
      <c r="XDX10" s="42"/>
      <c r="XDY10" s="43"/>
      <c r="XED10" s="42"/>
      <c r="XEE10" s="42"/>
      <c r="XEF10" s="43"/>
      <c r="XEK10" s="42"/>
      <c r="XEL10" s="42"/>
      <c r="XEM10" s="43"/>
      <c r="XER10" s="42"/>
      <c r="XES10" s="42"/>
      <c r="XET10" s="43"/>
      <c r="XEY10" s="42"/>
      <c r="XEZ10" s="42"/>
      <c r="XFA10" s="43"/>
    </row>
    <row r="11" spans="1:1023 1028:2045 2050:4096 4101:5118 5123:6140 6145:8191 8196:9213 9218:11264 11269:12286 12291:13308 13313:15359 15364:16381" s="12" customFormat="1" ht="48.75" customHeight="1" x14ac:dyDescent="0.25">
      <c r="A11" s="13">
        <v>1</v>
      </c>
      <c r="B11" s="44" t="s">
        <v>1319</v>
      </c>
      <c r="C11" s="45" t="s">
        <v>1320</v>
      </c>
      <c r="D11" s="45" t="s">
        <v>1321</v>
      </c>
      <c r="E11" s="46">
        <v>3000</v>
      </c>
      <c r="F11" s="46">
        <v>3000</v>
      </c>
      <c r="G11" s="46">
        <v>375</v>
      </c>
      <c r="H11" s="46">
        <v>250</v>
      </c>
      <c r="I11" s="46">
        <f>+E11+F11+G11+H11</f>
        <v>6625</v>
      </c>
      <c r="J11" s="47"/>
      <c r="K11" s="47"/>
    </row>
    <row r="12" spans="1:1023 1028:2045 2050:4096 4101:5118 5123:6140 6145:8191 8196:9213 9218:11264 11269:12286 12291:13308 13313:15359 15364:16381" s="12" customFormat="1" ht="48.75" customHeight="1" x14ac:dyDescent="0.25">
      <c r="A12" s="13">
        <f>A11+1</f>
        <v>2</v>
      </c>
      <c r="B12" s="44" t="s">
        <v>1319</v>
      </c>
      <c r="C12" s="15" t="s">
        <v>1322</v>
      </c>
      <c r="D12" s="48" t="s">
        <v>1323</v>
      </c>
      <c r="E12" s="46">
        <v>8000</v>
      </c>
      <c r="F12" s="46">
        <v>3500</v>
      </c>
      <c r="G12" s="46">
        <v>375</v>
      </c>
      <c r="H12" s="46">
        <v>250</v>
      </c>
      <c r="I12" s="46">
        <f>+E12+F12+G12+H12</f>
        <v>12125</v>
      </c>
      <c r="J12" s="47"/>
      <c r="K12" s="47"/>
    </row>
    <row r="13" spans="1:1023 1028:2045 2050:4096 4101:5118 5123:6140 6145:8191 8196:9213 9218:11264 11269:12286 12291:13308 13313:15359 15364:16381" s="12" customFormat="1" ht="48.75" customHeight="1" x14ac:dyDescent="0.25">
      <c r="A13" s="13">
        <f t="shared" ref="A13:A38" si="0">A12+1</f>
        <v>3</v>
      </c>
      <c r="B13" s="44" t="s">
        <v>1319</v>
      </c>
      <c r="C13" s="49" t="s">
        <v>1324</v>
      </c>
      <c r="D13" s="48" t="s">
        <v>1325</v>
      </c>
      <c r="E13" s="50">
        <v>4550</v>
      </c>
      <c r="F13" s="50">
        <v>3000</v>
      </c>
      <c r="G13" s="46">
        <v>0</v>
      </c>
      <c r="H13" s="50">
        <v>250</v>
      </c>
      <c r="I13" s="50">
        <f>SUM(E13:H13)</f>
        <v>7800</v>
      </c>
      <c r="J13" s="47"/>
      <c r="K13" s="47"/>
    </row>
    <row r="14" spans="1:1023 1028:2045 2050:4096 4101:5118 5123:6140 6145:8191 8196:9213 9218:11264 11269:12286 12291:13308 13313:15359 15364:16381" s="12" customFormat="1" ht="48.75" customHeight="1" x14ac:dyDescent="0.25">
      <c r="A14" s="13">
        <f t="shared" si="0"/>
        <v>4</v>
      </c>
      <c r="B14" s="44" t="s">
        <v>1319</v>
      </c>
      <c r="C14" s="51" t="s">
        <v>1326</v>
      </c>
      <c r="D14" s="51" t="s">
        <v>1327</v>
      </c>
      <c r="E14" s="46">
        <v>4550</v>
      </c>
      <c r="F14" s="46">
        <v>3000</v>
      </c>
      <c r="G14" s="52"/>
      <c r="H14" s="46">
        <v>250</v>
      </c>
      <c r="I14" s="46">
        <v>7800</v>
      </c>
      <c r="J14" s="47"/>
      <c r="K14" s="47"/>
    </row>
    <row r="15" spans="1:1023 1028:2045 2050:4096 4101:5118 5123:6140 6145:8191 8196:9213 9218:11264 11269:12286 12291:13308 13313:15359 15364:16381" s="12" customFormat="1" ht="48.75" customHeight="1" x14ac:dyDescent="0.25">
      <c r="A15" s="13">
        <f t="shared" si="0"/>
        <v>5</v>
      </c>
      <c r="B15" s="44" t="s">
        <v>1319</v>
      </c>
      <c r="C15" s="48" t="s">
        <v>1328</v>
      </c>
      <c r="D15" s="48" t="s">
        <v>1329</v>
      </c>
      <c r="E15" s="46">
        <v>13000</v>
      </c>
      <c r="F15" s="46">
        <v>2000</v>
      </c>
      <c r="G15" s="46">
        <v>375</v>
      </c>
      <c r="H15" s="46">
        <v>250</v>
      </c>
      <c r="I15" s="46">
        <f t="shared" ref="I15:I22" si="1">+E15+F15+G15+H15</f>
        <v>15625</v>
      </c>
      <c r="J15" s="47"/>
      <c r="K15" s="47"/>
    </row>
    <row r="16" spans="1:1023 1028:2045 2050:4096 4101:5118 5123:6140 6145:8191 8196:9213 9218:11264 11269:12286 12291:13308 13313:15359 15364:16381" s="12" customFormat="1" ht="48.75" customHeight="1" x14ac:dyDescent="0.25">
      <c r="A16" s="13">
        <f t="shared" si="0"/>
        <v>6</v>
      </c>
      <c r="B16" s="44" t="s">
        <v>1319</v>
      </c>
      <c r="C16" s="51" t="s">
        <v>1330</v>
      </c>
      <c r="D16" s="48" t="s">
        <v>1331</v>
      </c>
      <c r="E16" s="50">
        <v>4750</v>
      </c>
      <c r="F16" s="50">
        <v>3000</v>
      </c>
      <c r="G16" s="53">
        <v>0</v>
      </c>
      <c r="H16" s="50">
        <v>250</v>
      </c>
      <c r="I16" s="50">
        <f t="shared" si="1"/>
        <v>8000</v>
      </c>
      <c r="J16" s="47"/>
      <c r="K16" s="47"/>
    </row>
    <row r="17" spans="1:11" s="12" customFormat="1" ht="48.75" customHeight="1" x14ac:dyDescent="0.25">
      <c r="A17" s="13">
        <f t="shared" si="0"/>
        <v>7</v>
      </c>
      <c r="B17" s="44" t="s">
        <v>1319</v>
      </c>
      <c r="C17" s="48" t="s">
        <v>1332</v>
      </c>
      <c r="D17" s="48" t="s">
        <v>1333</v>
      </c>
      <c r="E17" s="46">
        <v>4750</v>
      </c>
      <c r="F17" s="46">
        <v>3000</v>
      </c>
      <c r="G17" s="46">
        <v>0</v>
      </c>
      <c r="H17" s="46">
        <v>250</v>
      </c>
      <c r="I17" s="46">
        <f t="shared" si="1"/>
        <v>8000</v>
      </c>
      <c r="J17" s="47"/>
      <c r="K17" s="47"/>
    </row>
    <row r="18" spans="1:11" s="12" customFormat="1" ht="48.75" customHeight="1" x14ac:dyDescent="0.25">
      <c r="A18" s="13">
        <f t="shared" si="0"/>
        <v>8</v>
      </c>
      <c r="B18" s="44" t="s">
        <v>1319</v>
      </c>
      <c r="C18" s="37" t="s">
        <v>1334</v>
      </c>
      <c r="D18" s="37" t="s">
        <v>1335</v>
      </c>
      <c r="E18" s="46">
        <v>5750</v>
      </c>
      <c r="F18" s="46">
        <v>2000</v>
      </c>
      <c r="G18" s="46">
        <v>0</v>
      </c>
      <c r="H18" s="46">
        <v>250</v>
      </c>
      <c r="I18" s="46">
        <f t="shared" si="1"/>
        <v>8000</v>
      </c>
      <c r="J18" s="47"/>
      <c r="K18" s="47"/>
    </row>
    <row r="19" spans="1:11" s="12" customFormat="1" ht="48.75" customHeight="1" x14ac:dyDescent="0.25">
      <c r="A19" s="13">
        <f t="shared" si="0"/>
        <v>9</v>
      </c>
      <c r="B19" s="44" t="s">
        <v>1319</v>
      </c>
      <c r="C19" s="48" t="s">
        <v>1336</v>
      </c>
      <c r="D19" s="48" t="s">
        <v>1337</v>
      </c>
      <c r="E19" s="46">
        <v>5750</v>
      </c>
      <c r="F19" s="46">
        <v>2000</v>
      </c>
      <c r="G19" s="46">
        <v>0</v>
      </c>
      <c r="H19" s="46">
        <v>250</v>
      </c>
      <c r="I19" s="46">
        <f t="shared" si="1"/>
        <v>8000</v>
      </c>
      <c r="J19" s="47"/>
      <c r="K19" s="47"/>
    </row>
    <row r="20" spans="1:11" s="12" customFormat="1" ht="48.75" customHeight="1" x14ac:dyDescent="0.25">
      <c r="A20" s="13">
        <f t="shared" si="0"/>
        <v>10</v>
      </c>
      <c r="B20" s="44" t="s">
        <v>1319</v>
      </c>
      <c r="C20" s="48" t="s">
        <v>1338</v>
      </c>
      <c r="D20" s="48" t="s">
        <v>1339</v>
      </c>
      <c r="E20" s="46">
        <v>3000</v>
      </c>
      <c r="F20" s="46">
        <v>3000</v>
      </c>
      <c r="G20" s="46">
        <v>0</v>
      </c>
      <c r="H20" s="46">
        <v>250</v>
      </c>
      <c r="I20" s="46">
        <f t="shared" si="1"/>
        <v>6250</v>
      </c>
      <c r="J20" s="47"/>
      <c r="K20" s="47"/>
    </row>
    <row r="21" spans="1:11" s="12" customFormat="1" ht="48.75" customHeight="1" x14ac:dyDescent="0.25">
      <c r="A21" s="13">
        <f t="shared" si="0"/>
        <v>11</v>
      </c>
      <c r="B21" s="44" t="s">
        <v>1319</v>
      </c>
      <c r="C21" s="51" t="s">
        <v>1340</v>
      </c>
      <c r="D21" s="51" t="s">
        <v>1341</v>
      </c>
      <c r="E21" s="46">
        <v>3750</v>
      </c>
      <c r="F21" s="46">
        <v>2000</v>
      </c>
      <c r="G21" s="52">
        <v>0</v>
      </c>
      <c r="H21" s="46">
        <v>250</v>
      </c>
      <c r="I21" s="46">
        <f t="shared" si="1"/>
        <v>6000</v>
      </c>
      <c r="J21" s="47"/>
      <c r="K21" s="47"/>
    </row>
    <row r="22" spans="1:11" s="12" customFormat="1" ht="48.75" customHeight="1" x14ac:dyDescent="0.25">
      <c r="A22" s="13">
        <f t="shared" si="0"/>
        <v>12</v>
      </c>
      <c r="B22" s="44" t="s">
        <v>1319</v>
      </c>
      <c r="C22" s="48" t="s">
        <v>1342</v>
      </c>
      <c r="D22" s="48" t="s">
        <v>1343</v>
      </c>
      <c r="E22" s="46">
        <v>5750</v>
      </c>
      <c r="F22" s="46">
        <v>3250</v>
      </c>
      <c r="G22" s="46">
        <v>0</v>
      </c>
      <c r="H22" s="46">
        <v>250</v>
      </c>
      <c r="I22" s="46">
        <f t="shared" si="1"/>
        <v>9250</v>
      </c>
      <c r="J22" s="47"/>
      <c r="K22" s="47"/>
    </row>
    <row r="23" spans="1:11" s="12" customFormat="1" ht="48" customHeight="1" x14ac:dyDescent="0.25">
      <c r="A23" s="13">
        <f t="shared" si="0"/>
        <v>13</v>
      </c>
      <c r="B23" s="44" t="s">
        <v>1319</v>
      </c>
      <c r="C23" s="54" t="s">
        <v>1344</v>
      </c>
      <c r="D23" s="54" t="s">
        <v>1345</v>
      </c>
      <c r="E23" s="50">
        <v>4550</v>
      </c>
      <c r="F23" s="50">
        <v>3000</v>
      </c>
      <c r="G23" s="53">
        <v>0</v>
      </c>
      <c r="H23" s="50">
        <v>250</v>
      </c>
      <c r="I23" s="50">
        <f>SUM(E23:H23)</f>
        <v>7800</v>
      </c>
      <c r="J23" s="47"/>
      <c r="K23" s="47"/>
    </row>
    <row r="24" spans="1:11" s="12" customFormat="1" ht="48" customHeight="1" x14ac:dyDescent="0.25">
      <c r="A24" s="13">
        <f t="shared" si="0"/>
        <v>14</v>
      </c>
      <c r="B24" s="44" t="s">
        <v>1319</v>
      </c>
      <c r="C24" s="51" t="s">
        <v>1346</v>
      </c>
      <c r="D24" s="51" t="s">
        <v>1347</v>
      </c>
      <c r="E24" s="46">
        <v>3000</v>
      </c>
      <c r="F24" s="46">
        <v>3000</v>
      </c>
      <c r="G24" s="52">
        <v>0</v>
      </c>
      <c r="H24" s="46">
        <v>250</v>
      </c>
      <c r="I24" s="46">
        <f t="shared" ref="I24:I31" si="2">+E24+F24+G24+H24</f>
        <v>6250</v>
      </c>
      <c r="J24" s="47"/>
      <c r="K24" s="47"/>
    </row>
    <row r="25" spans="1:11" s="12" customFormat="1" ht="48" customHeight="1" x14ac:dyDescent="0.25">
      <c r="A25" s="13">
        <f t="shared" si="0"/>
        <v>15</v>
      </c>
      <c r="B25" s="44" t="s">
        <v>1319</v>
      </c>
      <c r="C25" s="48" t="s">
        <v>1348</v>
      </c>
      <c r="D25" s="48" t="s">
        <v>1349</v>
      </c>
      <c r="E25" s="46">
        <v>9750</v>
      </c>
      <c r="F25" s="46">
        <v>2000</v>
      </c>
      <c r="G25" s="46">
        <v>0</v>
      </c>
      <c r="H25" s="46">
        <v>250</v>
      </c>
      <c r="I25" s="46">
        <f t="shared" si="2"/>
        <v>12000</v>
      </c>
      <c r="J25" s="47"/>
      <c r="K25" s="47"/>
    </row>
    <row r="26" spans="1:11" s="12" customFormat="1" ht="48" customHeight="1" x14ac:dyDescent="0.25">
      <c r="A26" s="13">
        <f t="shared" si="0"/>
        <v>16</v>
      </c>
      <c r="B26" s="44" t="s">
        <v>1319</v>
      </c>
      <c r="C26" s="48" t="s">
        <v>1350</v>
      </c>
      <c r="D26" s="48" t="s">
        <v>1351</v>
      </c>
      <c r="E26" s="46">
        <v>2500</v>
      </c>
      <c r="F26" s="46">
        <v>3000</v>
      </c>
      <c r="G26" s="46">
        <v>375</v>
      </c>
      <c r="H26" s="46">
        <v>250</v>
      </c>
      <c r="I26" s="46">
        <f t="shared" si="2"/>
        <v>6125</v>
      </c>
      <c r="J26" s="47"/>
      <c r="K26" s="47"/>
    </row>
    <row r="27" spans="1:11" s="12" customFormat="1" ht="48" customHeight="1" x14ac:dyDescent="0.25">
      <c r="A27" s="13">
        <f t="shared" si="0"/>
        <v>17</v>
      </c>
      <c r="B27" s="44" t="s">
        <v>1319</v>
      </c>
      <c r="C27" s="48" t="s">
        <v>1352</v>
      </c>
      <c r="D27" s="48" t="s">
        <v>1353</v>
      </c>
      <c r="E27" s="46">
        <v>13000</v>
      </c>
      <c r="F27" s="46">
        <v>2000</v>
      </c>
      <c r="G27" s="46">
        <v>0</v>
      </c>
      <c r="H27" s="46">
        <v>250</v>
      </c>
      <c r="I27" s="46">
        <f t="shared" si="2"/>
        <v>15250</v>
      </c>
      <c r="J27" s="47"/>
      <c r="K27" s="47"/>
    </row>
    <row r="28" spans="1:11" s="12" customFormat="1" ht="48" customHeight="1" x14ac:dyDescent="0.25">
      <c r="A28" s="13">
        <f t="shared" si="0"/>
        <v>18</v>
      </c>
      <c r="B28" s="44" t="s">
        <v>1319</v>
      </c>
      <c r="C28" s="48" t="s">
        <v>1354</v>
      </c>
      <c r="D28" s="48" t="s">
        <v>1355</v>
      </c>
      <c r="E28" s="46">
        <v>2250</v>
      </c>
      <c r="F28" s="46">
        <v>2000</v>
      </c>
      <c r="G28" s="46">
        <v>0</v>
      </c>
      <c r="H28" s="46">
        <v>250</v>
      </c>
      <c r="I28" s="46">
        <f t="shared" si="2"/>
        <v>4500</v>
      </c>
      <c r="J28" s="47"/>
      <c r="K28" s="47"/>
    </row>
    <row r="29" spans="1:11" s="12" customFormat="1" ht="48" customHeight="1" x14ac:dyDescent="0.25">
      <c r="A29" s="13">
        <f t="shared" si="0"/>
        <v>19</v>
      </c>
      <c r="B29" s="44" t="s">
        <v>1319</v>
      </c>
      <c r="C29" s="48" t="s">
        <v>1356</v>
      </c>
      <c r="D29" s="48" t="s">
        <v>1355</v>
      </c>
      <c r="E29" s="46">
        <v>2250</v>
      </c>
      <c r="F29" s="46">
        <v>2000</v>
      </c>
      <c r="G29" s="46">
        <v>0</v>
      </c>
      <c r="H29" s="46">
        <v>250</v>
      </c>
      <c r="I29" s="46">
        <f t="shared" si="2"/>
        <v>4500</v>
      </c>
      <c r="J29" s="47"/>
      <c r="K29" s="47"/>
    </row>
    <row r="30" spans="1:11" s="12" customFormat="1" ht="48" customHeight="1" x14ac:dyDescent="0.25">
      <c r="A30" s="13">
        <f t="shared" si="0"/>
        <v>20</v>
      </c>
      <c r="B30" s="44" t="s">
        <v>1319</v>
      </c>
      <c r="C30" s="51" t="s">
        <v>1357</v>
      </c>
      <c r="D30" s="48" t="s">
        <v>1355</v>
      </c>
      <c r="E30" s="55">
        <v>2250</v>
      </c>
      <c r="F30" s="55">
        <v>2000</v>
      </c>
      <c r="G30" s="52">
        <v>0</v>
      </c>
      <c r="H30" s="55">
        <v>250</v>
      </c>
      <c r="I30" s="52">
        <f t="shared" si="2"/>
        <v>4500</v>
      </c>
      <c r="J30" s="47"/>
      <c r="K30" s="47"/>
    </row>
    <row r="31" spans="1:11" s="12" customFormat="1" ht="48" customHeight="1" x14ac:dyDescent="0.25">
      <c r="A31" s="13">
        <f t="shared" si="0"/>
        <v>21</v>
      </c>
      <c r="B31" s="44" t="s">
        <v>1319</v>
      </c>
      <c r="C31" s="51" t="s">
        <v>1358</v>
      </c>
      <c r="D31" s="48" t="s">
        <v>1359</v>
      </c>
      <c r="E31" s="46">
        <v>5750</v>
      </c>
      <c r="F31" s="46">
        <v>3250</v>
      </c>
      <c r="G31" s="46">
        <v>375</v>
      </c>
      <c r="H31" s="46">
        <v>250</v>
      </c>
      <c r="I31" s="46">
        <f t="shared" si="2"/>
        <v>9625</v>
      </c>
      <c r="J31" s="47"/>
      <c r="K31" s="47"/>
    </row>
    <row r="32" spans="1:11" s="12" customFormat="1" ht="48" customHeight="1" x14ac:dyDescent="0.25">
      <c r="A32" s="13">
        <f t="shared" si="0"/>
        <v>22</v>
      </c>
      <c r="B32" s="44" t="s">
        <v>1319</v>
      </c>
      <c r="C32" s="54" t="s">
        <v>1360</v>
      </c>
      <c r="D32" s="48" t="s">
        <v>1361</v>
      </c>
      <c r="E32" s="55">
        <v>6750</v>
      </c>
      <c r="F32" s="55">
        <v>3000</v>
      </c>
      <c r="G32" s="52">
        <v>375</v>
      </c>
      <c r="H32" s="55">
        <v>250</v>
      </c>
      <c r="I32" s="52">
        <f>SUM(E32:H32)</f>
        <v>10375</v>
      </c>
      <c r="J32" s="47"/>
      <c r="K32" s="47"/>
    </row>
    <row r="33" spans="1:11" s="12" customFormat="1" ht="48" customHeight="1" x14ac:dyDescent="0.25">
      <c r="A33" s="13">
        <f t="shared" si="0"/>
        <v>23</v>
      </c>
      <c r="B33" s="44" t="s">
        <v>1319</v>
      </c>
      <c r="C33" s="51" t="s">
        <v>1362</v>
      </c>
      <c r="D33" s="51" t="s">
        <v>1363</v>
      </c>
      <c r="E33" s="46">
        <v>3875</v>
      </c>
      <c r="F33" s="46">
        <v>2000</v>
      </c>
      <c r="G33" s="46">
        <v>375</v>
      </c>
      <c r="H33" s="46">
        <v>250</v>
      </c>
      <c r="I33" s="46">
        <f>+E33+F33+G33+H33</f>
        <v>6500</v>
      </c>
      <c r="J33" s="47"/>
      <c r="K33" s="47"/>
    </row>
    <row r="34" spans="1:11" s="12" customFormat="1" ht="48" customHeight="1" x14ac:dyDescent="0.25">
      <c r="A34" s="13">
        <f t="shared" si="0"/>
        <v>24</v>
      </c>
      <c r="B34" s="44" t="s">
        <v>1319</v>
      </c>
      <c r="C34" s="48" t="s">
        <v>1364</v>
      </c>
      <c r="D34" s="48" t="s">
        <v>1365</v>
      </c>
      <c r="E34" s="46">
        <v>2500</v>
      </c>
      <c r="F34" s="46">
        <v>3000</v>
      </c>
      <c r="G34" s="46">
        <v>0</v>
      </c>
      <c r="H34" s="46">
        <v>250</v>
      </c>
      <c r="I34" s="46">
        <f>+E34+F34+G34+H34</f>
        <v>5750</v>
      </c>
      <c r="J34" s="47"/>
      <c r="K34" s="47"/>
    </row>
    <row r="35" spans="1:11" s="12" customFormat="1" ht="48" customHeight="1" x14ac:dyDescent="0.25">
      <c r="A35" s="13">
        <f t="shared" si="0"/>
        <v>25</v>
      </c>
      <c r="B35" s="44" t="s">
        <v>1319</v>
      </c>
      <c r="C35" s="48" t="s">
        <v>1366</v>
      </c>
      <c r="D35" s="48" t="s">
        <v>1367</v>
      </c>
      <c r="E35" s="46">
        <v>13000</v>
      </c>
      <c r="F35" s="46">
        <v>2000</v>
      </c>
      <c r="G35" s="46">
        <v>375</v>
      </c>
      <c r="H35" s="46">
        <v>250</v>
      </c>
      <c r="I35" s="46">
        <f>+E35+F35+G35+H35</f>
        <v>15625</v>
      </c>
      <c r="J35" s="47"/>
      <c r="K35" s="47"/>
    </row>
    <row r="36" spans="1:11" s="12" customFormat="1" ht="48" customHeight="1" x14ac:dyDescent="0.25">
      <c r="A36" s="13">
        <f t="shared" si="0"/>
        <v>26</v>
      </c>
      <c r="B36" s="44" t="s">
        <v>1319</v>
      </c>
      <c r="C36" s="48" t="s">
        <v>1368</v>
      </c>
      <c r="D36" s="48" t="s">
        <v>1369</v>
      </c>
      <c r="E36" s="46">
        <v>2500</v>
      </c>
      <c r="F36" s="46">
        <v>3000</v>
      </c>
      <c r="G36" s="46">
        <v>0</v>
      </c>
      <c r="H36" s="46">
        <v>250</v>
      </c>
      <c r="I36" s="46">
        <f>+E36+F36+G36+H36</f>
        <v>5750</v>
      </c>
      <c r="J36" s="47"/>
      <c r="K36" s="47"/>
    </row>
    <row r="37" spans="1:11" s="12" customFormat="1" ht="48" customHeight="1" x14ac:dyDescent="0.25">
      <c r="A37" s="13">
        <f t="shared" si="0"/>
        <v>27</v>
      </c>
      <c r="B37" s="44" t="s">
        <v>1319</v>
      </c>
      <c r="C37" s="51" t="s">
        <v>1370</v>
      </c>
      <c r="D37" s="51" t="s">
        <v>1371</v>
      </c>
      <c r="E37" s="46">
        <v>2500</v>
      </c>
      <c r="F37" s="46">
        <v>3000</v>
      </c>
      <c r="G37" s="52">
        <v>375</v>
      </c>
      <c r="H37" s="46">
        <v>250</v>
      </c>
      <c r="I37" s="46">
        <f>E37+F37+G37+H37</f>
        <v>6125</v>
      </c>
      <c r="J37" s="47"/>
      <c r="K37" s="47"/>
    </row>
    <row r="38" spans="1:11" s="12" customFormat="1" ht="48" customHeight="1" x14ac:dyDescent="0.25">
      <c r="A38" s="13">
        <f t="shared" si="0"/>
        <v>28</v>
      </c>
      <c r="B38" s="44" t="s">
        <v>1319</v>
      </c>
      <c r="C38" s="48" t="s">
        <v>1372</v>
      </c>
      <c r="D38" s="48" t="s">
        <v>1373</v>
      </c>
      <c r="E38" s="46">
        <v>2500</v>
      </c>
      <c r="F38" s="46">
        <v>3000</v>
      </c>
      <c r="G38" s="46">
        <v>0</v>
      </c>
      <c r="H38" s="46">
        <v>250</v>
      </c>
      <c r="I38" s="46">
        <f>+E38+F38+G38+H38</f>
        <v>5750</v>
      </c>
      <c r="J38" s="47"/>
      <c r="K38" s="47"/>
    </row>
  </sheetData>
  <mergeCells count="3">
    <mergeCell ref="A7:K8"/>
    <mergeCell ref="E1:K6"/>
    <mergeCell ref="A1:D6"/>
  </mergeCells>
  <conditionalFormatting sqref="C9:C1048576">
    <cfRule type="duplicateValues" dxfId="40" priority="1"/>
  </conditionalFormatting>
  <conditionalFormatting sqref="C13">
    <cfRule type="duplicateValues" dxfId="39" priority="2"/>
  </conditionalFormatting>
  <pageMargins left="0.7" right="0.7" top="0.75" bottom="0.75" header="0.3" footer="0.3"/>
  <pageSetup paperSize="5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A2B44-2E38-4228-92FC-8212BB954053}">
  <sheetPr>
    <tabColor rgb="FF92D050"/>
  </sheetPr>
  <dimension ref="A1:K46"/>
  <sheetViews>
    <sheetView zoomScale="85" zoomScaleNormal="85" workbookViewId="0">
      <selection activeCell="M11" sqref="M11"/>
    </sheetView>
  </sheetViews>
  <sheetFormatPr baseColWidth="10" defaultColWidth="11" defaultRowHeight="15" x14ac:dyDescent="0.25"/>
  <cols>
    <col min="2" max="2" width="18.28515625" customWidth="1"/>
    <col min="3" max="3" width="51.85546875" customWidth="1"/>
    <col min="4" max="4" width="35.42578125" customWidth="1"/>
    <col min="5" max="5" width="18.28515625" customWidth="1"/>
    <col min="6" max="6" width="21.85546875" customWidth="1"/>
    <col min="7" max="7" width="21.5703125" customWidth="1"/>
    <col min="8" max="8" width="18.28515625" style="62" customWidth="1"/>
    <col min="9" max="9" width="44.5703125" customWidth="1"/>
    <col min="10" max="10" width="15.28515625" customWidth="1"/>
  </cols>
  <sheetData>
    <row r="1" spans="1:11" s="34" customFormat="1" ht="28.5" customHeight="1" x14ac:dyDescent="0.25">
      <c r="A1" s="117"/>
      <c r="B1" s="117"/>
      <c r="C1" s="117"/>
      <c r="D1" s="117"/>
      <c r="E1" s="115" t="s">
        <v>0</v>
      </c>
      <c r="F1" s="115"/>
      <c r="G1" s="115"/>
      <c r="H1" s="115"/>
      <c r="I1" s="115"/>
      <c r="J1" s="115"/>
      <c r="K1" s="98"/>
    </row>
    <row r="2" spans="1:11" s="34" customFormat="1" ht="28.5" customHeight="1" x14ac:dyDescent="0.25">
      <c r="A2" s="117"/>
      <c r="B2" s="117"/>
      <c r="C2" s="117"/>
      <c r="D2" s="117"/>
      <c r="E2" s="115"/>
      <c r="F2" s="115"/>
      <c r="G2" s="115"/>
      <c r="H2" s="115"/>
      <c r="I2" s="115"/>
      <c r="J2" s="115"/>
      <c r="K2" s="98"/>
    </row>
    <row r="3" spans="1:11" s="34" customFormat="1" ht="28.5" customHeight="1" x14ac:dyDescent="0.25">
      <c r="A3" s="117"/>
      <c r="B3" s="117"/>
      <c r="C3" s="117"/>
      <c r="D3" s="117"/>
      <c r="E3" s="115"/>
      <c r="F3" s="115"/>
      <c r="G3" s="115"/>
      <c r="H3" s="115"/>
      <c r="I3" s="115"/>
      <c r="J3" s="115"/>
      <c r="K3" s="98"/>
    </row>
    <row r="4" spans="1:11" s="34" customFormat="1" ht="28.5" customHeight="1" x14ac:dyDescent="0.25">
      <c r="A4" s="117"/>
      <c r="B4" s="117"/>
      <c r="C4" s="117"/>
      <c r="D4" s="117"/>
      <c r="E4" s="115"/>
      <c r="F4" s="115"/>
      <c r="G4" s="115"/>
      <c r="H4" s="115"/>
      <c r="I4" s="115"/>
      <c r="J4" s="115"/>
      <c r="K4" s="98"/>
    </row>
    <row r="5" spans="1:11" s="34" customFormat="1" ht="28.5" customHeight="1" x14ac:dyDescent="0.25">
      <c r="A5" s="117"/>
      <c r="B5" s="117"/>
      <c r="C5" s="117"/>
      <c r="D5" s="117"/>
      <c r="E5" s="115"/>
      <c r="F5" s="115"/>
      <c r="G5" s="115"/>
      <c r="H5" s="115"/>
      <c r="I5" s="115"/>
      <c r="J5" s="115"/>
    </row>
    <row r="6" spans="1:11" s="34" customFormat="1" ht="29.25" customHeight="1" thickBot="1" x14ac:dyDescent="0.3">
      <c r="A6" s="118"/>
      <c r="B6" s="118"/>
      <c r="C6" s="118"/>
      <c r="D6" s="118"/>
      <c r="E6" s="116"/>
      <c r="F6" s="116"/>
      <c r="G6" s="116"/>
      <c r="H6" s="116"/>
      <c r="I6" s="116"/>
      <c r="J6" s="116"/>
    </row>
    <row r="7" spans="1:11" s="34" customFormat="1" ht="29.25" customHeight="1" x14ac:dyDescent="0.25">
      <c r="A7" s="109" t="s">
        <v>1374</v>
      </c>
      <c r="B7" s="110"/>
      <c r="C7" s="110"/>
      <c r="D7" s="110"/>
      <c r="E7" s="110"/>
      <c r="F7" s="110"/>
      <c r="G7" s="110"/>
      <c r="H7" s="110"/>
      <c r="I7" s="110"/>
      <c r="J7" s="111"/>
    </row>
    <row r="8" spans="1:11" s="34" customFormat="1" ht="15.75" thickBot="1" x14ac:dyDescent="0.3">
      <c r="A8" s="112"/>
      <c r="B8" s="113"/>
      <c r="C8" s="113"/>
      <c r="D8" s="113"/>
      <c r="E8" s="113"/>
      <c r="F8" s="113"/>
      <c r="G8" s="113"/>
      <c r="H8" s="113"/>
      <c r="I8" s="113"/>
      <c r="J8" s="114"/>
    </row>
    <row r="9" spans="1:11" s="34" customFormat="1" ht="15.75" customHeight="1" x14ac:dyDescent="0.25">
      <c r="A9" s="56"/>
      <c r="B9" s="56"/>
      <c r="C9" s="56"/>
      <c r="D9" s="56"/>
      <c r="E9" s="56"/>
      <c r="F9" s="56"/>
      <c r="G9" s="56"/>
      <c r="H9" s="57"/>
      <c r="I9" s="56"/>
    </row>
    <row r="10" spans="1:11" s="34" customFormat="1" ht="45" x14ac:dyDescent="0.25">
      <c r="A10" s="85" t="s">
        <v>2</v>
      </c>
      <c r="B10" s="86" t="s">
        <v>3</v>
      </c>
      <c r="C10" s="85" t="s">
        <v>4</v>
      </c>
      <c r="D10" s="85" t="s">
        <v>956</v>
      </c>
      <c r="E10" s="87" t="s">
        <v>957</v>
      </c>
      <c r="F10" s="86" t="s">
        <v>1317</v>
      </c>
      <c r="G10" s="87" t="s">
        <v>1318</v>
      </c>
      <c r="H10" s="87" t="s">
        <v>13</v>
      </c>
      <c r="I10" s="87" t="s">
        <v>14</v>
      </c>
      <c r="J10" s="87" t="s">
        <v>964</v>
      </c>
    </row>
    <row r="11" spans="1:11" s="34" customFormat="1" ht="38.25" customHeight="1" x14ac:dyDescent="0.25">
      <c r="A11" s="58">
        <v>1</v>
      </c>
      <c r="B11" s="59" t="s">
        <v>1375</v>
      </c>
      <c r="C11" s="60" t="s">
        <v>1376</v>
      </c>
      <c r="D11" s="58" t="s">
        <v>1377</v>
      </c>
      <c r="E11" s="8">
        <v>20000</v>
      </c>
      <c r="F11" s="8">
        <v>375</v>
      </c>
      <c r="G11" s="8">
        <v>250</v>
      </c>
      <c r="H11" s="8">
        <f t="shared" ref="H11:H46" si="0">+E11+F11+G11</f>
        <v>20625</v>
      </c>
      <c r="I11" s="8" t="s">
        <v>968</v>
      </c>
      <c r="J11" s="15"/>
    </row>
    <row r="12" spans="1:11" s="34" customFormat="1" ht="38.25" customHeight="1" x14ac:dyDescent="0.25">
      <c r="A12" s="58">
        <f>A11+1</f>
        <v>2</v>
      </c>
      <c r="B12" s="59" t="s">
        <v>1375</v>
      </c>
      <c r="C12" s="60" t="s">
        <v>1378</v>
      </c>
      <c r="D12" s="58" t="s">
        <v>1377</v>
      </c>
      <c r="E12" s="8">
        <v>20000</v>
      </c>
      <c r="F12" s="8">
        <v>375</v>
      </c>
      <c r="G12" s="8">
        <v>250</v>
      </c>
      <c r="H12" s="8">
        <f t="shared" si="0"/>
        <v>20625</v>
      </c>
      <c r="I12" s="8" t="s">
        <v>968</v>
      </c>
      <c r="J12" s="15"/>
    </row>
    <row r="13" spans="1:11" s="34" customFormat="1" ht="38.25" customHeight="1" x14ac:dyDescent="0.25">
      <c r="A13" s="58">
        <f t="shared" ref="A13:A46" si="1">A12+1</f>
        <v>3</v>
      </c>
      <c r="B13" s="59" t="s">
        <v>1375</v>
      </c>
      <c r="C13" s="60" t="s">
        <v>1379</v>
      </c>
      <c r="D13" s="58" t="s">
        <v>1380</v>
      </c>
      <c r="E13" s="8">
        <v>13000</v>
      </c>
      <c r="F13" s="8">
        <v>375</v>
      </c>
      <c r="G13" s="8">
        <v>250</v>
      </c>
      <c r="H13" s="8">
        <f t="shared" si="0"/>
        <v>13625</v>
      </c>
      <c r="I13" s="8" t="s">
        <v>968</v>
      </c>
      <c r="J13" s="15"/>
    </row>
    <row r="14" spans="1:11" s="34" customFormat="1" ht="38.25" customHeight="1" x14ac:dyDescent="0.25">
      <c r="A14" s="58">
        <f t="shared" si="1"/>
        <v>4</v>
      </c>
      <c r="B14" s="59" t="s">
        <v>1375</v>
      </c>
      <c r="C14" s="60" t="s">
        <v>1381</v>
      </c>
      <c r="D14" s="58" t="s">
        <v>1380</v>
      </c>
      <c r="E14" s="8">
        <v>13000</v>
      </c>
      <c r="F14" s="8">
        <v>375</v>
      </c>
      <c r="G14" s="8">
        <v>250</v>
      </c>
      <c r="H14" s="8">
        <f t="shared" si="0"/>
        <v>13625</v>
      </c>
      <c r="I14" s="8" t="s">
        <v>968</v>
      </c>
      <c r="J14" s="15"/>
    </row>
    <row r="15" spans="1:11" s="34" customFormat="1" ht="38.25" customHeight="1" x14ac:dyDescent="0.25">
      <c r="A15" s="58">
        <f t="shared" si="1"/>
        <v>5</v>
      </c>
      <c r="B15" s="59" t="s">
        <v>1375</v>
      </c>
      <c r="C15" s="60" t="s">
        <v>1382</v>
      </c>
      <c r="D15" s="58" t="s">
        <v>1380</v>
      </c>
      <c r="E15" s="8">
        <v>13000</v>
      </c>
      <c r="F15" s="8">
        <v>375</v>
      </c>
      <c r="G15" s="8">
        <v>250</v>
      </c>
      <c r="H15" s="8">
        <f t="shared" si="0"/>
        <v>13625</v>
      </c>
      <c r="I15" s="8" t="s">
        <v>968</v>
      </c>
      <c r="J15" s="15"/>
    </row>
    <row r="16" spans="1:11" s="34" customFormat="1" ht="38.25" customHeight="1" x14ac:dyDescent="0.25">
      <c r="A16" s="58">
        <f t="shared" si="1"/>
        <v>6</v>
      </c>
      <c r="B16" s="59" t="s">
        <v>1375</v>
      </c>
      <c r="C16" s="60" t="s">
        <v>1383</v>
      </c>
      <c r="D16" s="60" t="s">
        <v>1380</v>
      </c>
      <c r="E16" s="8">
        <v>13000</v>
      </c>
      <c r="F16" s="8">
        <v>375</v>
      </c>
      <c r="G16" s="8">
        <v>250</v>
      </c>
      <c r="H16" s="8">
        <f t="shared" si="0"/>
        <v>13625</v>
      </c>
      <c r="I16" s="8" t="s">
        <v>968</v>
      </c>
      <c r="J16" s="15"/>
    </row>
    <row r="17" spans="1:10" s="34" customFormat="1" ht="38.25" customHeight="1" x14ac:dyDescent="0.25">
      <c r="A17" s="58">
        <f t="shared" si="1"/>
        <v>7</v>
      </c>
      <c r="B17" s="59" t="s">
        <v>1375</v>
      </c>
      <c r="C17" s="60" t="s">
        <v>1384</v>
      </c>
      <c r="D17" s="58" t="s">
        <v>1380</v>
      </c>
      <c r="E17" s="8">
        <v>13000</v>
      </c>
      <c r="F17" s="8">
        <v>0</v>
      </c>
      <c r="G17" s="8">
        <v>250</v>
      </c>
      <c r="H17" s="8">
        <f t="shared" si="0"/>
        <v>13250</v>
      </c>
      <c r="I17" s="8" t="s">
        <v>968</v>
      </c>
      <c r="J17" s="15"/>
    </row>
    <row r="18" spans="1:10" s="34" customFormat="1" ht="38.25" customHeight="1" x14ac:dyDescent="0.25">
      <c r="A18" s="58">
        <f t="shared" si="1"/>
        <v>8</v>
      </c>
      <c r="B18" s="59" t="s">
        <v>1375</v>
      </c>
      <c r="C18" s="60" t="s">
        <v>1385</v>
      </c>
      <c r="D18" s="58" t="s">
        <v>1380</v>
      </c>
      <c r="E18" s="8">
        <v>13000</v>
      </c>
      <c r="F18" s="8">
        <v>375</v>
      </c>
      <c r="G18" s="8">
        <v>250</v>
      </c>
      <c r="H18" s="8">
        <f t="shared" si="0"/>
        <v>13625</v>
      </c>
      <c r="I18" s="8" t="s">
        <v>968</v>
      </c>
      <c r="J18" s="15"/>
    </row>
    <row r="19" spans="1:10" s="34" customFormat="1" ht="38.25" customHeight="1" x14ac:dyDescent="0.25">
      <c r="A19" s="58">
        <f t="shared" si="1"/>
        <v>9</v>
      </c>
      <c r="B19" s="59" t="s">
        <v>1375</v>
      </c>
      <c r="C19" s="60" t="s">
        <v>1386</v>
      </c>
      <c r="D19" s="58" t="s">
        <v>1380</v>
      </c>
      <c r="E19" s="8">
        <v>8000</v>
      </c>
      <c r="F19" s="8">
        <v>375</v>
      </c>
      <c r="G19" s="8">
        <v>250</v>
      </c>
      <c r="H19" s="8">
        <f t="shared" si="0"/>
        <v>8625</v>
      </c>
      <c r="I19" s="8" t="s">
        <v>968</v>
      </c>
      <c r="J19" s="15"/>
    </row>
    <row r="20" spans="1:10" s="34" customFormat="1" ht="38.25" customHeight="1" x14ac:dyDescent="0.25">
      <c r="A20" s="58">
        <f t="shared" si="1"/>
        <v>10</v>
      </c>
      <c r="B20" s="59" t="s">
        <v>1375</v>
      </c>
      <c r="C20" s="60" t="s">
        <v>1387</v>
      </c>
      <c r="D20" s="58" t="s">
        <v>1388</v>
      </c>
      <c r="E20" s="8">
        <v>15000</v>
      </c>
      <c r="F20" s="8">
        <v>375</v>
      </c>
      <c r="G20" s="8">
        <v>250</v>
      </c>
      <c r="H20" s="8">
        <f t="shared" si="0"/>
        <v>15625</v>
      </c>
      <c r="I20" s="8" t="s">
        <v>968</v>
      </c>
      <c r="J20" s="15"/>
    </row>
    <row r="21" spans="1:10" s="34" customFormat="1" ht="38.25" customHeight="1" x14ac:dyDescent="0.25">
      <c r="A21" s="58">
        <f t="shared" si="1"/>
        <v>11</v>
      </c>
      <c r="B21" s="59" t="s">
        <v>1375</v>
      </c>
      <c r="C21" s="60" t="s">
        <v>1389</v>
      </c>
      <c r="D21" s="58" t="s">
        <v>1388</v>
      </c>
      <c r="E21" s="8">
        <v>15000</v>
      </c>
      <c r="F21" s="8">
        <v>375</v>
      </c>
      <c r="G21" s="8">
        <v>250</v>
      </c>
      <c r="H21" s="8">
        <f t="shared" si="0"/>
        <v>15625</v>
      </c>
      <c r="I21" s="8" t="s">
        <v>968</v>
      </c>
      <c r="J21" s="15"/>
    </row>
    <row r="22" spans="1:10" s="34" customFormat="1" ht="38.25" customHeight="1" x14ac:dyDescent="0.25">
      <c r="A22" s="58">
        <f t="shared" si="1"/>
        <v>12</v>
      </c>
      <c r="B22" s="59" t="s">
        <v>1375</v>
      </c>
      <c r="C22" s="60" t="s">
        <v>1390</v>
      </c>
      <c r="D22" s="58" t="s">
        <v>1380</v>
      </c>
      <c r="E22" s="8">
        <v>13000</v>
      </c>
      <c r="F22" s="8">
        <v>375</v>
      </c>
      <c r="G22" s="8">
        <v>250</v>
      </c>
      <c r="H22" s="8">
        <f t="shared" si="0"/>
        <v>13625</v>
      </c>
      <c r="I22" s="8" t="s">
        <v>968</v>
      </c>
      <c r="J22" s="15"/>
    </row>
    <row r="23" spans="1:10" s="34" customFormat="1" ht="38.25" customHeight="1" x14ac:dyDescent="0.25">
      <c r="A23" s="58">
        <f t="shared" si="1"/>
        <v>13</v>
      </c>
      <c r="B23" s="59" t="s">
        <v>1375</v>
      </c>
      <c r="C23" s="60" t="s">
        <v>1391</v>
      </c>
      <c r="D23" s="58" t="s">
        <v>1380</v>
      </c>
      <c r="E23" s="8">
        <v>10300</v>
      </c>
      <c r="F23" s="8">
        <v>375</v>
      </c>
      <c r="G23" s="8">
        <v>250</v>
      </c>
      <c r="H23" s="8">
        <f t="shared" si="0"/>
        <v>10925</v>
      </c>
      <c r="I23" s="8" t="s">
        <v>968</v>
      </c>
      <c r="J23" s="15"/>
    </row>
    <row r="24" spans="1:10" s="34" customFormat="1" ht="38.25" customHeight="1" x14ac:dyDescent="0.25">
      <c r="A24" s="58">
        <f t="shared" si="1"/>
        <v>14</v>
      </c>
      <c r="B24" s="59" t="s">
        <v>1375</v>
      </c>
      <c r="C24" s="60" t="s">
        <v>1392</v>
      </c>
      <c r="D24" s="58" t="s">
        <v>1393</v>
      </c>
      <c r="E24" s="8">
        <v>10300</v>
      </c>
      <c r="F24" s="8">
        <v>375</v>
      </c>
      <c r="G24" s="8">
        <v>250</v>
      </c>
      <c r="H24" s="8">
        <f t="shared" si="0"/>
        <v>10925</v>
      </c>
      <c r="I24" s="8" t="s">
        <v>968</v>
      </c>
      <c r="J24" s="15"/>
    </row>
    <row r="25" spans="1:10" ht="38.25" customHeight="1" x14ac:dyDescent="0.25">
      <c r="A25" s="58">
        <f t="shared" si="1"/>
        <v>15</v>
      </c>
      <c r="B25" s="59" t="s">
        <v>1375</v>
      </c>
      <c r="C25" s="60" t="s">
        <v>1394</v>
      </c>
      <c r="D25" s="58" t="s">
        <v>1377</v>
      </c>
      <c r="E25" s="61">
        <v>20000</v>
      </c>
      <c r="F25" s="8">
        <v>375</v>
      </c>
      <c r="G25" s="8">
        <v>250</v>
      </c>
      <c r="H25" s="8">
        <f t="shared" si="0"/>
        <v>20625</v>
      </c>
      <c r="I25" s="8" t="s">
        <v>968</v>
      </c>
      <c r="J25" s="84"/>
    </row>
    <row r="26" spans="1:10" ht="38.25" customHeight="1" x14ac:dyDescent="0.25">
      <c r="A26" s="58">
        <f t="shared" si="1"/>
        <v>16</v>
      </c>
      <c r="B26" s="59" t="s">
        <v>1375</v>
      </c>
      <c r="C26" s="60" t="s">
        <v>1395</v>
      </c>
      <c r="D26" s="58" t="s">
        <v>1396</v>
      </c>
      <c r="E26" s="61">
        <v>13000</v>
      </c>
      <c r="F26" s="8">
        <v>375</v>
      </c>
      <c r="G26" s="8">
        <v>250</v>
      </c>
      <c r="H26" s="8">
        <f t="shared" si="0"/>
        <v>13625</v>
      </c>
      <c r="I26" s="8"/>
      <c r="J26" s="84"/>
    </row>
    <row r="27" spans="1:10" ht="38.25" customHeight="1" x14ac:dyDescent="0.25">
      <c r="A27" s="58">
        <f t="shared" si="1"/>
        <v>17</v>
      </c>
      <c r="B27" s="59" t="s">
        <v>1375</v>
      </c>
      <c r="C27" s="60" t="s">
        <v>1397</v>
      </c>
      <c r="D27" s="58" t="s">
        <v>1398</v>
      </c>
      <c r="E27" s="8">
        <v>13000</v>
      </c>
      <c r="F27" s="8">
        <v>375</v>
      </c>
      <c r="G27" s="8">
        <v>250</v>
      </c>
      <c r="H27" s="8">
        <f t="shared" si="0"/>
        <v>13625</v>
      </c>
      <c r="I27" s="60" t="s">
        <v>968</v>
      </c>
      <c r="J27" s="84"/>
    </row>
    <row r="28" spans="1:10" ht="38.25" customHeight="1" x14ac:dyDescent="0.25">
      <c r="A28" s="58">
        <f t="shared" si="1"/>
        <v>18</v>
      </c>
      <c r="B28" s="59" t="s">
        <v>1375</v>
      </c>
      <c r="C28" s="60" t="s">
        <v>1399</v>
      </c>
      <c r="D28" s="58" t="s">
        <v>1400</v>
      </c>
      <c r="E28" s="8">
        <v>25000</v>
      </c>
      <c r="F28" s="8">
        <v>375</v>
      </c>
      <c r="G28" s="8">
        <v>250</v>
      </c>
      <c r="H28" s="8">
        <f t="shared" si="0"/>
        <v>25625</v>
      </c>
      <c r="I28" s="58" t="s">
        <v>968</v>
      </c>
      <c r="J28" s="84"/>
    </row>
    <row r="29" spans="1:10" ht="38.25" customHeight="1" x14ac:dyDescent="0.25">
      <c r="A29" s="58">
        <f t="shared" si="1"/>
        <v>19</v>
      </c>
      <c r="B29" s="59" t="s">
        <v>1375</v>
      </c>
      <c r="C29" s="60" t="s">
        <v>1401</v>
      </c>
      <c r="D29" s="58" t="s">
        <v>1398</v>
      </c>
      <c r="E29" s="8">
        <v>13000</v>
      </c>
      <c r="F29" s="8">
        <v>375</v>
      </c>
      <c r="G29" s="8">
        <v>250</v>
      </c>
      <c r="H29" s="8">
        <f t="shared" si="0"/>
        <v>13625</v>
      </c>
      <c r="I29" s="60" t="s">
        <v>968</v>
      </c>
      <c r="J29" s="84"/>
    </row>
    <row r="30" spans="1:10" s="34" customFormat="1" ht="38.25" customHeight="1" x14ac:dyDescent="0.25">
      <c r="A30" s="58">
        <f t="shared" si="1"/>
        <v>20</v>
      </c>
      <c r="B30" s="59" t="s">
        <v>1375</v>
      </c>
      <c r="C30" s="60" t="s">
        <v>1402</v>
      </c>
      <c r="D30" s="60" t="s">
        <v>1380</v>
      </c>
      <c r="E30" s="8">
        <v>13000</v>
      </c>
      <c r="F30" s="8">
        <v>375</v>
      </c>
      <c r="G30" s="8">
        <v>250</v>
      </c>
      <c r="H30" s="8">
        <f t="shared" si="0"/>
        <v>13625</v>
      </c>
      <c r="I30" s="8" t="s">
        <v>968</v>
      </c>
      <c r="J30" s="15"/>
    </row>
    <row r="31" spans="1:10" ht="38.25" customHeight="1" x14ac:dyDescent="0.25">
      <c r="A31" s="58">
        <f t="shared" si="1"/>
        <v>21</v>
      </c>
      <c r="B31" s="59" t="s">
        <v>1375</v>
      </c>
      <c r="C31" s="60" t="s">
        <v>1403</v>
      </c>
      <c r="D31" s="60" t="s">
        <v>1393</v>
      </c>
      <c r="E31" s="61">
        <v>20000</v>
      </c>
      <c r="F31" s="8">
        <v>375</v>
      </c>
      <c r="G31" s="8">
        <v>250</v>
      </c>
      <c r="H31" s="8">
        <f t="shared" si="0"/>
        <v>20625</v>
      </c>
      <c r="I31" s="8" t="s">
        <v>968</v>
      </c>
      <c r="J31" s="84"/>
    </row>
    <row r="32" spans="1:10" ht="38.25" customHeight="1" x14ac:dyDescent="0.25">
      <c r="A32" s="58">
        <f t="shared" si="1"/>
        <v>22</v>
      </c>
      <c r="B32" s="59" t="s">
        <v>1375</v>
      </c>
      <c r="C32" s="60" t="s">
        <v>1404</v>
      </c>
      <c r="D32" s="60" t="s">
        <v>1380</v>
      </c>
      <c r="E32" s="61">
        <v>13000</v>
      </c>
      <c r="F32" s="8">
        <v>375</v>
      </c>
      <c r="G32" s="8">
        <v>250</v>
      </c>
      <c r="H32" s="8">
        <f t="shared" si="0"/>
        <v>13625</v>
      </c>
      <c r="I32" s="8" t="s">
        <v>968</v>
      </c>
      <c r="J32" s="84"/>
    </row>
    <row r="33" spans="1:10" ht="39" customHeight="1" x14ac:dyDescent="0.25">
      <c r="A33" s="58">
        <f t="shared" si="1"/>
        <v>23</v>
      </c>
      <c r="B33" s="59" t="s">
        <v>1375</v>
      </c>
      <c r="C33" s="60" t="s">
        <v>1405</v>
      </c>
      <c r="D33" s="60" t="s">
        <v>1380</v>
      </c>
      <c r="E33" s="61">
        <v>13000</v>
      </c>
      <c r="F33" s="8">
        <v>375</v>
      </c>
      <c r="G33" s="8">
        <v>250</v>
      </c>
      <c r="H33" s="8">
        <f t="shared" si="0"/>
        <v>13625</v>
      </c>
      <c r="I33" s="8" t="s">
        <v>968</v>
      </c>
      <c r="J33" s="84"/>
    </row>
    <row r="34" spans="1:10" ht="39" customHeight="1" x14ac:dyDescent="0.25">
      <c r="A34" s="58">
        <f t="shared" si="1"/>
        <v>24</v>
      </c>
      <c r="B34" s="59" t="s">
        <v>1375</v>
      </c>
      <c r="C34" s="60" t="s">
        <v>1406</v>
      </c>
      <c r="D34" s="60" t="s">
        <v>1377</v>
      </c>
      <c r="E34" s="61">
        <v>20000</v>
      </c>
      <c r="F34" s="8">
        <v>375</v>
      </c>
      <c r="G34" s="8">
        <v>250</v>
      </c>
      <c r="H34" s="8">
        <f t="shared" si="0"/>
        <v>20625</v>
      </c>
      <c r="I34" s="8" t="s">
        <v>968</v>
      </c>
      <c r="J34" s="84"/>
    </row>
    <row r="35" spans="1:10" ht="38.25" customHeight="1" x14ac:dyDescent="0.25">
      <c r="A35" s="58">
        <f t="shared" si="1"/>
        <v>25</v>
      </c>
      <c r="B35" s="59" t="s">
        <v>1375</v>
      </c>
      <c r="C35" s="58" t="s">
        <v>1407</v>
      </c>
      <c r="D35" s="58" t="s">
        <v>1388</v>
      </c>
      <c r="E35" s="61">
        <v>15000</v>
      </c>
      <c r="F35" s="8">
        <v>375</v>
      </c>
      <c r="G35" s="8">
        <v>250</v>
      </c>
      <c r="H35" s="8">
        <f t="shared" si="0"/>
        <v>15625</v>
      </c>
      <c r="I35" s="8" t="s">
        <v>968</v>
      </c>
      <c r="J35" s="84"/>
    </row>
    <row r="36" spans="1:10" ht="38.25" customHeight="1" x14ac:dyDescent="0.25">
      <c r="A36" s="58">
        <f t="shared" si="1"/>
        <v>26</v>
      </c>
      <c r="B36" s="59" t="s">
        <v>1375</v>
      </c>
      <c r="C36" s="58" t="s">
        <v>1408</v>
      </c>
      <c r="D36" s="60" t="s">
        <v>1400</v>
      </c>
      <c r="E36" s="61">
        <v>25000</v>
      </c>
      <c r="F36" s="8">
        <v>375</v>
      </c>
      <c r="G36" s="8">
        <v>250</v>
      </c>
      <c r="H36" s="8">
        <f t="shared" si="0"/>
        <v>25625</v>
      </c>
      <c r="I36" s="8" t="s">
        <v>968</v>
      </c>
      <c r="J36" s="84"/>
    </row>
    <row r="37" spans="1:10" ht="38.25" customHeight="1" x14ac:dyDescent="0.25">
      <c r="A37" s="58">
        <f t="shared" si="1"/>
        <v>27</v>
      </c>
      <c r="B37" s="59" t="s">
        <v>1375</v>
      </c>
      <c r="C37" s="58" t="s">
        <v>1409</v>
      </c>
      <c r="D37" s="60" t="s">
        <v>1377</v>
      </c>
      <c r="E37" s="61">
        <v>20000</v>
      </c>
      <c r="F37" s="8">
        <v>375</v>
      </c>
      <c r="G37" s="8">
        <v>250</v>
      </c>
      <c r="H37" s="8">
        <f t="shared" si="0"/>
        <v>20625</v>
      </c>
      <c r="I37" s="8" t="s">
        <v>968</v>
      </c>
      <c r="J37" s="84"/>
    </row>
    <row r="38" spans="1:10" ht="38.25" customHeight="1" x14ac:dyDescent="0.25">
      <c r="A38" s="58">
        <f t="shared" si="1"/>
        <v>28</v>
      </c>
      <c r="B38" s="59" t="s">
        <v>1375</v>
      </c>
      <c r="C38" s="58" t="s">
        <v>1410</v>
      </c>
      <c r="D38" s="60" t="s">
        <v>1377</v>
      </c>
      <c r="E38" s="61">
        <v>20000</v>
      </c>
      <c r="F38" s="8">
        <v>375</v>
      </c>
      <c r="G38" s="8">
        <v>250</v>
      </c>
      <c r="H38" s="8">
        <f t="shared" si="0"/>
        <v>20625</v>
      </c>
      <c r="I38" s="8" t="s">
        <v>968</v>
      </c>
      <c r="J38" s="84"/>
    </row>
    <row r="39" spans="1:10" ht="38.25" customHeight="1" x14ac:dyDescent="0.25">
      <c r="A39" s="58">
        <f t="shared" si="1"/>
        <v>29</v>
      </c>
      <c r="B39" s="59" t="s">
        <v>1375</v>
      </c>
      <c r="C39" s="58" t="s">
        <v>1411</v>
      </c>
      <c r="D39" s="58" t="s">
        <v>1377</v>
      </c>
      <c r="E39" s="61">
        <v>20000</v>
      </c>
      <c r="F39" s="8">
        <v>375</v>
      </c>
      <c r="G39" s="8">
        <v>250</v>
      </c>
      <c r="H39" s="8">
        <f t="shared" si="0"/>
        <v>20625</v>
      </c>
      <c r="I39" s="8" t="s">
        <v>968</v>
      </c>
      <c r="J39" s="84"/>
    </row>
    <row r="40" spans="1:10" ht="38.25" customHeight="1" x14ac:dyDescent="0.25">
      <c r="A40" s="58">
        <f t="shared" si="1"/>
        <v>30</v>
      </c>
      <c r="B40" s="59" t="s">
        <v>1375</v>
      </c>
      <c r="C40" s="58" t="s">
        <v>1412</v>
      </c>
      <c r="D40" s="58" t="s">
        <v>1377</v>
      </c>
      <c r="E40" s="61">
        <v>20000</v>
      </c>
      <c r="F40" s="8">
        <v>375</v>
      </c>
      <c r="G40" s="8">
        <v>250</v>
      </c>
      <c r="H40" s="8">
        <f t="shared" si="0"/>
        <v>20625</v>
      </c>
      <c r="I40" s="8"/>
      <c r="J40" s="84"/>
    </row>
    <row r="41" spans="1:10" ht="38.25" customHeight="1" x14ac:dyDescent="0.25">
      <c r="A41" s="58">
        <f t="shared" si="1"/>
        <v>31</v>
      </c>
      <c r="B41" s="59" t="s">
        <v>1375</v>
      </c>
      <c r="C41" s="58" t="s">
        <v>1413</v>
      </c>
      <c r="D41" s="58" t="s">
        <v>1400</v>
      </c>
      <c r="E41" s="61">
        <v>25000</v>
      </c>
      <c r="F41" s="8">
        <v>375</v>
      </c>
      <c r="G41" s="8">
        <v>250</v>
      </c>
      <c r="H41" s="8">
        <f t="shared" si="0"/>
        <v>25625</v>
      </c>
      <c r="I41" s="8" t="s">
        <v>968</v>
      </c>
      <c r="J41" s="84"/>
    </row>
    <row r="42" spans="1:10" ht="38.25" customHeight="1" x14ac:dyDescent="0.25">
      <c r="A42" s="58">
        <f t="shared" si="1"/>
        <v>32</v>
      </c>
      <c r="B42" s="59" t="s">
        <v>1375</v>
      </c>
      <c r="C42" s="58" t="s">
        <v>1414</v>
      </c>
      <c r="D42" s="58" t="s">
        <v>1398</v>
      </c>
      <c r="E42" s="61">
        <v>13000</v>
      </c>
      <c r="F42" s="8">
        <v>375</v>
      </c>
      <c r="G42" s="8">
        <v>250</v>
      </c>
      <c r="H42" s="8">
        <f t="shared" si="0"/>
        <v>13625</v>
      </c>
      <c r="I42" s="8" t="s">
        <v>968</v>
      </c>
      <c r="J42" s="84"/>
    </row>
    <row r="43" spans="1:10" ht="38.25" customHeight="1" x14ac:dyDescent="0.25">
      <c r="A43" s="58">
        <f t="shared" si="1"/>
        <v>33</v>
      </c>
      <c r="B43" s="59" t="s">
        <v>1375</v>
      </c>
      <c r="C43" s="58" t="s">
        <v>1415</v>
      </c>
      <c r="D43" s="58" t="s">
        <v>1388</v>
      </c>
      <c r="E43" s="61">
        <v>15000</v>
      </c>
      <c r="F43" s="8">
        <v>375</v>
      </c>
      <c r="G43" s="8">
        <v>250</v>
      </c>
      <c r="H43" s="8">
        <f t="shared" si="0"/>
        <v>15625</v>
      </c>
      <c r="I43" s="8"/>
      <c r="J43" s="84"/>
    </row>
    <row r="44" spans="1:10" ht="38.25" customHeight="1" x14ac:dyDescent="0.25">
      <c r="A44" s="58">
        <f t="shared" si="1"/>
        <v>34</v>
      </c>
      <c r="B44" s="59" t="s">
        <v>1375</v>
      </c>
      <c r="C44" s="58" t="s">
        <v>1416</v>
      </c>
      <c r="D44" s="58" t="s">
        <v>1377</v>
      </c>
      <c r="E44" s="61">
        <v>20000</v>
      </c>
      <c r="F44" s="8">
        <v>250</v>
      </c>
      <c r="G44" s="8">
        <v>375</v>
      </c>
      <c r="H44" s="8">
        <f t="shared" si="0"/>
        <v>20625</v>
      </c>
      <c r="I44" s="33"/>
      <c r="J44" s="84"/>
    </row>
    <row r="45" spans="1:10" ht="38.25" customHeight="1" x14ac:dyDescent="0.25">
      <c r="A45" s="58">
        <f t="shared" si="1"/>
        <v>35</v>
      </c>
      <c r="B45" s="59" t="s">
        <v>1375</v>
      </c>
      <c r="C45" s="58" t="s">
        <v>1417</v>
      </c>
      <c r="D45" s="58" t="s">
        <v>1377</v>
      </c>
      <c r="E45" s="61">
        <v>20000</v>
      </c>
      <c r="F45" s="8">
        <v>250</v>
      </c>
      <c r="G45" s="8">
        <v>375</v>
      </c>
      <c r="H45" s="8">
        <f t="shared" si="0"/>
        <v>20625</v>
      </c>
      <c r="I45" s="33"/>
      <c r="J45" s="84"/>
    </row>
    <row r="46" spans="1:10" ht="38.25" customHeight="1" x14ac:dyDescent="0.25">
      <c r="A46" s="58">
        <f t="shared" si="1"/>
        <v>36</v>
      </c>
      <c r="B46" s="59" t="s">
        <v>1375</v>
      </c>
      <c r="C46" s="58" t="s">
        <v>1418</v>
      </c>
      <c r="D46" s="58" t="s">
        <v>1400</v>
      </c>
      <c r="E46" s="61">
        <v>25000</v>
      </c>
      <c r="F46" s="8">
        <v>375</v>
      </c>
      <c r="G46" s="8">
        <v>250</v>
      </c>
      <c r="H46" s="8">
        <f t="shared" si="0"/>
        <v>25625</v>
      </c>
      <c r="I46" s="33"/>
      <c r="J46" s="84"/>
    </row>
  </sheetData>
  <autoFilter ref="A10:I46" xr:uid="{00000000-0009-0000-0000-000003000000}"/>
  <mergeCells count="3">
    <mergeCell ref="A7:J8"/>
    <mergeCell ref="E1:J6"/>
    <mergeCell ref="A1:D6"/>
  </mergeCells>
  <pageMargins left="0.23622047244094491" right="0.70866141732283472" top="0.74803149606299213" bottom="0.74803149606299213" header="0.31496062992125984" footer="0.31496062992125984"/>
  <pageSetup paperSize="5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BE4AF-D1CD-4884-B11F-0EB0AA6D4975}">
  <sheetPr>
    <tabColor rgb="FF92D050"/>
  </sheetPr>
  <dimension ref="A1:G272"/>
  <sheetViews>
    <sheetView topLeftCell="A3" workbookViewId="0">
      <selection activeCell="G11" sqref="G11"/>
    </sheetView>
  </sheetViews>
  <sheetFormatPr baseColWidth="10" defaultColWidth="12.85546875" defaultRowHeight="15" x14ac:dyDescent="0.25"/>
  <cols>
    <col min="1" max="1" width="9.42578125" bestFit="1" customWidth="1"/>
    <col min="2" max="2" width="11" customWidth="1"/>
    <col min="3" max="3" width="48.85546875" bestFit="1" customWidth="1"/>
    <col min="4" max="4" width="41.140625" customWidth="1"/>
    <col min="5" max="5" width="28" customWidth="1"/>
    <col min="6" max="6" width="30.85546875" customWidth="1"/>
    <col min="7" max="7" width="29.28515625" customWidth="1"/>
  </cols>
  <sheetData>
    <row r="1" spans="1:7" s="26" customFormat="1" x14ac:dyDescent="0.25">
      <c r="A1" s="120"/>
      <c r="B1" s="120"/>
      <c r="C1" s="120"/>
      <c r="D1" s="119" t="s">
        <v>1419</v>
      </c>
      <c r="E1" s="119"/>
      <c r="F1" s="119"/>
      <c r="G1" s="119"/>
    </row>
    <row r="2" spans="1:7" s="26" customFormat="1" ht="24" customHeight="1" x14ac:dyDescent="0.25">
      <c r="A2" s="120"/>
      <c r="B2" s="120"/>
      <c r="C2" s="120"/>
      <c r="D2" s="119"/>
      <c r="E2" s="119"/>
      <c r="F2" s="119"/>
      <c r="G2" s="119"/>
    </row>
    <row r="3" spans="1:7" s="26" customFormat="1" ht="26.25" customHeight="1" x14ac:dyDescent="0.25">
      <c r="A3" s="120"/>
      <c r="B3" s="120"/>
      <c r="C3" s="120"/>
      <c r="D3" s="119"/>
      <c r="E3" s="119"/>
      <c r="F3" s="119"/>
      <c r="G3" s="119"/>
    </row>
    <row r="4" spans="1:7" s="26" customFormat="1" ht="27" customHeight="1" x14ac:dyDescent="0.25">
      <c r="A4" s="120"/>
      <c r="B4" s="120"/>
      <c r="C4" s="120"/>
      <c r="D4" s="119"/>
      <c r="E4" s="119"/>
      <c r="F4" s="119"/>
      <c r="G4" s="119"/>
    </row>
    <row r="5" spans="1:7" s="26" customFormat="1" ht="25.5" customHeight="1" x14ac:dyDescent="0.25">
      <c r="A5" s="120"/>
      <c r="B5" s="120"/>
      <c r="C5" s="120"/>
      <c r="D5" s="119"/>
      <c r="E5" s="119"/>
      <c r="F5" s="119"/>
      <c r="G5" s="119"/>
    </row>
    <row r="6" spans="1:7" s="26" customFormat="1" ht="21" customHeight="1" x14ac:dyDescent="0.25">
      <c r="A6" s="120"/>
      <c r="B6" s="120"/>
      <c r="C6" s="120"/>
      <c r="D6" s="119"/>
      <c r="E6" s="119"/>
      <c r="F6" s="119"/>
      <c r="G6" s="119"/>
    </row>
    <row r="7" spans="1:7" s="26" customFormat="1" ht="21.75" customHeight="1" x14ac:dyDescent="0.25">
      <c r="A7" s="121" t="s">
        <v>1420</v>
      </c>
      <c r="B7" s="121"/>
      <c r="C7" s="121"/>
      <c r="D7" s="121"/>
      <c r="E7" s="121"/>
      <c r="F7" s="121"/>
      <c r="G7" s="121"/>
    </row>
    <row r="8" spans="1:7" s="26" customFormat="1" x14ac:dyDescent="0.25">
      <c r="A8" s="122"/>
      <c r="B8" s="122"/>
      <c r="C8" s="122"/>
      <c r="D8" s="122"/>
      <c r="E8" s="122"/>
      <c r="F8" s="122"/>
      <c r="G8" s="122"/>
    </row>
    <row r="9" spans="1:7" s="27" customFormat="1" ht="37.5" customHeight="1" x14ac:dyDescent="0.15">
      <c r="A9" s="89" t="s">
        <v>621</v>
      </c>
      <c r="B9" s="89" t="s">
        <v>622</v>
      </c>
      <c r="C9" s="90" t="s">
        <v>4</v>
      </c>
      <c r="D9" s="89" t="s">
        <v>623</v>
      </c>
      <c r="E9" s="89" t="s">
        <v>624</v>
      </c>
      <c r="F9" s="89" t="s">
        <v>14</v>
      </c>
      <c r="G9" s="89" t="s">
        <v>1421</v>
      </c>
    </row>
    <row r="10" spans="1:7" s="26" customFormat="1" ht="38.25" customHeight="1" x14ac:dyDescent="0.25">
      <c r="A10" s="7">
        <v>1</v>
      </c>
      <c r="B10" s="7" t="s">
        <v>625</v>
      </c>
      <c r="C10" s="28" t="s">
        <v>626</v>
      </c>
      <c r="D10" s="28" t="s">
        <v>627</v>
      </c>
      <c r="E10" s="29" t="s">
        <v>628</v>
      </c>
      <c r="F10" s="29"/>
      <c r="G10" s="29"/>
    </row>
    <row r="11" spans="1:7" s="26" customFormat="1" ht="38.25" customHeight="1" x14ac:dyDescent="0.25">
      <c r="A11" s="7">
        <f>A10+1</f>
        <v>2</v>
      </c>
      <c r="B11" s="7" t="s">
        <v>625</v>
      </c>
      <c r="C11" s="28" t="s">
        <v>629</v>
      </c>
      <c r="D11" s="28" t="s">
        <v>627</v>
      </c>
      <c r="E11" s="29" t="s">
        <v>628</v>
      </c>
      <c r="F11" s="29"/>
      <c r="G11" s="88"/>
    </row>
    <row r="12" spans="1:7" s="26" customFormat="1" ht="38.25" customHeight="1" x14ac:dyDescent="0.25">
      <c r="A12" s="7">
        <f t="shared" ref="A12:A75" si="0">A11+1</f>
        <v>3</v>
      </c>
      <c r="B12" s="7" t="s">
        <v>625</v>
      </c>
      <c r="C12" s="28" t="s">
        <v>630</v>
      </c>
      <c r="D12" s="28" t="s">
        <v>627</v>
      </c>
      <c r="E12" s="29" t="s">
        <v>628</v>
      </c>
      <c r="F12" s="29"/>
      <c r="G12" s="88"/>
    </row>
    <row r="13" spans="1:7" s="26" customFormat="1" ht="38.25" customHeight="1" x14ac:dyDescent="0.25">
      <c r="A13" s="7">
        <f t="shared" si="0"/>
        <v>4</v>
      </c>
      <c r="B13" s="7" t="s">
        <v>625</v>
      </c>
      <c r="C13" s="28" t="s">
        <v>631</v>
      </c>
      <c r="D13" s="28" t="s">
        <v>627</v>
      </c>
      <c r="E13" s="29" t="s">
        <v>628</v>
      </c>
      <c r="F13" s="29"/>
      <c r="G13" s="88"/>
    </row>
    <row r="14" spans="1:7" s="26" customFormat="1" ht="38.25" customHeight="1" x14ac:dyDescent="0.25">
      <c r="A14" s="7">
        <f t="shared" si="0"/>
        <v>5</v>
      </c>
      <c r="B14" s="7" t="s">
        <v>625</v>
      </c>
      <c r="C14" s="28" t="s">
        <v>632</v>
      </c>
      <c r="D14" s="28" t="s">
        <v>627</v>
      </c>
      <c r="E14" s="29" t="s">
        <v>628</v>
      </c>
      <c r="F14" s="29"/>
      <c r="G14" s="88"/>
    </row>
    <row r="15" spans="1:7" s="26" customFormat="1" ht="38.25" customHeight="1" x14ac:dyDescent="0.25">
      <c r="A15" s="7">
        <f t="shared" si="0"/>
        <v>6</v>
      </c>
      <c r="B15" s="7" t="s">
        <v>625</v>
      </c>
      <c r="C15" s="28" t="s">
        <v>633</v>
      </c>
      <c r="D15" s="28" t="s">
        <v>634</v>
      </c>
      <c r="E15" s="29" t="s">
        <v>628</v>
      </c>
      <c r="F15" s="29"/>
      <c r="G15" s="88"/>
    </row>
    <row r="16" spans="1:7" s="26" customFormat="1" ht="38.25" customHeight="1" x14ac:dyDescent="0.25">
      <c r="A16" s="7">
        <f t="shared" si="0"/>
        <v>7</v>
      </c>
      <c r="B16" s="7" t="s">
        <v>625</v>
      </c>
      <c r="C16" s="28" t="s">
        <v>635</v>
      </c>
      <c r="D16" s="28" t="s">
        <v>636</v>
      </c>
      <c r="E16" s="29" t="s">
        <v>628</v>
      </c>
      <c r="F16" s="29"/>
      <c r="G16" s="88"/>
    </row>
    <row r="17" spans="1:7" s="26" customFormat="1" ht="38.25" customHeight="1" x14ac:dyDescent="0.25">
      <c r="A17" s="7">
        <f t="shared" si="0"/>
        <v>8</v>
      </c>
      <c r="B17" s="7" t="s">
        <v>625</v>
      </c>
      <c r="C17" s="28" t="s">
        <v>637</v>
      </c>
      <c r="D17" s="28" t="s">
        <v>636</v>
      </c>
      <c r="E17" s="29" t="s">
        <v>628</v>
      </c>
      <c r="F17" s="29"/>
      <c r="G17" s="88"/>
    </row>
    <row r="18" spans="1:7" s="26" customFormat="1" ht="38.25" customHeight="1" x14ac:dyDescent="0.25">
      <c r="A18" s="7">
        <f t="shared" si="0"/>
        <v>9</v>
      </c>
      <c r="B18" s="7" t="s">
        <v>625</v>
      </c>
      <c r="C18" s="28" t="s">
        <v>638</v>
      </c>
      <c r="D18" s="28" t="s">
        <v>639</v>
      </c>
      <c r="E18" s="29" t="s">
        <v>628</v>
      </c>
      <c r="F18" s="29"/>
      <c r="G18" s="88"/>
    </row>
    <row r="19" spans="1:7" s="26" customFormat="1" ht="38.25" customHeight="1" x14ac:dyDescent="0.25">
      <c r="A19" s="7">
        <f t="shared" si="0"/>
        <v>10</v>
      </c>
      <c r="B19" s="7" t="s">
        <v>625</v>
      </c>
      <c r="C19" s="28" t="s">
        <v>640</v>
      </c>
      <c r="D19" s="28" t="s">
        <v>641</v>
      </c>
      <c r="E19" s="29" t="s">
        <v>628</v>
      </c>
      <c r="F19" s="29"/>
      <c r="G19" s="88"/>
    </row>
    <row r="20" spans="1:7" s="26" customFormat="1" ht="38.25" customHeight="1" x14ac:dyDescent="0.25">
      <c r="A20" s="7">
        <f t="shared" si="0"/>
        <v>11</v>
      </c>
      <c r="B20" s="7" t="s">
        <v>625</v>
      </c>
      <c r="C20" s="28" t="s">
        <v>642</v>
      </c>
      <c r="D20" s="28" t="s">
        <v>641</v>
      </c>
      <c r="E20" s="29" t="s">
        <v>628</v>
      </c>
      <c r="F20" s="29"/>
      <c r="G20" s="88"/>
    </row>
    <row r="21" spans="1:7" s="26" customFormat="1" ht="38.25" customHeight="1" x14ac:dyDescent="0.25">
      <c r="A21" s="7">
        <f t="shared" si="0"/>
        <v>12</v>
      </c>
      <c r="B21" s="7" t="s">
        <v>625</v>
      </c>
      <c r="C21" s="28" t="s">
        <v>643</v>
      </c>
      <c r="D21" s="28" t="s">
        <v>641</v>
      </c>
      <c r="E21" s="29" t="s">
        <v>628</v>
      </c>
      <c r="F21" s="29"/>
      <c r="G21" s="88"/>
    </row>
    <row r="22" spans="1:7" s="26" customFormat="1" ht="38.25" customHeight="1" x14ac:dyDescent="0.25">
      <c r="A22" s="7">
        <f t="shared" si="0"/>
        <v>13</v>
      </c>
      <c r="B22" s="7" t="s">
        <v>625</v>
      </c>
      <c r="C22" s="28" t="s">
        <v>644</v>
      </c>
      <c r="D22" s="28" t="s">
        <v>645</v>
      </c>
      <c r="E22" s="29" t="s">
        <v>628</v>
      </c>
      <c r="F22" s="29"/>
      <c r="G22" s="88"/>
    </row>
    <row r="23" spans="1:7" s="26" customFormat="1" ht="38.25" customHeight="1" x14ac:dyDescent="0.25">
      <c r="A23" s="7">
        <f t="shared" si="0"/>
        <v>14</v>
      </c>
      <c r="B23" s="7" t="s">
        <v>625</v>
      </c>
      <c r="C23" s="28" t="s">
        <v>646</v>
      </c>
      <c r="D23" s="28" t="s">
        <v>645</v>
      </c>
      <c r="E23" s="29" t="s">
        <v>628</v>
      </c>
      <c r="F23" s="29"/>
      <c r="G23" s="88"/>
    </row>
    <row r="24" spans="1:7" s="26" customFormat="1" ht="38.25" customHeight="1" x14ac:dyDescent="0.25">
      <c r="A24" s="7">
        <f t="shared" si="0"/>
        <v>15</v>
      </c>
      <c r="B24" s="7" t="s">
        <v>625</v>
      </c>
      <c r="C24" s="28" t="s">
        <v>647</v>
      </c>
      <c r="D24" s="28" t="s">
        <v>645</v>
      </c>
      <c r="E24" s="29" t="s">
        <v>628</v>
      </c>
      <c r="F24" s="29"/>
      <c r="G24" s="88"/>
    </row>
    <row r="25" spans="1:7" s="26" customFormat="1" ht="38.25" customHeight="1" x14ac:dyDescent="0.25">
      <c r="A25" s="7">
        <f t="shared" si="0"/>
        <v>16</v>
      </c>
      <c r="B25" s="7" t="s">
        <v>625</v>
      </c>
      <c r="C25" s="28" t="s">
        <v>648</v>
      </c>
      <c r="D25" s="28" t="s">
        <v>649</v>
      </c>
      <c r="E25" s="29" t="s">
        <v>628</v>
      </c>
      <c r="F25" s="29"/>
      <c r="G25" s="88"/>
    </row>
    <row r="26" spans="1:7" s="26" customFormat="1" ht="38.25" customHeight="1" x14ac:dyDescent="0.25">
      <c r="A26" s="7">
        <f t="shared" si="0"/>
        <v>17</v>
      </c>
      <c r="B26" s="7" t="s">
        <v>625</v>
      </c>
      <c r="C26" s="28" t="s">
        <v>650</v>
      </c>
      <c r="D26" s="28" t="s">
        <v>651</v>
      </c>
      <c r="E26" s="29" t="s">
        <v>628</v>
      </c>
      <c r="F26" s="29"/>
      <c r="G26" s="88"/>
    </row>
    <row r="27" spans="1:7" s="26" customFormat="1" ht="38.25" customHeight="1" x14ac:dyDescent="0.25">
      <c r="A27" s="7">
        <f t="shared" si="0"/>
        <v>18</v>
      </c>
      <c r="B27" s="7" t="s">
        <v>625</v>
      </c>
      <c r="C27" s="28" t="s">
        <v>652</v>
      </c>
      <c r="D27" s="28" t="s">
        <v>651</v>
      </c>
      <c r="E27" s="29" t="s">
        <v>628</v>
      </c>
      <c r="F27" s="29"/>
      <c r="G27" s="88"/>
    </row>
    <row r="28" spans="1:7" s="26" customFormat="1" ht="38.25" customHeight="1" x14ac:dyDescent="0.25">
      <c r="A28" s="7">
        <f t="shared" si="0"/>
        <v>19</v>
      </c>
      <c r="B28" s="7" t="s">
        <v>625</v>
      </c>
      <c r="C28" s="28" t="s">
        <v>653</v>
      </c>
      <c r="D28" s="28" t="s">
        <v>654</v>
      </c>
      <c r="E28" s="29" t="s">
        <v>628</v>
      </c>
      <c r="F28" s="29"/>
      <c r="G28" s="88"/>
    </row>
    <row r="29" spans="1:7" s="26" customFormat="1" ht="38.25" customHeight="1" x14ac:dyDescent="0.25">
      <c r="A29" s="7">
        <f t="shared" si="0"/>
        <v>20</v>
      </c>
      <c r="B29" s="7" t="s">
        <v>625</v>
      </c>
      <c r="C29" s="28" t="s">
        <v>655</v>
      </c>
      <c r="D29" s="28" t="s">
        <v>654</v>
      </c>
      <c r="E29" s="29" t="s">
        <v>628</v>
      </c>
      <c r="F29" s="29"/>
      <c r="G29" s="88"/>
    </row>
    <row r="30" spans="1:7" s="26" customFormat="1" ht="38.25" customHeight="1" x14ac:dyDescent="0.25">
      <c r="A30" s="7">
        <f t="shared" si="0"/>
        <v>21</v>
      </c>
      <c r="B30" s="7" t="s">
        <v>625</v>
      </c>
      <c r="C30" s="28" t="s">
        <v>656</v>
      </c>
      <c r="D30" s="28" t="s">
        <v>657</v>
      </c>
      <c r="E30" s="29" t="s">
        <v>628</v>
      </c>
      <c r="F30" s="29"/>
      <c r="G30" s="88"/>
    </row>
    <row r="31" spans="1:7" s="26" customFormat="1" ht="38.25" customHeight="1" x14ac:dyDescent="0.25">
      <c r="A31" s="7">
        <f t="shared" si="0"/>
        <v>22</v>
      </c>
      <c r="B31" s="7" t="s">
        <v>625</v>
      </c>
      <c r="C31" s="28" t="s">
        <v>658</v>
      </c>
      <c r="D31" s="28" t="s">
        <v>659</v>
      </c>
      <c r="E31" s="29" t="s">
        <v>628</v>
      </c>
      <c r="F31" s="29"/>
      <c r="G31" s="88"/>
    </row>
    <row r="32" spans="1:7" s="26" customFormat="1" ht="38.25" customHeight="1" x14ac:dyDescent="0.25">
      <c r="A32" s="7">
        <f t="shared" si="0"/>
        <v>23</v>
      </c>
      <c r="B32" s="7" t="s">
        <v>625</v>
      </c>
      <c r="C32" s="28" t="s">
        <v>660</v>
      </c>
      <c r="D32" s="28" t="s">
        <v>661</v>
      </c>
      <c r="E32" s="29" t="s">
        <v>628</v>
      </c>
      <c r="F32" s="29"/>
      <c r="G32" s="88"/>
    </row>
    <row r="33" spans="1:7" s="26" customFormat="1" ht="38.25" customHeight="1" x14ac:dyDescent="0.25">
      <c r="A33" s="7">
        <f t="shared" si="0"/>
        <v>24</v>
      </c>
      <c r="B33" s="7" t="s">
        <v>625</v>
      </c>
      <c r="C33" s="28" t="s">
        <v>662</v>
      </c>
      <c r="D33" s="28" t="s">
        <v>663</v>
      </c>
      <c r="E33" s="29" t="s">
        <v>628</v>
      </c>
      <c r="F33" s="29"/>
      <c r="G33" s="88"/>
    </row>
    <row r="34" spans="1:7" s="26" customFormat="1" ht="38.25" customHeight="1" x14ac:dyDescent="0.25">
      <c r="A34" s="7">
        <f t="shared" si="0"/>
        <v>25</v>
      </c>
      <c r="B34" s="7" t="s">
        <v>625</v>
      </c>
      <c r="C34" s="28" t="s">
        <v>664</v>
      </c>
      <c r="D34" s="28" t="s">
        <v>657</v>
      </c>
      <c r="E34" s="29" t="s">
        <v>628</v>
      </c>
      <c r="F34" s="29"/>
      <c r="G34" s="88"/>
    </row>
    <row r="35" spans="1:7" s="26" customFormat="1" ht="38.25" customHeight="1" x14ac:dyDescent="0.25">
      <c r="A35" s="7">
        <f t="shared" si="0"/>
        <v>26</v>
      </c>
      <c r="B35" s="7" t="s">
        <v>625</v>
      </c>
      <c r="C35" s="28" t="s">
        <v>665</v>
      </c>
      <c r="D35" s="28" t="s">
        <v>657</v>
      </c>
      <c r="E35" s="29" t="s">
        <v>628</v>
      </c>
      <c r="F35" s="29"/>
      <c r="G35" s="88"/>
    </row>
    <row r="36" spans="1:7" s="26" customFormat="1" ht="38.25" customHeight="1" x14ac:dyDescent="0.25">
      <c r="A36" s="7">
        <f t="shared" si="0"/>
        <v>27</v>
      </c>
      <c r="B36" s="7" t="s">
        <v>625</v>
      </c>
      <c r="C36" s="28" t="s">
        <v>666</v>
      </c>
      <c r="D36" s="28" t="s">
        <v>657</v>
      </c>
      <c r="E36" s="29" t="s">
        <v>628</v>
      </c>
      <c r="F36" s="29"/>
      <c r="G36" s="88"/>
    </row>
    <row r="37" spans="1:7" s="26" customFormat="1" ht="38.25" customHeight="1" x14ac:dyDescent="0.25">
      <c r="A37" s="7">
        <f t="shared" si="0"/>
        <v>28</v>
      </c>
      <c r="B37" s="7" t="s">
        <v>625</v>
      </c>
      <c r="C37" s="28" t="s">
        <v>667</v>
      </c>
      <c r="D37" s="28" t="s">
        <v>661</v>
      </c>
      <c r="E37" s="29" t="s">
        <v>628</v>
      </c>
      <c r="F37" s="29"/>
      <c r="G37" s="88"/>
    </row>
    <row r="38" spans="1:7" s="26" customFormat="1" ht="38.25" customHeight="1" x14ac:dyDescent="0.25">
      <c r="A38" s="7">
        <f t="shared" si="0"/>
        <v>29</v>
      </c>
      <c r="B38" s="7" t="s">
        <v>625</v>
      </c>
      <c r="C38" s="28" t="s">
        <v>668</v>
      </c>
      <c r="D38" s="28" t="s">
        <v>669</v>
      </c>
      <c r="E38" s="29" t="s">
        <v>628</v>
      </c>
      <c r="F38" s="29"/>
      <c r="G38" s="88"/>
    </row>
    <row r="39" spans="1:7" s="26" customFormat="1" ht="38.25" customHeight="1" x14ac:dyDescent="0.25">
      <c r="A39" s="7">
        <f t="shared" si="0"/>
        <v>30</v>
      </c>
      <c r="B39" s="7" t="s">
        <v>625</v>
      </c>
      <c r="C39" s="28" t="s">
        <v>670</v>
      </c>
      <c r="D39" s="28" t="s">
        <v>671</v>
      </c>
      <c r="E39" s="29" t="s">
        <v>628</v>
      </c>
      <c r="F39" s="29"/>
      <c r="G39" s="88"/>
    </row>
    <row r="40" spans="1:7" s="26" customFormat="1" ht="38.25" customHeight="1" x14ac:dyDescent="0.25">
      <c r="A40" s="7">
        <f t="shared" si="0"/>
        <v>31</v>
      </c>
      <c r="B40" s="7" t="s">
        <v>625</v>
      </c>
      <c r="C40" s="28" t="s">
        <v>672</v>
      </c>
      <c r="D40" s="28" t="s">
        <v>671</v>
      </c>
      <c r="E40" s="29" t="s">
        <v>628</v>
      </c>
      <c r="F40" s="29"/>
      <c r="G40" s="88"/>
    </row>
    <row r="41" spans="1:7" s="26" customFormat="1" ht="38.25" customHeight="1" x14ac:dyDescent="0.25">
      <c r="A41" s="7">
        <f t="shared" si="0"/>
        <v>32</v>
      </c>
      <c r="B41" s="7" t="s">
        <v>625</v>
      </c>
      <c r="C41" s="28" t="s">
        <v>673</v>
      </c>
      <c r="D41" s="28" t="s">
        <v>674</v>
      </c>
      <c r="E41" s="29" t="s">
        <v>628</v>
      </c>
      <c r="F41" s="29"/>
      <c r="G41" s="88"/>
    </row>
    <row r="42" spans="1:7" s="26" customFormat="1" ht="38.25" customHeight="1" x14ac:dyDescent="0.25">
      <c r="A42" s="7">
        <f t="shared" si="0"/>
        <v>33</v>
      </c>
      <c r="B42" s="7" t="s">
        <v>625</v>
      </c>
      <c r="C42" s="28" t="s">
        <v>675</v>
      </c>
      <c r="D42" s="28" t="s">
        <v>676</v>
      </c>
      <c r="E42" s="29" t="s">
        <v>628</v>
      </c>
      <c r="F42" s="29"/>
      <c r="G42" s="88"/>
    </row>
    <row r="43" spans="1:7" s="26" customFormat="1" ht="38.25" customHeight="1" x14ac:dyDescent="0.25">
      <c r="A43" s="7">
        <f t="shared" si="0"/>
        <v>34</v>
      </c>
      <c r="B43" s="7" t="s">
        <v>625</v>
      </c>
      <c r="C43" s="28" t="s">
        <v>677</v>
      </c>
      <c r="D43" s="28" t="s">
        <v>676</v>
      </c>
      <c r="E43" s="29" t="s">
        <v>628</v>
      </c>
      <c r="F43" s="29"/>
      <c r="G43" s="88"/>
    </row>
    <row r="44" spans="1:7" s="26" customFormat="1" ht="38.25" customHeight="1" x14ac:dyDescent="0.25">
      <c r="A44" s="7">
        <f t="shared" si="0"/>
        <v>35</v>
      </c>
      <c r="B44" s="7" t="s">
        <v>625</v>
      </c>
      <c r="C44" s="28" t="s">
        <v>678</v>
      </c>
      <c r="D44" s="28" t="s">
        <v>676</v>
      </c>
      <c r="E44" s="29" t="s">
        <v>628</v>
      </c>
      <c r="F44" s="29"/>
      <c r="G44" s="88"/>
    </row>
    <row r="45" spans="1:7" s="26" customFormat="1" ht="38.25" customHeight="1" x14ac:dyDescent="0.25">
      <c r="A45" s="7">
        <f t="shared" si="0"/>
        <v>36</v>
      </c>
      <c r="B45" s="7" t="s">
        <v>625</v>
      </c>
      <c r="C45" s="28" t="s">
        <v>679</v>
      </c>
      <c r="D45" s="28" t="s">
        <v>680</v>
      </c>
      <c r="E45" s="29" t="s">
        <v>628</v>
      </c>
      <c r="F45" s="29"/>
      <c r="G45" s="88"/>
    </row>
    <row r="46" spans="1:7" s="26" customFormat="1" ht="38.25" customHeight="1" x14ac:dyDescent="0.25">
      <c r="A46" s="7">
        <f t="shared" si="0"/>
        <v>37</v>
      </c>
      <c r="B46" s="7" t="s">
        <v>625</v>
      </c>
      <c r="C46" s="28" t="s">
        <v>681</v>
      </c>
      <c r="D46" s="28" t="s">
        <v>680</v>
      </c>
      <c r="E46" s="29" t="s">
        <v>628</v>
      </c>
      <c r="F46" s="29"/>
      <c r="G46" s="88"/>
    </row>
    <row r="47" spans="1:7" s="26" customFormat="1" ht="38.25" customHeight="1" x14ac:dyDescent="0.25">
      <c r="A47" s="7">
        <f t="shared" si="0"/>
        <v>38</v>
      </c>
      <c r="B47" s="7" t="s">
        <v>625</v>
      </c>
      <c r="C47" s="28" t="s">
        <v>682</v>
      </c>
      <c r="D47" s="28" t="s">
        <v>680</v>
      </c>
      <c r="E47" s="29" t="s">
        <v>628</v>
      </c>
      <c r="F47" s="29"/>
      <c r="G47" s="88"/>
    </row>
    <row r="48" spans="1:7" s="26" customFormat="1" ht="38.25" customHeight="1" x14ac:dyDescent="0.25">
      <c r="A48" s="7">
        <f t="shared" si="0"/>
        <v>39</v>
      </c>
      <c r="B48" s="7" t="s">
        <v>625</v>
      </c>
      <c r="C48" s="28" t="s">
        <v>683</v>
      </c>
      <c r="D48" s="28" t="s">
        <v>684</v>
      </c>
      <c r="E48" s="29" t="s">
        <v>628</v>
      </c>
      <c r="F48" s="29"/>
      <c r="G48" s="88"/>
    </row>
    <row r="49" spans="1:7" s="26" customFormat="1" ht="38.25" customHeight="1" x14ac:dyDescent="0.25">
      <c r="A49" s="7">
        <f t="shared" si="0"/>
        <v>40</v>
      </c>
      <c r="B49" s="7" t="s">
        <v>625</v>
      </c>
      <c r="C49" s="28" t="s">
        <v>685</v>
      </c>
      <c r="D49" s="28" t="s">
        <v>686</v>
      </c>
      <c r="E49" s="29" t="s">
        <v>628</v>
      </c>
      <c r="F49" s="29"/>
      <c r="G49" s="88"/>
    </row>
    <row r="50" spans="1:7" s="26" customFormat="1" ht="38.25" customHeight="1" x14ac:dyDescent="0.25">
      <c r="A50" s="7">
        <f t="shared" si="0"/>
        <v>41</v>
      </c>
      <c r="B50" s="7" t="s">
        <v>625</v>
      </c>
      <c r="C50" s="28" t="s">
        <v>687</v>
      </c>
      <c r="D50" s="28" t="s">
        <v>627</v>
      </c>
      <c r="E50" s="29" t="s">
        <v>628</v>
      </c>
      <c r="F50" s="29"/>
      <c r="G50" s="88"/>
    </row>
    <row r="51" spans="1:7" s="26" customFormat="1" ht="38.25" customHeight="1" x14ac:dyDescent="0.25">
      <c r="A51" s="7">
        <f t="shared" si="0"/>
        <v>42</v>
      </c>
      <c r="B51" s="7" t="s">
        <v>625</v>
      </c>
      <c r="C51" s="28" t="s">
        <v>688</v>
      </c>
      <c r="D51" s="28" t="s">
        <v>627</v>
      </c>
      <c r="E51" s="29" t="s">
        <v>628</v>
      </c>
      <c r="F51" s="29"/>
      <c r="G51" s="88"/>
    </row>
    <row r="52" spans="1:7" s="26" customFormat="1" ht="38.25" customHeight="1" x14ac:dyDescent="0.25">
      <c r="A52" s="7">
        <f t="shared" si="0"/>
        <v>43</v>
      </c>
      <c r="B52" s="7" t="s">
        <v>625</v>
      </c>
      <c r="C52" s="28" t="s">
        <v>689</v>
      </c>
      <c r="D52" s="28" t="s">
        <v>684</v>
      </c>
      <c r="E52" s="29" t="s">
        <v>628</v>
      </c>
      <c r="F52" s="29"/>
      <c r="G52" s="88"/>
    </row>
    <row r="53" spans="1:7" s="26" customFormat="1" ht="38.25" customHeight="1" x14ac:dyDescent="0.25">
      <c r="A53" s="7">
        <f t="shared" si="0"/>
        <v>44</v>
      </c>
      <c r="B53" s="7" t="s">
        <v>625</v>
      </c>
      <c r="C53" s="28" t="s">
        <v>690</v>
      </c>
      <c r="D53" s="28" t="s">
        <v>691</v>
      </c>
      <c r="E53" s="29" t="s">
        <v>628</v>
      </c>
      <c r="F53" s="29"/>
      <c r="G53" s="88"/>
    </row>
    <row r="54" spans="1:7" s="26" customFormat="1" ht="38.25" customHeight="1" x14ac:dyDescent="0.25">
      <c r="A54" s="7">
        <f t="shared" si="0"/>
        <v>45</v>
      </c>
      <c r="B54" s="7" t="s">
        <v>625</v>
      </c>
      <c r="C54" s="28" t="s">
        <v>692</v>
      </c>
      <c r="D54" s="28" t="s">
        <v>691</v>
      </c>
      <c r="E54" s="29" t="s">
        <v>628</v>
      </c>
      <c r="F54" s="29"/>
      <c r="G54" s="88"/>
    </row>
    <row r="55" spans="1:7" s="26" customFormat="1" ht="38.25" customHeight="1" x14ac:dyDescent="0.25">
      <c r="A55" s="7">
        <f t="shared" si="0"/>
        <v>46</v>
      </c>
      <c r="B55" s="7" t="s">
        <v>625</v>
      </c>
      <c r="C55" s="28" t="s">
        <v>693</v>
      </c>
      <c r="D55" s="28" t="s">
        <v>684</v>
      </c>
      <c r="E55" s="29" t="s">
        <v>628</v>
      </c>
      <c r="F55" s="29"/>
      <c r="G55" s="88"/>
    </row>
    <row r="56" spans="1:7" s="26" customFormat="1" ht="38.25" customHeight="1" x14ac:dyDescent="0.25">
      <c r="A56" s="7">
        <f t="shared" si="0"/>
        <v>47</v>
      </c>
      <c r="B56" s="7" t="s">
        <v>625</v>
      </c>
      <c r="C56" s="28" t="s">
        <v>694</v>
      </c>
      <c r="D56" s="28" t="s">
        <v>691</v>
      </c>
      <c r="E56" s="29" t="s">
        <v>628</v>
      </c>
      <c r="F56" s="29"/>
      <c r="G56" s="88"/>
    </row>
    <row r="57" spans="1:7" s="26" customFormat="1" ht="38.25" customHeight="1" x14ac:dyDescent="0.25">
      <c r="A57" s="7">
        <f t="shared" si="0"/>
        <v>48</v>
      </c>
      <c r="B57" s="7" t="s">
        <v>625</v>
      </c>
      <c r="C57" s="28" t="s">
        <v>695</v>
      </c>
      <c r="D57" s="28" t="s">
        <v>684</v>
      </c>
      <c r="E57" s="29" t="s">
        <v>628</v>
      </c>
      <c r="F57" s="29"/>
      <c r="G57" s="88"/>
    </row>
    <row r="58" spans="1:7" s="26" customFormat="1" ht="38.25" customHeight="1" x14ac:dyDescent="0.25">
      <c r="A58" s="7">
        <f t="shared" si="0"/>
        <v>49</v>
      </c>
      <c r="B58" s="7" t="s">
        <v>625</v>
      </c>
      <c r="C58" s="28" t="s">
        <v>696</v>
      </c>
      <c r="D58" s="28" t="s">
        <v>697</v>
      </c>
      <c r="E58" s="29" t="s">
        <v>628</v>
      </c>
      <c r="F58" s="29"/>
      <c r="G58" s="88"/>
    </row>
    <row r="59" spans="1:7" s="26" customFormat="1" ht="38.25" customHeight="1" x14ac:dyDescent="0.25">
      <c r="A59" s="7">
        <f t="shared" si="0"/>
        <v>50</v>
      </c>
      <c r="B59" s="7" t="s">
        <v>625</v>
      </c>
      <c r="C59" s="28" t="s">
        <v>698</v>
      </c>
      <c r="D59" s="28" t="s">
        <v>699</v>
      </c>
      <c r="E59" s="29" t="s">
        <v>628</v>
      </c>
      <c r="F59" s="29"/>
      <c r="G59" s="88"/>
    </row>
    <row r="60" spans="1:7" s="26" customFormat="1" ht="38.25" customHeight="1" x14ac:dyDescent="0.25">
      <c r="A60" s="7">
        <f t="shared" si="0"/>
        <v>51</v>
      </c>
      <c r="B60" s="7" t="s">
        <v>625</v>
      </c>
      <c r="C60" s="28" t="s">
        <v>700</v>
      </c>
      <c r="D60" s="28" t="s">
        <v>701</v>
      </c>
      <c r="E60" s="29" t="s">
        <v>628</v>
      </c>
      <c r="F60" s="29"/>
      <c r="G60" s="88"/>
    </row>
    <row r="61" spans="1:7" s="26" customFormat="1" ht="38.25" customHeight="1" x14ac:dyDescent="0.25">
      <c r="A61" s="7">
        <f t="shared" si="0"/>
        <v>52</v>
      </c>
      <c r="B61" s="7" t="s">
        <v>625</v>
      </c>
      <c r="C61" s="28" t="s">
        <v>702</v>
      </c>
      <c r="D61" s="28" t="s">
        <v>703</v>
      </c>
      <c r="E61" s="29" t="s">
        <v>628</v>
      </c>
      <c r="F61" s="29"/>
      <c r="G61" s="88"/>
    </row>
    <row r="62" spans="1:7" s="26" customFormat="1" ht="38.25" customHeight="1" x14ac:dyDescent="0.25">
      <c r="A62" s="7">
        <f t="shared" si="0"/>
        <v>53</v>
      </c>
      <c r="B62" s="7" t="s">
        <v>625</v>
      </c>
      <c r="C62" s="28" t="s">
        <v>704</v>
      </c>
      <c r="D62" s="28" t="s">
        <v>703</v>
      </c>
      <c r="E62" s="29" t="s">
        <v>628</v>
      </c>
      <c r="F62" s="29"/>
      <c r="G62" s="88"/>
    </row>
    <row r="63" spans="1:7" s="26" customFormat="1" ht="38.25" customHeight="1" x14ac:dyDescent="0.25">
      <c r="A63" s="7">
        <f t="shared" si="0"/>
        <v>54</v>
      </c>
      <c r="B63" s="7" t="s">
        <v>625</v>
      </c>
      <c r="C63" s="28" t="s">
        <v>705</v>
      </c>
      <c r="D63" s="28" t="s">
        <v>706</v>
      </c>
      <c r="E63" s="29" t="s">
        <v>628</v>
      </c>
      <c r="F63" s="29"/>
      <c r="G63" s="88"/>
    </row>
    <row r="64" spans="1:7" s="26" customFormat="1" ht="38.25" customHeight="1" x14ac:dyDescent="0.25">
      <c r="A64" s="7">
        <f t="shared" si="0"/>
        <v>55</v>
      </c>
      <c r="B64" s="7" t="s">
        <v>625</v>
      </c>
      <c r="C64" s="28" t="s">
        <v>707</v>
      </c>
      <c r="D64" s="28" t="s">
        <v>708</v>
      </c>
      <c r="E64" s="29" t="s">
        <v>628</v>
      </c>
      <c r="F64" s="29"/>
      <c r="G64" s="88"/>
    </row>
    <row r="65" spans="1:7" s="26" customFormat="1" ht="38.25" customHeight="1" x14ac:dyDescent="0.25">
      <c r="A65" s="7">
        <f t="shared" si="0"/>
        <v>56</v>
      </c>
      <c r="B65" s="7" t="s">
        <v>625</v>
      </c>
      <c r="C65" s="28" t="s">
        <v>709</v>
      </c>
      <c r="D65" s="28" t="s">
        <v>627</v>
      </c>
      <c r="E65" s="29" t="s">
        <v>628</v>
      </c>
      <c r="F65" s="29"/>
      <c r="G65" s="88"/>
    </row>
    <row r="66" spans="1:7" s="26" customFormat="1" ht="38.25" customHeight="1" x14ac:dyDescent="0.25">
      <c r="A66" s="7">
        <f t="shared" si="0"/>
        <v>57</v>
      </c>
      <c r="B66" s="7" t="s">
        <v>625</v>
      </c>
      <c r="C66" s="28" t="s">
        <v>710</v>
      </c>
      <c r="D66" s="28" t="s">
        <v>711</v>
      </c>
      <c r="E66" s="29" t="s">
        <v>628</v>
      </c>
      <c r="F66" s="29"/>
      <c r="G66" s="88"/>
    </row>
    <row r="67" spans="1:7" s="26" customFormat="1" ht="38.25" customHeight="1" x14ac:dyDescent="0.25">
      <c r="A67" s="7">
        <f t="shared" si="0"/>
        <v>58</v>
      </c>
      <c r="B67" s="7" t="s">
        <v>625</v>
      </c>
      <c r="C67" s="28" t="s">
        <v>712</v>
      </c>
      <c r="D67" s="28" t="s">
        <v>713</v>
      </c>
      <c r="E67" s="29" t="s">
        <v>628</v>
      </c>
      <c r="F67" s="29"/>
      <c r="G67" s="88"/>
    </row>
    <row r="68" spans="1:7" s="26" customFormat="1" ht="38.25" customHeight="1" x14ac:dyDescent="0.25">
      <c r="A68" s="7">
        <f t="shared" si="0"/>
        <v>59</v>
      </c>
      <c r="B68" s="7" t="s">
        <v>625</v>
      </c>
      <c r="C68" s="28" t="s">
        <v>714</v>
      </c>
      <c r="D68" s="28" t="s">
        <v>713</v>
      </c>
      <c r="E68" s="29" t="s">
        <v>628</v>
      </c>
      <c r="F68" s="29"/>
      <c r="G68" s="88"/>
    </row>
    <row r="69" spans="1:7" s="26" customFormat="1" ht="38.25" customHeight="1" x14ac:dyDescent="0.25">
      <c r="A69" s="7">
        <f t="shared" si="0"/>
        <v>60</v>
      </c>
      <c r="B69" s="7" t="s">
        <v>625</v>
      </c>
      <c r="C69" s="28" t="s">
        <v>715</v>
      </c>
      <c r="D69" s="28" t="s">
        <v>716</v>
      </c>
      <c r="E69" s="29" t="s">
        <v>628</v>
      </c>
      <c r="F69" s="29"/>
      <c r="G69" s="88"/>
    </row>
    <row r="70" spans="1:7" s="26" customFormat="1" ht="38.25" customHeight="1" x14ac:dyDescent="0.25">
      <c r="A70" s="7">
        <f t="shared" si="0"/>
        <v>61</v>
      </c>
      <c r="B70" s="7" t="s">
        <v>625</v>
      </c>
      <c r="C70" s="28" t="s">
        <v>717</v>
      </c>
      <c r="D70" s="28" t="s">
        <v>718</v>
      </c>
      <c r="E70" s="29" t="s">
        <v>628</v>
      </c>
      <c r="F70" s="29"/>
      <c r="G70" s="88"/>
    </row>
    <row r="71" spans="1:7" s="26" customFormat="1" ht="38.25" customHeight="1" x14ac:dyDescent="0.25">
      <c r="A71" s="7">
        <f t="shared" si="0"/>
        <v>62</v>
      </c>
      <c r="B71" s="7" t="s">
        <v>625</v>
      </c>
      <c r="C71" s="28" t="s">
        <v>719</v>
      </c>
      <c r="D71" s="28" t="s">
        <v>718</v>
      </c>
      <c r="E71" s="29" t="s">
        <v>628</v>
      </c>
      <c r="F71" s="29"/>
      <c r="G71" s="88"/>
    </row>
    <row r="72" spans="1:7" s="26" customFormat="1" ht="38.25" customHeight="1" x14ac:dyDescent="0.25">
      <c r="A72" s="7">
        <f t="shared" si="0"/>
        <v>63</v>
      </c>
      <c r="B72" s="7" t="s">
        <v>625</v>
      </c>
      <c r="C72" s="28" t="s">
        <v>720</v>
      </c>
      <c r="D72" s="28" t="s">
        <v>654</v>
      </c>
      <c r="E72" s="29" t="s">
        <v>628</v>
      </c>
      <c r="F72" s="29"/>
      <c r="G72" s="88"/>
    </row>
    <row r="73" spans="1:7" s="26" customFormat="1" ht="38.25" customHeight="1" x14ac:dyDescent="0.25">
      <c r="A73" s="7">
        <f t="shared" si="0"/>
        <v>64</v>
      </c>
      <c r="B73" s="7" t="s">
        <v>625</v>
      </c>
      <c r="C73" s="28" t="s">
        <v>721</v>
      </c>
      <c r="D73" s="28" t="s">
        <v>651</v>
      </c>
      <c r="E73" s="29" t="s">
        <v>628</v>
      </c>
      <c r="F73" s="29"/>
      <c r="G73" s="88"/>
    </row>
    <row r="74" spans="1:7" s="26" customFormat="1" ht="38.25" customHeight="1" x14ac:dyDescent="0.25">
      <c r="A74" s="7">
        <f t="shared" si="0"/>
        <v>65</v>
      </c>
      <c r="B74" s="7" t="s">
        <v>625</v>
      </c>
      <c r="C74" s="28" t="s">
        <v>722</v>
      </c>
      <c r="D74" s="28" t="s">
        <v>661</v>
      </c>
      <c r="E74" s="29" t="s">
        <v>628</v>
      </c>
      <c r="F74" s="29"/>
      <c r="G74" s="88"/>
    </row>
    <row r="75" spans="1:7" s="26" customFormat="1" ht="38.25" customHeight="1" x14ac:dyDescent="0.25">
      <c r="A75" s="7">
        <f t="shared" si="0"/>
        <v>66</v>
      </c>
      <c r="B75" s="7" t="s">
        <v>625</v>
      </c>
      <c r="C75" s="28" t="s">
        <v>723</v>
      </c>
      <c r="D75" s="28" t="s">
        <v>718</v>
      </c>
      <c r="E75" s="29" t="s">
        <v>628</v>
      </c>
      <c r="F75" s="29"/>
      <c r="G75" s="88"/>
    </row>
    <row r="76" spans="1:7" s="26" customFormat="1" ht="38.25" customHeight="1" x14ac:dyDescent="0.25">
      <c r="A76" s="7">
        <f t="shared" ref="A76:A139" si="1">A75+1</f>
        <v>67</v>
      </c>
      <c r="B76" s="7" t="s">
        <v>625</v>
      </c>
      <c r="C76" s="28" t="s">
        <v>724</v>
      </c>
      <c r="D76" s="28" t="s">
        <v>718</v>
      </c>
      <c r="E76" s="29" t="s">
        <v>628</v>
      </c>
      <c r="F76" s="29"/>
      <c r="G76" s="88"/>
    </row>
    <row r="77" spans="1:7" s="26" customFormat="1" ht="38.25" customHeight="1" x14ac:dyDescent="0.25">
      <c r="A77" s="7">
        <f t="shared" si="1"/>
        <v>68</v>
      </c>
      <c r="B77" s="7" t="s">
        <v>625</v>
      </c>
      <c r="C77" s="28" t="s">
        <v>725</v>
      </c>
      <c r="D77" s="28" t="s">
        <v>726</v>
      </c>
      <c r="E77" s="29" t="s">
        <v>628</v>
      </c>
      <c r="F77" s="29"/>
      <c r="G77" s="88"/>
    </row>
    <row r="78" spans="1:7" s="26" customFormat="1" ht="38.25" customHeight="1" x14ac:dyDescent="0.25">
      <c r="A78" s="7">
        <f t="shared" si="1"/>
        <v>69</v>
      </c>
      <c r="B78" s="7" t="s">
        <v>625</v>
      </c>
      <c r="C78" s="28" t="s">
        <v>727</v>
      </c>
      <c r="D78" s="30" t="s">
        <v>641</v>
      </c>
      <c r="E78" s="29" t="s">
        <v>628</v>
      </c>
      <c r="F78" s="29"/>
      <c r="G78" s="88"/>
    </row>
    <row r="79" spans="1:7" s="26" customFormat="1" ht="38.25" customHeight="1" x14ac:dyDescent="0.25">
      <c r="A79" s="7">
        <f t="shared" si="1"/>
        <v>70</v>
      </c>
      <c r="B79" s="7" t="s">
        <v>625</v>
      </c>
      <c r="C79" s="28" t="s">
        <v>728</v>
      </c>
      <c r="D79" s="28" t="s">
        <v>654</v>
      </c>
      <c r="E79" s="29" t="s">
        <v>628</v>
      </c>
      <c r="F79" s="29"/>
      <c r="G79" s="88"/>
    </row>
    <row r="80" spans="1:7" s="26" customFormat="1" ht="38.25" customHeight="1" x14ac:dyDescent="0.25">
      <c r="A80" s="7">
        <f t="shared" si="1"/>
        <v>71</v>
      </c>
      <c r="B80" s="7" t="s">
        <v>625</v>
      </c>
      <c r="C80" s="28" t="s">
        <v>729</v>
      </c>
      <c r="D80" s="28" t="s">
        <v>661</v>
      </c>
      <c r="E80" s="29" t="s">
        <v>628</v>
      </c>
      <c r="F80" s="29"/>
      <c r="G80" s="88"/>
    </row>
    <row r="81" spans="1:7" s="26" customFormat="1" ht="38.25" customHeight="1" x14ac:dyDescent="0.25">
      <c r="A81" s="7">
        <f t="shared" si="1"/>
        <v>72</v>
      </c>
      <c r="B81" s="7" t="s">
        <v>625</v>
      </c>
      <c r="C81" s="28" t="s">
        <v>730</v>
      </c>
      <c r="D81" s="28" t="s">
        <v>731</v>
      </c>
      <c r="E81" s="29" t="s">
        <v>628</v>
      </c>
      <c r="F81" s="29"/>
      <c r="G81" s="88"/>
    </row>
    <row r="82" spans="1:7" s="26" customFormat="1" ht="38.25" customHeight="1" x14ac:dyDescent="0.25">
      <c r="A82" s="7">
        <f t="shared" si="1"/>
        <v>73</v>
      </c>
      <c r="B82" s="7" t="s">
        <v>625</v>
      </c>
      <c r="C82" s="28" t="s">
        <v>732</v>
      </c>
      <c r="D82" s="28" t="s">
        <v>691</v>
      </c>
      <c r="E82" s="29" t="s">
        <v>628</v>
      </c>
      <c r="F82" s="29"/>
      <c r="G82" s="88"/>
    </row>
    <row r="83" spans="1:7" s="26" customFormat="1" ht="38.25" customHeight="1" x14ac:dyDescent="0.25">
      <c r="A83" s="7">
        <f t="shared" si="1"/>
        <v>74</v>
      </c>
      <c r="B83" s="7" t="s">
        <v>625</v>
      </c>
      <c r="C83" s="28" t="s">
        <v>733</v>
      </c>
      <c r="D83" s="28" t="s">
        <v>731</v>
      </c>
      <c r="E83" s="29" t="s">
        <v>628</v>
      </c>
      <c r="F83" s="29"/>
      <c r="G83" s="88"/>
    </row>
    <row r="84" spans="1:7" s="26" customFormat="1" ht="38.25" customHeight="1" x14ac:dyDescent="0.25">
      <c r="A84" s="7">
        <f t="shared" si="1"/>
        <v>75</v>
      </c>
      <c r="B84" s="7" t="s">
        <v>625</v>
      </c>
      <c r="C84" s="28" t="s">
        <v>734</v>
      </c>
      <c r="D84" s="28" t="s">
        <v>661</v>
      </c>
      <c r="E84" s="29" t="s">
        <v>628</v>
      </c>
      <c r="F84" s="29"/>
      <c r="G84" s="88"/>
    </row>
    <row r="85" spans="1:7" s="26" customFormat="1" ht="38.25" customHeight="1" x14ac:dyDescent="0.25">
      <c r="A85" s="7">
        <f t="shared" si="1"/>
        <v>76</v>
      </c>
      <c r="B85" s="7" t="s">
        <v>625</v>
      </c>
      <c r="C85" s="28" t="s">
        <v>735</v>
      </c>
      <c r="D85" s="28" t="s">
        <v>661</v>
      </c>
      <c r="E85" s="29" t="s">
        <v>628</v>
      </c>
      <c r="F85" s="29"/>
      <c r="G85" s="88"/>
    </row>
    <row r="86" spans="1:7" s="26" customFormat="1" ht="38.25" customHeight="1" x14ac:dyDescent="0.25">
      <c r="A86" s="7">
        <f t="shared" si="1"/>
        <v>77</v>
      </c>
      <c r="B86" s="7" t="s">
        <v>625</v>
      </c>
      <c r="C86" s="28" t="s">
        <v>736</v>
      </c>
      <c r="D86" s="28" t="s">
        <v>654</v>
      </c>
      <c r="E86" s="29" t="s">
        <v>628</v>
      </c>
      <c r="F86" s="29"/>
      <c r="G86" s="88"/>
    </row>
    <row r="87" spans="1:7" s="26" customFormat="1" ht="38.25" customHeight="1" x14ac:dyDescent="0.25">
      <c r="A87" s="7">
        <f t="shared" si="1"/>
        <v>78</v>
      </c>
      <c r="B87" s="7" t="s">
        <v>625</v>
      </c>
      <c r="C87" s="28" t="s">
        <v>737</v>
      </c>
      <c r="D87" s="28" t="s">
        <v>731</v>
      </c>
      <c r="E87" s="29" t="s">
        <v>628</v>
      </c>
      <c r="F87" s="29"/>
      <c r="G87" s="88"/>
    </row>
    <row r="88" spans="1:7" s="26" customFormat="1" ht="38.25" customHeight="1" x14ac:dyDescent="0.25">
      <c r="A88" s="7">
        <f t="shared" si="1"/>
        <v>79</v>
      </c>
      <c r="B88" s="7" t="s">
        <v>625</v>
      </c>
      <c r="C88" s="28" t="s">
        <v>738</v>
      </c>
      <c r="D88" s="28" t="s">
        <v>649</v>
      </c>
      <c r="E88" s="29" t="s">
        <v>628</v>
      </c>
      <c r="F88" s="29"/>
      <c r="G88" s="88"/>
    </row>
    <row r="89" spans="1:7" s="26" customFormat="1" ht="38.25" customHeight="1" x14ac:dyDescent="0.25">
      <c r="A89" s="7">
        <f t="shared" si="1"/>
        <v>80</v>
      </c>
      <c r="B89" s="7" t="s">
        <v>625</v>
      </c>
      <c r="C89" s="28" t="s">
        <v>739</v>
      </c>
      <c r="D89" s="28" t="s">
        <v>740</v>
      </c>
      <c r="E89" s="29" t="s">
        <v>628</v>
      </c>
      <c r="F89" s="29"/>
      <c r="G89" s="88"/>
    </row>
    <row r="90" spans="1:7" s="26" customFormat="1" ht="38.25" customHeight="1" x14ac:dyDescent="0.25">
      <c r="A90" s="7">
        <f t="shared" si="1"/>
        <v>81</v>
      </c>
      <c r="B90" s="7" t="s">
        <v>625</v>
      </c>
      <c r="C90" s="28" t="s">
        <v>741</v>
      </c>
      <c r="D90" s="28" t="s">
        <v>731</v>
      </c>
      <c r="E90" s="29" t="s">
        <v>628</v>
      </c>
      <c r="F90" s="29"/>
      <c r="G90" s="88"/>
    </row>
    <row r="91" spans="1:7" s="26" customFormat="1" ht="38.25" customHeight="1" x14ac:dyDescent="0.25">
      <c r="A91" s="7">
        <f t="shared" si="1"/>
        <v>82</v>
      </c>
      <c r="B91" s="7" t="s">
        <v>625</v>
      </c>
      <c r="C91" s="28" t="s">
        <v>742</v>
      </c>
      <c r="D91" s="28" t="s">
        <v>641</v>
      </c>
      <c r="E91" s="29" t="s">
        <v>628</v>
      </c>
      <c r="F91" s="29"/>
      <c r="G91" s="88"/>
    </row>
    <row r="92" spans="1:7" s="26" customFormat="1" ht="38.25" customHeight="1" x14ac:dyDescent="0.25">
      <c r="A92" s="7">
        <f t="shared" si="1"/>
        <v>83</v>
      </c>
      <c r="B92" s="7" t="s">
        <v>625</v>
      </c>
      <c r="C92" s="28" t="s">
        <v>743</v>
      </c>
      <c r="D92" s="28" t="s">
        <v>649</v>
      </c>
      <c r="E92" s="29" t="s">
        <v>628</v>
      </c>
      <c r="F92" s="29"/>
      <c r="G92" s="88"/>
    </row>
    <row r="93" spans="1:7" s="26" customFormat="1" ht="38.25" customHeight="1" x14ac:dyDescent="0.25">
      <c r="A93" s="7">
        <f t="shared" si="1"/>
        <v>84</v>
      </c>
      <c r="B93" s="7" t="s">
        <v>625</v>
      </c>
      <c r="C93" s="28" t="s">
        <v>744</v>
      </c>
      <c r="D93" s="28" t="s">
        <v>731</v>
      </c>
      <c r="E93" s="29" t="s">
        <v>628</v>
      </c>
      <c r="F93" s="29"/>
      <c r="G93" s="88"/>
    </row>
    <row r="94" spans="1:7" s="26" customFormat="1" ht="38.25" customHeight="1" x14ac:dyDescent="0.25">
      <c r="A94" s="7">
        <f t="shared" si="1"/>
        <v>85</v>
      </c>
      <c r="B94" s="7" t="s">
        <v>625</v>
      </c>
      <c r="C94" s="28" t="s">
        <v>745</v>
      </c>
      <c r="D94" s="28" t="s">
        <v>746</v>
      </c>
      <c r="E94" s="29" t="s">
        <v>628</v>
      </c>
      <c r="F94" s="29"/>
      <c r="G94" s="88"/>
    </row>
    <row r="95" spans="1:7" s="26" customFormat="1" ht="38.25" customHeight="1" x14ac:dyDescent="0.25">
      <c r="A95" s="7">
        <f t="shared" si="1"/>
        <v>86</v>
      </c>
      <c r="B95" s="7" t="s">
        <v>625</v>
      </c>
      <c r="C95" s="28" t="s">
        <v>747</v>
      </c>
      <c r="D95" s="28" t="s">
        <v>691</v>
      </c>
      <c r="E95" s="29" t="s">
        <v>628</v>
      </c>
      <c r="F95" s="29"/>
      <c r="G95" s="88"/>
    </row>
    <row r="96" spans="1:7" s="26" customFormat="1" ht="38.25" customHeight="1" x14ac:dyDescent="0.25">
      <c r="A96" s="7">
        <f t="shared" si="1"/>
        <v>87</v>
      </c>
      <c r="B96" s="7" t="s">
        <v>625</v>
      </c>
      <c r="C96" s="28" t="s">
        <v>748</v>
      </c>
      <c r="D96" s="28" t="s">
        <v>749</v>
      </c>
      <c r="E96" s="29" t="s">
        <v>628</v>
      </c>
      <c r="F96" s="29"/>
      <c r="G96" s="88"/>
    </row>
    <row r="97" spans="1:7" s="26" customFormat="1" ht="38.25" customHeight="1" x14ac:dyDescent="0.25">
      <c r="A97" s="7">
        <f t="shared" si="1"/>
        <v>88</v>
      </c>
      <c r="B97" s="7" t="s">
        <v>625</v>
      </c>
      <c r="C97" s="28" t="s">
        <v>750</v>
      </c>
      <c r="D97" s="28" t="s">
        <v>691</v>
      </c>
      <c r="E97" s="29" t="s">
        <v>628</v>
      </c>
      <c r="F97" s="29"/>
      <c r="G97" s="88"/>
    </row>
    <row r="98" spans="1:7" s="26" customFormat="1" ht="38.25" customHeight="1" x14ac:dyDescent="0.25">
      <c r="A98" s="7">
        <f t="shared" si="1"/>
        <v>89</v>
      </c>
      <c r="B98" s="7" t="s">
        <v>625</v>
      </c>
      <c r="C98" s="28" t="s">
        <v>751</v>
      </c>
      <c r="D98" s="28" t="s">
        <v>752</v>
      </c>
      <c r="E98" s="29" t="s">
        <v>628</v>
      </c>
      <c r="F98" s="29"/>
      <c r="G98" s="88"/>
    </row>
    <row r="99" spans="1:7" s="26" customFormat="1" ht="38.25" customHeight="1" x14ac:dyDescent="0.25">
      <c r="A99" s="7">
        <f t="shared" si="1"/>
        <v>90</v>
      </c>
      <c r="B99" s="7" t="s">
        <v>625</v>
      </c>
      <c r="C99" s="28" t="s">
        <v>753</v>
      </c>
      <c r="D99" s="28" t="s">
        <v>718</v>
      </c>
      <c r="E99" s="29" t="s">
        <v>628</v>
      </c>
      <c r="F99" s="29"/>
      <c r="G99" s="88"/>
    </row>
    <row r="100" spans="1:7" s="26" customFormat="1" ht="38.25" customHeight="1" x14ac:dyDescent="0.25">
      <c r="A100" s="7">
        <f t="shared" si="1"/>
        <v>91</v>
      </c>
      <c r="B100" s="7" t="s">
        <v>625</v>
      </c>
      <c r="C100" s="28" t="s">
        <v>754</v>
      </c>
      <c r="D100" s="28" t="s">
        <v>731</v>
      </c>
      <c r="E100" s="29" t="s">
        <v>628</v>
      </c>
      <c r="F100" s="29"/>
      <c r="G100" s="88"/>
    </row>
    <row r="101" spans="1:7" s="26" customFormat="1" ht="38.25" customHeight="1" x14ac:dyDescent="0.25">
      <c r="A101" s="7">
        <f t="shared" si="1"/>
        <v>92</v>
      </c>
      <c r="B101" s="7" t="s">
        <v>625</v>
      </c>
      <c r="C101" s="28" t="s">
        <v>755</v>
      </c>
      <c r="D101" s="28" t="s">
        <v>654</v>
      </c>
      <c r="E101" s="29" t="s">
        <v>628</v>
      </c>
      <c r="F101" s="29"/>
      <c r="G101" s="88"/>
    </row>
    <row r="102" spans="1:7" s="26" customFormat="1" ht="38.25" customHeight="1" x14ac:dyDescent="0.25">
      <c r="A102" s="7">
        <f t="shared" si="1"/>
        <v>93</v>
      </c>
      <c r="B102" s="7" t="s">
        <v>625</v>
      </c>
      <c r="C102" s="28" t="s">
        <v>756</v>
      </c>
      <c r="D102" s="28" t="s">
        <v>749</v>
      </c>
      <c r="E102" s="29" t="s">
        <v>628</v>
      </c>
      <c r="F102" s="29"/>
      <c r="G102" s="88"/>
    </row>
    <row r="103" spans="1:7" s="26" customFormat="1" ht="38.25" customHeight="1" x14ac:dyDescent="0.25">
      <c r="A103" s="7">
        <f t="shared" si="1"/>
        <v>94</v>
      </c>
      <c r="B103" s="7" t="s">
        <v>625</v>
      </c>
      <c r="C103" s="28" t="s">
        <v>757</v>
      </c>
      <c r="D103" s="28" t="s">
        <v>641</v>
      </c>
      <c r="E103" s="29" t="s">
        <v>628</v>
      </c>
      <c r="F103" s="29"/>
      <c r="G103" s="88"/>
    </row>
    <row r="104" spans="1:7" s="26" customFormat="1" ht="38.25" customHeight="1" x14ac:dyDescent="0.25">
      <c r="A104" s="7">
        <f t="shared" si="1"/>
        <v>95</v>
      </c>
      <c r="B104" s="7" t="s">
        <v>625</v>
      </c>
      <c r="C104" s="28" t="s">
        <v>758</v>
      </c>
      <c r="D104" s="28" t="s">
        <v>759</v>
      </c>
      <c r="E104" s="29" t="s">
        <v>628</v>
      </c>
      <c r="F104" s="29"/>
      <c r="G104" s="88"/>
    </row>
    <row r="105" spans="1:7" s="26" customFormat="1" ht="38.25" customHeight="1" x14ac:dyDescent="0.25">
      <c r="A105" s="7">
        <f t="shared" si="1"/>
        <v>96</v>
      </c>
      <c r="B105" s="7" t="s">
        <v>625</v>
      </c>
      <c r="C105" s="28" t="s">
        <v>760</v>
      </c>
      <c r="D105" s="28" t="s">
        <v>645</v>
      </c>
      <c r="E105" s="29" t="s">
        <v>628</v>
      </c>
      <c r="F105" s="29"/>
      <c r="G105" s="88"/>
    </row>
    <row r="106" spans="1:7" s="26" customFormat="1" ht="38.25" customHeight="1" x14ac:dyDescent="0.25">
      <c r="A106" s="7">
        <f t="shared" si="1"/>
        <v>97</v>
      </c>
      <c r="B106" s="7" t="s">
        <v>625</v>
      </c>
      <c r="C106" s="28" t="s">
        <v>761</v>
      </c>
      <c r="D106" s="28" t="s">
        <v>762</v>
      </c>
      <c r="E106" s="29" t="s">
        <v>628</v>
      </c>
      <c r="F106" s="29"/>
      <c r="G106" s="88"/>
    </row>
    <row r="107" spans="1:7" s="26" customFormat="1" ht="38.25" customHeight="1" x14ac:dyDescent="0.25">
      <c r="A107" s="7">
        <f t="shared" si="1"/>
        <v>98</v>
      </c>
      <c r="B107" s="7" t="s">
        <v>625</v>
      </c>
      <c r="C107" s="28" t="s">
        <v>763</v>
      </c>
      <c r="D107" s="28" t="s">
        <v>764</v>
      </c>
      <c r="E107" s="29" t="s">
        <v>628</v>
      </c>
      <c r="F107" s="29"/>
      <c r="G107" s="88"/>
    </row>
    <row r="108" spans="1:7" s="26" customFormat="1" ht="38.25" customHeight="1" x14ac:dyDescent="0.25">
      <c r="A108" s="7">
        <f t="shared" si="1"/>
        <v>99</v>
      </c>
      <c r="B108" s="7" t="s">
        <v>625</v>
      </c>
      <c r="C108" s="28" t="s">
        <v>765</v>
      </c>
      <c r="D108" s="28" t="s">
        <v>661</v>
      </c>
      <c r="E108" s="29" t="s">
        <v>628</v>
      </c>
      <c r="F108" s="29"/>
      <c r="G108" s="88"/>
    </row>
    <row r="109" spans="1:7" s="26" customFormat="1" ht="38.25" customHeight="1" x14ac:dyDescent="0.25">
      <c r="A109" s="7">
        <f t="shared" si="1"/>
        <v>100</v>
      </c>
      <c r="B109" s="7" t="s">
        <v>625</v>
      </c>
      <c r="C109" s="28" t="s">
        <v>766</v>
      </c>
      <c r="D109" s="28" t="s">
        <v>767</v>
      </c>
      <c r="E109" s="29" t="s">
        <v>628</v>
      </c>
      <c r="F109" s="29"/>
      <c r="G109" s="88"/>
    </row>
    <row r="110" spans="1:7" s="26" customFormat="1" ht="38.25" customHeight="1" x14ac:dyDescent="0.25">
      <c r="A110" s="7">
        <f t="shared" si="1"/>
        <v>101</v>
      </c>
      <c r="B110" s="7" t="s">
        <v>625</v>
      </c>
      <c r="C110" s="28" t="s">
        <v>768</v>
      </c>
      <c r="D110" s="28" t="s">
        <v>641</v>
      </c>
      <c r="E110" s="29" t="s">
        <v>628</v>
      </c>
      <c r="F110" s="29"/>
      <c r="G110" s="88"/>
    </row>
    <row r="111" spans="1:7" s="26" customFormat="1" ht="38.25" customHeight="1" x14ac:dyDescent="0.25">
      <c r="A111" s="7">
        <f t="shared" si="1"/>
        <v>102</v>
      </c>
      <c r="B111" s="7" t="s">
        <v>625</v>
      </c>
      <c r="C111" s="28" t="s">
        <v>769</v>
      </c>
      <c r="D111" s="28" t="s">
        <v>661</v>
      </c>
      <c r="E111" s="29" t="s">
        <v>628</v>
      </c>
      <c r="F111" s="29"/>
      <c r="G111" s="88"/>
    </row>
    <row r="112" spans="1:7" s="26" customFormat="1" ht="38.25" customHeight="1" x14ac:dyDescent="0.25">
      <c r="A112" s="7">
        <f t="shared" si="1"/>
        <v>103</v>
      </c>
      <c r="B112" s="7" t="s">
        <v>625</v>
      </c>
      <c r="C112" s="28" t="s">
        <v>770</v>
      </c>
      <c r="D112" s="28" t="s">
        <v>661</v>
      </c>
      <c r="E112" s="29" t="s">
        <v>628</v>
      </c>
      <c r="F112" s="29"/>
      <c r="G112" s="88"/>
    </row>
    <row r="113" spans="1:7" s="26" customFormat="1" ht="38.25" customHeight="1" x14ac:dyDescent="0.25">
      <c r="A113" s="7">
        <f t="shared" si="1"/>
        <v>104</v>
      </c>
      <c r="B113" s="7" t="s">
        <v>625</v>
      </c>
      <c r="C113" s="28" t="s">
        <v>771</v>
      </c>
      <c r="D113" s="28" t="s">
        <v>654</v>
      </c>
      <c r="E113" s="29" t="s">
        <v>628</v>
      </c>
      <c r="F113" s="29"/>
      <c r="G113" s="88"/>
    </row>
    <row r="114" spans="1:7" s="26" customFormat="1" ht="38.25" customHeight="1" x14ac:dyDescent="0.25">
      <c r="A114" s="7">
        <f t="shared" si="1"/>
        <v>105</v>
      </c>
      <c r="B114" s="7" t="s">
        <v>625</v>
      </c>
      <c r="C114" s="28" t="s">
        <v>772</v>
      </c>
      <c r="D114" s="28" t="s">
        <v>654</v>
      </c>
      <c r="E114" s="29" t="s">
        <v>628</v>
      </c>
      <c r="F114" s="29"/>
      <c r="G114" s="88"/>
    </row>
    <row r="115" spans="1:7" s="26" customFormat="1" ht="38.25" customHeight="1" x14ac:dyDescent="0.25">
      <c r="A115" s="7">
        <f t="shared" si="1"/>
        <v>106</v>
      </c>
      <c r="B115" s="7" t="s">
        <v>625</v>
      </c>
      <c r="C115" s="28" t="s">
        <v>773</v>
      </c>
      <c r="D115" s="28" t="s">
        <v>651</v>
      </c>
      <c r="E115" s="29" t="s">
        <v>628</v>
      </c>
      <c r="F115" s="29"/>
      <c r="G115" s="88"/>
    </row>
    <row r="116" spans="1:7" s="26" customFormat="1" ht="38.25" customHeight="1" x14ac:dyDescent="0.25">
      <c r="A116" s="7">
        <f t="shared" si="1"/>
        <v>107</v>
      </c>
      <c r="B116" s="7" t="s">
        <v>625</v>
      </c>
      <c r="C116" s="28" t="s">
        <v>774</v>
      </c>
      <c r="D116" s="28" t="s">
        <v>749</v>
      </c>
      <c r="E116" s="29" t="s">
        <v>628</v>
      </c>
      <c r="F116" s="29"/>
      <c r="G116" s="88"/>
    </row>
    <row r="117" spans="1:7" s="26" customFormat="1" ht="38.25" customHeight="1" x14ac:dyDescent="0.25">
      <c r="A117" s="7">
        <f t="shared" si="1"/>
        <v>108</v>
      </c>
      <c r="B117" s="7" t="s">
        <v>625</v>
      </c>
      <c r="C117" s="28" t="s">
        <v>775</v>
      </c>
      <c r="D117" s="28" t="s">
        <v>776</v>
      </c>
      <c r="E117" s="29" t="s">
        <v>628</v>
      </c>
      <c r="F117" s="29"/>
      <c r="G117" s="88"/>
    </row>
    <row r="118" spans="1:7" s="26" customFormat="1" ht="38.25" customHeight="1" x14ac:dyDescent="0.25">
      <c r="A118" s="7">
        <f t="shared" si="1"/>
        <v>109</v>
      </c>
      <c r="B118" s="7" t="s">
        <v>625</v>
      </c>
      <c r="C118" s="28" t="s">
        <v>777</v>
      </c>
      <c r="D118" s="28" t="s">
        <v>718</v>
      </c>
      <c r="E118" s="29" t="s">
        <v>628</v>
      </c>
      <c r="F118" s="29"/>
      <c r="G118" s="88"/>
    </row>
    <row r="119" spans="1:7" s="26" customFormat="1" ht="38.25" customHeight="1" x14ac:dyDescent="0.25">
      <c r="A119" s="7">
        <f t="shared" si="1"/>
        <v>110</v>
      </c>
      <c r="B119" s="7" t="s">
        <v>625</v>
      </c>
      <c r="C119" s="28" t="s">
        <v>778</v>
      </c>
      <c r="D119" s="28" t="s">
        <v>684</v>
      </c>
      <c r="E119" s="29" t="s">
        <v>628</v>
      </c>
      <c r="F119" s="29"/>
      <c r="G119" s="88"/>
    </row>
    <row r="120" spans="1:7" s="26" customFormat="1" ht="38.25" customHeight="1" x14ac:dyDescent="0.25">
      <c r="A120" s="7">
        <f t="shared" si="1"/>
        <v>111</v>
      </c>
      <c r="B120" s="7" t="s">
        <v>625</v>
      </c>
      <c r="C120" s="28" t="s">
        <v>779</v>
      </c>
      <c r="D120" s="28" t="s">
        <v>776</v>
      </c>
      <c r="E120" s="29" t="s">
        <v>628</v>
      </c>
      <c r="F120" s="29"/>
      <c r="G120" s="88"/>
    </row>
    <row r="121" spans="1:7" s="26" customFormat="1" ht="38.25" customHeight="1" x14ac:dyDescent="0.25">
      <c r="A121" s="7">
        <f t="shared" si="1"/>
        <v>112</v>
      </c>
      <c r="B121" s="7" t="s">
        <v>625</v>
      </c>
      <c r="C121" s="28" t="s">
        <v>780</v>
      </c>
      <c r="D121" s="28" t="s">
        <v>654</v>
      </c>
      <c r="E121" s="29" t="s">
        <v>628</v>
      </c>
      <c r="F121" s="29"/>
      <c r="G121" s="88"/>
    </row>
    <row r="122" spans="1:7" s="26" customFormat="1" ht="38.25" customHeight="1" x14ac:dyDescent="0.25">
      <c r="A122" s="7">
        <f t="shared" si="1"/>
        <v>113</v>
      </c>
      <c r="B122" s="7" t="s">
        <v>625</v>
      </c>
      <c r="C122" s="28" t="s">
        <v>781</v>
      </c>
      <c r="D122" s="28" t="s">
        <v>654</v>
      </c>
      <c r="E122" s="29" t="s">
        <v>628</v>
      </c>
      <c r="F122" s="29"/>
      <c r="G122" s="88"/>
    </row>
    <row r="123" spans="1:7" s="26" customFormat="1" ht="38.25" customHeight="1" x14ac:dyDescent="0.25">
      <c r="A123" s="7">
        <f t="shared" si="1"/>
        <v>114</v>
      </c>
      <c r="B123" s="7" t="s">
        <v>625</v>
      </c>
      <c r="C123" s="28" t="s">
        <v>782</v>
      </c>
      <c r="D123" s="28" t="s">
        <v>783</v>
      </c>
      <c r="E123" s="29" t="s">
        <v>628</v>
      </c>
      <c r="F123" s="29"/>
      <c r="G123" s="88"/>
    </row>
    <row r="124" spans="1:7" s="26" customFormat="1" ht="38.25" customHeight="1" x14ac:dyDescent="0.25">
      <c r="A124" s="7">
        <f t="shared" si="1"/>
        <v>115</v>
      </c>
      <c r="B124" s="7" t="s">
        <v>625</v>
      </c>
      <c r="C124" s="28" t="s">
        <v>784</v>
      </c>
      <c r="D124" s="28" t="s">
        <v>661</v>
      </c>
      <c r="E124" s="29" t="s">
        <v>628</v>
      </c>
      <c r="F124" s="29"/>
      <c r="G124" s="88"/>
    </row>
    <row r="125" spans="1:7" s="26" customFormat="1" ht="38.25" customHeight="1" x14ac:dyDescent="0.25">
      <c r="A125" s="7">
        <f t="shared" si="1"/>
        <v>116</v>
      </c>
      <c r="B125" s="7" t="s">
        <v>625</v>
      </c>
      <c r="C125" s="28" t="s">
        <v>785</v>
      </c>
      <c r="D125" s="28" t="s">
        <v>786</v>
      </c>
      <c r="E125" s="29" t="s">
        <v>628</v>
      </c>
      <c r="F125" s="29"/>
      <c r="G125" s="88"/>
    </row>
    <row r="126" spans="1:7" s="26" customFormat="1" ht="38.25" customHeight="1" x14ac:dyDescent="0.25">
      <c r="A126" s="7">
        <f t="shared" si="1"/>
        <v>117</v>
      </c>
      <c r="B126" s="7" t="s">
        <v>625</v>
      </c>
      <c r="C126" s="28" t="s">
        <v>787</v>
      </c>
      <c r="D126" s="28" t="s">
        <v>657</v>
      </c>
      <c r="E126" s="29" t="s">
        <v>628</v>
      </c>
      <c r="F126" s="29"/>
      <c r="G126" s="88"/>
    </row>
    <row r="127" spans="1:7" s="26" customFormat="1" ht="38.25" customHeight="1" x14ac:dyDescent="0.25">
      <c r="A127" s="7">
        <f t="shared" si="1"/>
        <v>118</v>
      </c>
      <c r="B127" s="7" t="s">
        <v>625</v>
      </c>
      <c r="C127" s="28" t="s">
        <v>788</v>
      </c>
      <c r="D127" s="28" t="s">
        <v>789</v>
      </c>
      <c r="E127" s="29" t="s">
        <v>628</v>
      </c>
      <c r="F127" s="29"/>
      <c r="G127" s="88"/>
    </row>
    <row r="128" spans="1:7" s="26" customFormat="1" ht="38.25" customHeight="1" x14ac:dyDescent="0.25">
      <c r="A128" s="7">
        <f t="shared" si="1"/>
        <v>119</v>
      </c>
      <c r="B128" s="7" t="s">
        <v>625</v>
      </c>
      <c r="C128" s="28" t="s">
        <v>790</v>
      </c>
      <c r="D128" s="28" t="s">
        <v>641</v>
      </c>
      <c r="E128" s="29" t="s">
        <v>628</v>
      </c>
      <c r="F128" s="29"/>
      <c r="G128" s="88"/>
    </row>
    <row r="129" spans="1:7" s="26" customFormat="1" ht="38.25" customHeight="1" x14ac:dyDescent="0.25">
      <c r="A129" s="7">
        <f t="shared" si="1"/>
        <v>120</v>
      </c>
      <c r="B129" s="7" t="s">
        <v>625</v>
      </c>
      <c r="C129" s="28" t="s">
        <v>791</v>
      </c>
      <c r="D129" s="28" t="s">
        <v>718</v>
      </c>
      <c r="E129" s="29" t="s">
        <v>628</v>
      </c>
      <c r="F129" s="29"/>
      <c r="G129" s="88"/>
    </row>
    <row r="130" spans="1:7" s="26" customFormat="1" ht="38.25" customHeight="1" x14ac:dyDescent="0.25">
      <c r="A130" s="7">
        <f t="shared" si="1"/>
        <v>121</v>
      </c>
      <c r="B130" s="7" t="s">
        <v>625</v>
      </c>
      <c r="C130" s="28" t="s">
        <v>792</v>
      </c>
      <c r="D130" s="28" t="s">
        <v>740</v>
      </c>
      <c r="E130" s="29" t="s">
        <v>628</v>
      </c>
      <c r="F130" s="29"/>
      <c r="G130" s="88"/>
    </row>
    <row r="131" spans="1:7" s="26" customFormat="1" ht="38.25" customHeight="1" x14ac:dyDescent="0.25">
      <c r="A131" s="7">
        <f t="shared" si="1"/>
        <v>122</v>
      </c>
      <c r="B131" s="7" t="s">
        <v>625</v>
      </c>
      <c r="C131" s="28" t="s">
        <v>793</v>
      </c>
      <c r="D131" s="28" t="s">
        <v>641</v>
      </c>
      <c r="E131" s="29" t="s">
        <v>628</v>
      </c>
      <c r="F131" s="29"/>
      <c r="G131" s="88"/>
    </row>
    <row r="132" spans="1:7" s="26" customFormat="1" ht="38.25" customHeight="1" x14ac:dyDescent="0.25">
      <c r="A132" s="7">
        <f t="shared" si="1"/>
        <v>123</v>
      </c>
      <c r="B132" s="7" t="s">
        <v>625</v>
      </c>
      <c r="C132" s="28" t="s">
        <v>794</v>
      </c>
      <c r="D132" s="28" t="s">
        <v>661</v>
      </c>
      <c r="E132" s="29" t="s">
        <v>628</v>
      </c>
      <c r="F132" s="29"/>
      <c r="G132" s="88"/>
    </row>
    <row r="133" spans="1:7" s="26" customFormat="1" ht="38.25" customHeight="1" x14ac:dyDescent="0.25">
      <c r="A133" s="7">
        <f t="shared" si="1"/>
        <v>124</v>
      </c>
      <c r="B133" s="7" t="s">
        <v>625</v>
      </c>
      <c r="C133" s="28" t="s">
        <v>795</v>
      </c>
      <c r="D133" s="28" t="s">
        <v>661</v>
      </c>
      <c r="E133" s="29" t="s">
        <v>628</v>
      </c>
      <c r="F133" s="29"/>
      <c r="G133" s="88"/>
    </row>
    <row r="134" spans="1:7" s="26" customFormat="1" ht="38.25" customHeight="1" x14ac:dyDescent="0.25">
      <c r="A134" s="7">
        <f t="shared" si="1"/>
        <v>125</v>
      </c>
      <c r="B134" s="7" t="s">
        <v>625</v>
      </c>
      <c r="C134" s="28" t="s">
        <v>796</v>
      </c>
      <c r="D134" s="28" t="s">
        <v>718</v>
      </c>
      <c r="E134" s="29" t="s">
        <v>628</v>
      </c>
      <c r="F134" s="29"/>
      <c r="G134" s="88"/>
    </row>
    <row r="135" spans="1:7" s="26" customFormat="1" ht="38.25" customHeight="1" x14ac:dyDescent="0.25">
      <c r="A135" s="7">
        <f t="shared" si="1"/>
        <v>126</v>
      </c>
      <c r="B135" s="7" t="s">
        <v>625</v>
      </c>
      <c r="C135" s="28" t="s">
        <v>797</v>
      </c>
      <c r="D135" s="28" t="s">
        <v>691</v>
      </c>
      <c r="E135" s="29" t="s">
        <v>628</v>
      </c>
      <c r="F135" s="29"/>
      <c r="G135" s="88"/>
    </row>
    <row r="136" spans="1:7" s="26" customFormat="1" ht="38.25" customHeight="1" x14ac:dyDescent="0.25">
      <c r="A136" s="7">
        <f t="shared" si="1"/>
        <v>127</v>
      </c>
      <c r="B136" s="7" t="s">
        <v>625</v>
      </c>
      <c r="C136" s="28" t="s">
        <v>798</v>
      </c>
      <c r="D136" s="28" t="s">
        <v>799</v>
      </c>
      <c r="E136" s="29" t="s">
        <v>628</v>
      </c>
      <c r="F136" s="29"/>
      <c r="G136" s="88"/>
    </row>
    <row r="137" spans="1:7" s="26" customFormat="1" ht="38.25" customHeight="1" x14ac:dyDescent="0.25">
      <c r="A137" s="7">
        <f t="shared" si="1"/>
        <v>128</v>
      </c>
      <c r="B137" s="7" t="s">
        <v>625</v>
      </c>
      <c r="C137" s="28" t="s">
        <v>800</v>
      </c>
      <c r="D137" s="28" t="s">
        <v>726</v>
      </c>
      <c r="E137" s="29" t="s">
        <v>628</v>
      </c>
      <c r="F137" s="29"/>
      <c r="G137" s="88"/>
    </row>
    <row r="138" spans="1:7" s="26" customFormat="1" ht="38.25" customHeight="1" x14ac:dyDescent="0.25">
      <c r="A138" s="7">
        <f t="shared" si="1"/>
        <v>129</v>
      </c>
      <c r="B138" s="7" t="s">
        <v>625</v>
      </c>
      <c r="C138" s="28" t="s">
        <v>801</v>
      </c>
      <c r="D138" s="28" t="s">
        <v>641</v>
      </c>
      <c r="E138" s="29" t="s">
        <v>628</v>
      </c>
      <c r="F138" s="29"/>
      <c r="G138" s="88"/>
    </row>
    <row r="139" spans="1:7" s="26" customFormat="1" ht="38.25" customHeight="1" x14ac:dyDescent="0.25">
      <c r="A139" s="7">
        <f t="shared" si="1"/>
        <v>130</v>
      </c>
      <c r="B139" s="7" t="s">
        <v>625</v>
      </c>
      <c r="C139" s="28" t="s">
        <v>802</v>
      </c>
      <c r="D139" s="28" t="s">
        <v>641</v>
      </c>
      <c r="E139" s="29" t="s">
        <v>628</v>
      </c>
      <c r="F139" s="29"/>
      <c r="G139" s="88"/>
    </row>
    <row r="140" spans="1:7" s="26" customFormat="1" ht="38.25" customHeight="1" x14ac:dyDescent="0.25">
      <c r="A140" s="7">
        <f t="shared" ref="A140:A203" si="2">A139+1</f>
        <v>131</v>
      </c>
      <c r="B140" s="7" t="s">
        <v>625</v>
      </c>
      <c r="C140" s="28" t="s">
        <v>803</v>
      </c>
      <c r="D140" s="28" t="s">
        <v>641</v>
      </c>
      <c r="E140" s="29" t="s">
        <v>628</v>
      </c>
      <c r="F140" s="29"/>
      <c r="G140" s="88"/>
    </row>
    <row r="141" spans="1:7" s="26" customFormat="1" ht="38.25" customHeight="1" x14ac:dyDescent="0.25">
      <c r="A141" s="7">
        <f t="shared" si="2"/>
        <v>132</v>
      </c>
      <c r="B141" s="7" t="s">
        <v>625</v>
      </c>
      <c r="C141" s="28" t="s">
        <v>804</v>
      </c>
      <c r="D141" s="28" t="s">
        <v>740</v>
      </c>
      <c r="E141" s="29" t="s">
        <v>628</v>
      </c>
      <c r="F141" s="29"/>
      <c r="G141" s="88"/>
    </row>
    <row r="142" spans="1:7" s="26" customFormat="1" ht="38.25" customHeight="1" x14ac:dyDescent="0.25">
      <c r="A142" s="7">
        <f t="shared" si="2"/>
        <v>133</v>
      </c>
      <c r="B142" s="7" t="s">
        <v>625</v>
      </c>
      <c r="C142" s="28" t="s">
        <v>805</v>
      </c>
      <c r="D142" s="28" t="s">
        <v>634</v>
      </c>
      <c r="E142" s="29" t="s">
        <v>628</v>
      </c>
      <c r="F142" s="29"/>
      <c r="G142" s="88"/>
    </row>
    <row r="143" spans="1:7" s="26" customFormat="1" ht="38.25" customHeight="1" x14ac:dyDescent="0.25">
      <c r="A143" s="7">
        <f t="shared" si="2"/>
        <v>134</v>
      </c>
      <c r="B143" s="7" t="s">
        <v>625</v>
      </c>
      <c r="C143" s="28" t="s">
        <v>806</v>
      </c>
      <c r="D143" s="28" t="s">
        <v>661</v>
      </c>
      <c r="E143" s="29" t="s">
        <v>628</v>
      </c>
      <c r="F143" s="29"/>
      <c r="G143" s="88"/>
    </row>
    <row r="144" spans="1:7" s="26" customFormat="1" ht="38.25" customHeight="1" x14ac:dyDescent="0.25">
      <c r="A144" s="7">
        <f t="shared" si="2"/>
        <v>135</v>
      </c>
      <c r="B144" s="7" t="s">
        <v>625</v>
      </c>
      <c r="C144" s="28" t="s">
        <v>807</v>
      </c>
      <c r="D144" s="28" t="s">
        <v>661</v>
      </c>
      <c r="E144" s="29" t="s">
        <v>628</v>
      </c>
      <c r="F144" s="29"/>
      <c r="G144" s="88"/>
    </row>
    <row r="145" spans="1:7" s="26" customFormat="1" ht="38.25" customHeight="1" x14ac:dyDescent="0.25">
      <c r="A145" s="7">
        <f t="shared" si="2"/>
        <v>136</v>
      </c>
      <c r="B145" s="7" t="s">
        <v>625</v>
      </c>
      <c r="C145" s="28" t="s">
        <v>808</v>
      </c>
      <c r="D145" s="28" t="s">
        <v>731</v>
      </c>
      <c r="E145" s="29" t="s">
        <v>628</v>
      </c>
      <c r="F145" s="29"/>
      <c r="G145" s="88"/>
    </row>
    <row r="146" spans="1:7" s="26" customFormat="1" ht="38.25" customHeight="1" x14ac:dyDescent="0.25">
      <c r="A146" s="7">
        <f t="shared" si="2"/>
        <v>137</v>
      </c>
      <c r="B146" s="7" t="s">
        <v>625</v>
      </c>
      <c r="C146" s="28" t="s">
        <v>809</v>
      </c>
      <c r="D146" s="28" t="s">
        <v>627</v>
      </c>
      <c r="E146" s="29" t="s">
        <v>628</v>
      </c>
      <c r="F146" s="29"/>
      <c r="G146" s="88"/>
    </row>
    <row r="147" spans="1:7" s="26" customFormat="1" ht="38.25" customHeight="1" x14ac:dyDescent="0.25">
      <c r="A147" s="7">
        <f t="shared" si="2"/>
        <v>138</v>
      </c>
      <c r="B147" s="7" t="s">
        <v>625</v>
      </c>
      <c r="C147" s="28" t="s">
        <v>810</v>
      </c>
      <c r="D147" s="28" t="s">
        <v>776</v>
      </c>
      <c r="E147" s="29" t="s">
        <v>628</v>
      </c>
      <c r="F147" s="29"/>
      <c r="G147" s="88"/>
    </row>
    <row r="148" spans="1:7" s="26" customFormat="1" ht="38.25" customHeight="1" x14ac:dyDescent="0.25">
      <c r="A148" s="7">
        <f t="shared" si="2"/>
        <v>139</v>
      </c>
      <c r="B148" s="7" t="s">
        <v>625</v>
      </c>
      <c r="C148" s="28" t="s">
        <v>811</v>
      </c>
      <c r="D148" s="28" t="s">
        <v>691</v>
      </c>
      <c r="E148" s="29" t="s">
        <v>628</v>
      </c>
      <c r="F148" s="29"/>
      <c r="G148" s="88"/>
    </row>
    <row r="149" spans="1:7" s="26" customFormat="1" ht="38.25" customHeight="1" x14ac:dyDescent="0.25">
      <c r="A149" s="7">
        <f t="shared" si="2"/>
        <v>140</v>
      </c>
      <c r="B149" s="7" t="s">
        <v>625</v>
      </c>
      <c r="C149" s="28" t="s">
        <v>812</v>
      </c>
      <c r="D149" s="28" t="s">
        <v>716</v>
      </c>
      <c r="E149" s="29" t="s">
        <v>628</v>
      </c>
      <c r="F149" s="29"/>
      <c r="G149" s="88"/>
    </row>
    <row r="150" spans="1:7" s="26" customFormat="1" ht="38.25" customHeight="1" x14ac:dyDescent="0.25">
      <c r="A150" s="7">
        <f t="shared" si="2"/>
        <v>141</v>
      </c>
      <c r="B150" s="7" t="s">
        <v>625</v>
      </c>
      <c r="C150" s="28" t="s">
        <v>813</v>
      </c>
      <c r="D150" s="28" t="s">
        <v>661</v>
      </c>
      <c r="E150" s="29" t="s">
        <v>628</v>
      </c>
      <c r="F150" s="29"/>
      <c r="G150" s="88"/>
    </row>
    <row r="151" spans="1:7" s="26" customFormat="1" ht="38.25" customHeight="1" x14ac:dyDescent="0.25">
      <c r="A151" s="7">
        <f t="shared" si="2"/>
        <v>142</v>
      </c>
      <c r="B151" s="7" t="s">
        <v>625</v>
      </c>
      <c r="C151" s="28" t="s">
        <v>814</v>
      </c>
      <c r="D151" s="28" t="s">
        <v>627</v>
      </c>
      <c r="E151" s="29" t="s">
        <v>628</v>
      </c>
      <c r="F151" s="29"/>
      <c r="G151" s="88"/>
    </row>
    <row r="152" spans="1:7" s="26" customFormat="1" ht="38.25" customHeight="1" x14ac:dyDescent="0.25">
      <c r="A152" s="7">
        <f t="shared" si="2"/>
        <v>143</v>
      </c>
      <c r="B152" s="7" t="s">
        <v>625</v>
      </c>
      <c r="C152" s="28" t="s">
        <v>815</v>
      </c>
      <c r="D152" s="28" t="s">
        <v>661</v>
      </c>
      <c r="E152" s="29" t="s">
        <v>628</v>
      </c>
      <c r="F152" s="29"/>
      <c r="G152" s="88"/>
    </row>
    <row r="153" spans="1:7" s="26" customFormat="1" ht="38.25" customHeight="1" x14ac:dyDescent="0.25">
      <c r="A153" s="7">
        <f t="shared" si="2"/>
        <v>144</v>
      </c>
      <c r="B153" s="7" t="s">
        <v>625</v>
      </c>
      <c r="C153" s="28" t="s">
        <v>816</v>
      </c>
      <c r="D153" s="28" t="s">
        <v>661</v>
      </c>
      <c r="E153" s="29" t="s">
        <v>628</v>
      </c>
      <c r="F153" s="29"/>
      <c r="G153" s="88"/>
    </row>
    <row r="154" spans="1:7" s="26" customFormat="1" ht="38.25" customHeight="1" x14ac:dyDescent="0.25">
      <c r="A154" s="7">
        <f t="shared" si="2"/>
        <v>145</v>
      </c>
      <c r="B154" s="7" t="s">
        <v>625</v>
      </c>
      <c r="C154" s="28" t="s">
        <v>817</v>
      </c>
      <c r="D154" s="28" t="s">
        <v>661</v>
      </c>
      <c r="E154" s="29" t="s">
        <v>628</v>
      </c>
      <c r="F154" s="29"/>
      <c r="G154" s="88"/>
    </row>
    <row r="155" spans="1:7" s="26" customFormat="1" ht="38.25" customHeight="1" x14ac:dyDescent="0.25">
      <c r="A155" s="7">
        <f t="shared" si="2"/>
        <v>146</v>
      </c>
      <c r="B155" s="7" t="s">
        <v>625</v>
      </c>
      <c r="C155" s="28" t="s">
        <v>818</v>
      </c>
      <c r="D155" s="28" t="s">
        <v>657</v>
      </c>
      <c r="E155" s="29" t="s">
        <v>628</v>
      </c>
      <c r="F155" s="29"/>
      <c r="G155" s="88"/>
    </row>
    <row r="156" spans="1:7" s="26" customFormat="1" ht="38.25" customHeight="1" x14ac:dyDescent="0.25">
      <c r="A156" s="7">
        <f t="shared" si="2"/>
        <v>147</v>
      </c>
      <c r="B156" s="7" t="s">
        <v>625</v>
      </c>
      <c r="C156" s="28" t="s">
        <v>819</v>
      </c>
      <c r="D156" s="28" t="s">
        <v>718</v>
      </c>
      <c r="E156" s="29" t="s">
        <v>628</v>
      </c>
      <c r="F156" s="29"/>
      <c r="G156" s="88"/>
    </row>
    <row r="157" spans="1:7" s="26" customFormat="1" ht="38.25" customHeight="1" x14ac:dyDescent="0.25">
      <c r="A157" s="7">
        <f t="shared" si="2"/>
        <v>148</v>
      </c>
      <c r="B157" s="7" t="s">
        <v>625</v>
      </c>
      <c r="C157" s="28" t="s">
        <v>820</v>
      </c>
      <c r="D157" s="28" t="s">
        <v>661</v>
      </c>
      <c r="E157" s="29" t="s">
        <v>628</v>
      </c>
      <c r="F157" s="29"/>
      <c r="G157" s="88"/>
    </row>
    <row r="158" spans="1:7" s="26" customFormat="1" ht="38.25" customHeight="1" x14ac:dyDescent="0.25">
      <c r="A158" s="7">
        <f t="shared" si="2"/>
        <v>149</v>
      </c>
      <c r="B158" s="7" t="s">
        <v>625</v>
      </c>
      <c r="C158" s="28" t="s">
        <v>821</v>
      </c>
      <c r="D158" s="28" t="s">
        <v>740</v>
      </c>
      <c r="E158" s="29" t="s">
        <v>628</v>
      </c>
      <c r="F158" s="29"/>
      <c r="G158" s="88"/>
    </row>
    <row r="159" spans="1:7" s="26" customFormat="1" ht="38.25" customHeight="1" x14ac:dyDescent="0.25">
      <c r="A159" s="7">
        <f t="shared" si="2"/>
        <v>150</v>
      </c>
      <c r="B159" s="7" t="s">
        <v>625</v>
      </c>
      <c r="C159" s="28" t="s">
        <v>822</v>
      </c>
      <c r="D159" s="28" t="s">
        <v>718</v>
      </c>
      <c r="E159" s="29" t="s">
        <v>628</v>
      </c>
      <c r="F159" s="29"/>
      <c r="G159" s="88"/>
    </row>
    <row r="160" spans="1:7" s="26" customFormat="1" ht="38.25" customHeight="1" x14ac:dyDescent="0.25">
      <c r="A160" s="7">
        <f t="shared" si="2"/>
        <v>151</v>
      </c>
      <c r="B160" s="7" t="s">
        <v>625</v>
      </c>
      <c r="C160" s="28" t="s">
        <v>823</v>
      </c>
      <c r="D160" s="28" t="s">
        <v>789</v>
      </c>
      <c r="E160" s="29" t="s">
        <v>628</v>
      </c>
      <c r="F160" s="29"/>
      <c r="G160" s="88"/>
    </row>
    <row r="161" spans="1:7" s="26" customFormat="1" ht="38.25" customHeight="1" x14ac:dyDescent="0.25">
      <c r="A161" s="7">
        <f t="shared" si="2"/>
        <v>152</v>
      </c>
      <c r="B161" s="7" t="s">
        <v>625</v>
      </c>
      <c r="C161" s="28" t="s">
        <v>824</v>
      </c>
      <c r="D161" s="28" t="s">
        <v>641</v>
      </c>
      <c r="E161" s="29" t="s">
        <v>628</v>
      </c>
      <c r="F161" s="29"/>
      <c r="G161" s="88"/>
    </row>
    <row r="162" spans="1:7" s="26" customFormat="1" ht="38.25" customHeight="1" x14ac:dyDescent="0.25">
      <c r="A162" s="7">
        <f t="shared" si="2"/>
        <v>153</v>
      </c>
      <c r="B162" s="7" t="s">
        <v>625</v>
      </c>
      <c r="C162" s="28" t="s">
        <v>825</v>
      </c>
      <c r="D162" s="28" t="s">
        <v>691</v>
      </c>
      <c r="E162" s="29" t="s">
        <v>628</v>
      </c>
      <c r="F162" s="29"/>
      <c r="G162" s="88"/>
    </row>
    <row r="163" spans="1:7" s="26" customFormat="1" ht="38.25" customHeight="1" x14ac:dyDescent="0.25">
      <c r="A163" s="7">
        <f t="shared" si="2"/>
        <v>154</v>
      </c>
      <c r="B163" s="7" t="s">
        <v>625</v>
      </c>
      <c r="C163" s="28" t="s">
        <v>826</v>
      </c>
      <c r="D163" s="28" t="s">
        <v>776</v>
      </c>
      <c r="E163" s="29" t="s">
        <v>628</v>
      </c>
      <c r="F163" s="29"/>
      <c r="G163" s="88"/>
    </row>
    <row r="164" spans="1:7" s="26" customFormat="1" ht="38.25" customHeight="1" x14ac:dyDescent="0.25">
      <c r="A164" s="7">
        <f t="shared" si="2"/>
        <v>155</v>
      </c>
      <c r="B164" s="7" t="s">
        <v>625</v>
      </c>
      <c r="C164" s="28" t="s">
        <v>827</v>
      </c>
      <c r="D164" s="28" t="s">
        <v>828</v>
      </c>
      <c r="E164" s="29" t="s">
        <v>628</v>
      </c>
      <c r="F164" s="29"/>
      <c r="G164" s="88"/>
    </row>
    <row r="165" spans="1:7" s="26" customFormat="1" ht="38.25" customHeight="1" x14ac:dyDescent="0.25">
      <c r="A165" s="7">
        <f t="shared" si="2"/>
        <v>156</v>
      </c>
      <c r="B165" s="7" t="s">
        <v>625</v>
      </c>
      <c r="C165" s="28" t="s">
        <v>829</v>
      </c>
      <c r="D165" s="28" t="s">
        <v>830</v>
      </c>
      <c r="E165" s="29" t="s">
        <v>628</v>
      </c>
      <c r="F165" s="29"/>
      <c r="G165" s="88"/>
    </row>
    <row r="166" spans="1:7" s="26" customFormat="1" ht="38.25" customHeight="1" x14ac:dyDescent="0.25">
      <c r="A166" s="7">
        <f t="shared" si="2"/>
        <v>157</v>
      </c>
      <c r="B166" s="7" t="s">
        <v>625</v>
      </c>
      <c r="C166" s="28" t="s">
        <v>831</v>
      </c>
      <c r="D166" s="28" t="s">
        <v>657</v>
      </c>
      <c r="E166" s="29" t="s">
        <v>628</v>
      </c>
      <c r="F166" s="29"/>
      <c r="G166" s="88"/>
    </row>
    <row r="167" spans="1:7" s="26" customFormat="1" ht="38.25" customHeight="1" x14ac:dyDescent="0.25">
      <c r="A167" s="7">
        <f t="shared" si="2"/>
        <v>158</v>
      </c>
      <c r="B167" s="7" t="s">
        <v>625</v>
      </c>
      <c r="C167" s="28" t="s">
        <v>832</v>
      </c>
      <c r="D167" s="28" t="s">
        <v>718</v>
      </c>
      <c r="E167" s="29" t="s">
        <v>628</v>
      </c>
      <c r="F167" s="29"/>
      <c r="G167" s="88"/>
    </row>
    <row r="168" spans="1:7" s="26" customFormat="1" ht="38.25" customHeight="1" x14ac:dyDescent="0.25">
      <c r="A168" s="7">
        <f t="shared" si="2"/>
        <v>159</v>
      </c>
      <c r="B168" s="7" t="s">
        <v>625</v>
      </c>
      <c r="C168" s="28" t="s">
        <v>833</v>
      </c>
      <c r="D168" s="28" t="s">
        <v>661</v>
      </c>
      <c r="E168" s="29" t="s">
        <v>628</v>
      </c>
      <c r="F168" s="29"/>
      <c r="G168" s="88"/>
    </row>
    <row r="169" spans="1:7" s="26" customFormat="1" ht="38.25" customHeight="1" x14ac:dyDescent="0.25">
      <c r="A169" s="7">
        <f t="shared" si="2"/>
        <v>160</v>
      </c>
      <c r="B169" s="7" t="s">
        <v>625</v>
      </c>
      <c r="C169" s="28" t="s">
        <v>834</v>
      </c>
      <c r="D169" s="28" t="s">
        <v>718</v>
      </c>
      <c r="E169" s="29" t="s">
        <v>628</v>
      </c>
      <c r="F169" s="29"/>
      <c r="G169" s="88"/>
    </row>
    <row r="170" spans="1:7" s="26" customFormat="1" ht="38.25" customHeight="1" x14ac:dyDescent="0.25">
      <c r="A170" s="7">
        <f t="shared" si="2"/>
        <v>161</v>
      </c>
      <c r="B170" s="7" t="s">
        <v>625</v>
      </c>
      <c r="C170" s="28" t="s">
        <v>835</v>
      </c>
      <c r="D170" s="28" t="s">
        <v>776</v>
      </c>
      <c r="E170" s="29" t="s">
        <v>628</v>
      </c>
      <c r="F170" s="29"/>
      <c r="G170" s="88"/>
    </row>
    <row r="171" spans="1:7" s="26" customFormat="1" ht="38.25" customHeight="1" x14ac:dyDescent="0.25">
      <c r="A171" s="7">
        <f t="shared" si="2"/>
        <v>162</v>
      </c>
      <c r="B171" s="7" t="s">
        <v>625</v>
      </c>
      <c r="C171" s="28" t="s">
        <v>836</v>
      </c>
      <c r="D171" s="28" t="s">
        <v>837</v>
      </c>
      <c r="E171" s="29" t="s">
        <v>628</v>
      </c>
      <c r="F171" s="29"/>
      <c r="G171" s="88"/>
    </row>
    <row r="172" spans="1:7" s="26" customFormat="1" ht="38.25" customHeight="1" x14ac:dyDescent="0.25">
      <c r="A172" s="7">
        <f t="shared" si="2"/>
        <v>163</v>
      </c>
      <c r="B172" s="7" t="s">
        <v>625</v>
      </c>
      <c r="C172" s="28" t="s">
        <v>838</v>
      </c>
      <c r="D172" s="28" t="s">
        <v>657</v>
      </c>
      <c r="E172" s="29" t="s">
        <v>628</v>
      </c>
      <c r="F172" s="29"/>
      <c r="G172" s="88"/>
    </row>
    <row r="173" spans="1:7" s="26" customFormat="1" ht="38.25" customHeight="1" x14ac:dyDescent="0.25">
      <c r="A173" s="7">
        <f t="shared" si="2"/>
        <v>164</v>
      </c>
      <c r="B173" s="7" t="s">
        <v>625</v>
      </c>
      <c r="C173" s="28" t="s">
        <v>839</v>
      </c>
      <c r="D173" s="28" t="s">
        <v>634</v>
      </c>
      <c r="E173" s="29" t="s">
        <v>628</v>
      </c>
      <c r="F173" s="29"/>
      <c r="G173" s="88"/>
    </row>
    <row r="174" spans="1:7" s="26" customFormat="1" ht="38.25" customHeight="1" x14ac:dyDescent="0.25">
      <c r="A174" s="7">
        <f t="shared" si="2"/>
        <v>165</v>
      </c>
      <c r="B174" s="7" t="s">
        <v>625</v>
      </c>
      <c r="C174" s="28" t="s">
        <v>840</v>
      </c>
      <c r="D174" s="28" t="s">
        <v>691</v>
      </c>
      <c r="E174" s="29" t="s">
        <v>628</v>
      </c>
      <c r="F174" s="29"/>
      <c r="G174" s="88"/>
    </row>
    <row r="175" spans="1:7" s="26" customFormat="1" ht="38.25" customHeight="1" x14ac:dyDescent="0.25">
      <c r="A175" s="7">
        <f t="shared" si="2"/>
        <v>166</v>
      </c>
      <c r="B175" s="7" t="s">
        <v>625</v>
      </c>
      <c r="C175" s="28" t="s">
        <v>841</v>
      </c>
      <c r="D175" s="28" t="s">
        <v>842</v>
      </c>
      <c r="E175" s="29" t="s">
        <v>628</v>
      </c>
      <c r="F175" s="29"/>
      <c r="G175" s="88"/>
    </row>
    <row r="176" spans="1:7" s="26" customFormat="1" ht="38.25" customHeight="1" x14ac:dyDescent="0.25">
      <c r="A176" s="7">
        <f t="shared" si="2"/>
        <v>167</v>
      </c>
      <c r="B176" s="7" t="s">
        <v>625</v>
      </c>
      <c r="C176" s="28" t="s">
        <v>843</v>
      </c>
      <c r="D176" s="28" t="s">
        <v>718</v>
      </c>
      <c r="E176" s="29" t="s">
        <v>628</v>
      </c>
      <c r="F176" s="29"/>
      <c r="G176" s="88"/>
    </row>
    <row r="177" spans="1:7" s="26" customFormat="1" ht="38.25" customHeight="1" x14ac:dyDescent="0.25">
      <c r="A177" s="7">
        <f t="shared" si="2"/>
        <v>168</v>
      </c>
      <c r="B177" s="7" t="s">
        <v>625</v>
      </c>
      <c r="C177" s="28" t="s">
        <v>844</v>
      </c>
      <c r="D177" s="28" t="s">
        <v>749</v>
      </c>
      <c r="E177" s="29" t="s">
        <v>628</v>
      </c>
      <c r="F177" s="29"/>
      <c r="G177" s="88"/>
    </row>
    <row r="178" spans="1:7" s="26" customFormat="1" ht="38.25" customHeight="1" x14ac:dyDescent="0.25">
      <c r="A178" s="7">
        <f t="shared" si="2"/>
        <v>169</v>
      </c>
      <c r="B178" s="7" t="s">
        <v>625</v>
      </c>
      <c r="C178" s="28" t="s">
        <v>845</v>
      </c>
      <c r="D178" s="28" t="s">
        <v>837</v>
      </c>
      <c r="E178" s="29" t="s">
        <v>628</v>
      </c>
      <c r="F178" s="29"/>
      <c r="G178" s="88"/>
    </row>
    <row r="179" spans="1:7" s="26" customFormat="1" ht="38.25" customHeight="1" x14ac:dyDescent="0.25">
      <c r="A179" s="7">
        <f t="shared" si="2"/>
        <v>170</v>
      </c>
      <c r="B179" s="7" t="s">
        <v>625</v>
      </c>
      <c r="C179" s="28" t="s">
        <v>846</v>
      </c>
      <c r="D179" s="28" t="s">
        <v>847</v>
      </c>
      <c r="E179" s="29" t="s">
        <v>628</v>
      </c>
      <c r="F179" s="29"/>
      <c r="G179" s="88"/>
    </row>
    <row r="180" spans="1:7" s="26" customFormat="1" ht="38.25" customHeight="1" x14ac:dyDescent="0.25">
      <c r="A180" s="7">
        <f t="shared" si="2"/>
        <v>171</v>
      </c>
      <c r="B180" s="7" t="s">
        <v>625</v>
      </c>
      <c r="C180" s="28" t="s">
        <v>848</v>
      </c>
      <c r="D180" s="28" t="s">
        <v>718</v>
      </c>
      <c r="E180" s="29" t="s">
        <v>628</v>
      </c>
      <c r="F180" s="29"/>
      <c r="G180" s="88"/>
    </row>
    <row r="181" spans="1:7" s="26" customFormat="1" ht="38.25" customHeight="1" x14ac:dyDescent="0.25">
      <c r="A181" s="7">
        <f t="shared" si="2"/>
        <v>172</v>
      </c>
      <c r="B181" s="7" t="s">
        <v>625</v>
      </c>
      <c r="C181" s="28" t="s">
        <v>849</v>
      </c>
      <c r="D181" s="31" t="s">
        <v>639</v>
      </c>
      <c r="E181" s="29" t="s">
        <v>628</v>
      </c>
      <c r="F181" s="29"/>
      <c r="G181" s="88"/>
    </row>
    <row r="182" spans="1:7" s="26" customFormat="1" ht="38.25" customHeight="1" x14ac:dyDescent="0.25">
      <c r="A182" s="7">
        <f t="shared" si="2"/>
        <v>173</v>
      </c>
      <c r="B182" s="7" t="s">
        <v>625</v>
      </c>
      <c r="C182" s="28" t="s">
        <v>850</v>
      </c>
      <c r="D182" s="28" t="s">
        <v>842</v>
      </c>
      <c r="E182" s="29" t="s">
        <v>628</v>
      </c>
      <c r="F182" s="29"/>
      <c r="G182" s="88"/>
    </row>
    <row r="183" spans="1:7" s="26" customFormat="1" ht="38.25" customHeight="1" x14ac:dyDescent="0.25">
      <c r="A183" s="7">
        <f t="shared" si="2"/>
        <v>174</v>
      </c>
      <c r="B183" s="7" t="s">
        <v>625</v>
      </c>
      <c r="C183" s="28" t="s">
        <v>851</v>
      </c>
      <c r="D183" s="28" t="s">
        <v>847</v>
      </c>
      <c r="E183" s="29" t="s">
        <v>628</v>
      </c>
      <c r="F183" s="29"/>
      <c r="G183" s="88"/>
    </row>
    <row r="184" spans="1:7" s="26" customFormat="1" ht="38.25" customHeight="1" x14ac:dyDescent="0.25">
      <c r="A184" s="7">
        <f t="shared" si="2"/>
        <v>175</v>
      </c>
      <c r="B184" s="7" t="s">
        <v>625</v>
      </c>
      <c r="C184" s="28" t="s">
        <v>852</v>
      </c>
      <c r="D184" s="28" t="s">
        <v>842</v>
      </c>
      <c r="E184" s="29" t="s">
        <v>628</v>
      </c>
      <c r="F184" s="29"/>
      <c r="G184" s="88"/>
    </row>
    <row r="185" spans="1:7" s="26" customFormat="1" ht="38.25" customHeight="1" x14ac:dyDescent="0.25">
      <c r="A185" s="7">
        <f t="shared" si="2"/>
        <v>176</v>
      </c>
      <c r="B185" s="7" t="s">
        <v>625</v>
      </c>
      <c r="C185" s="28" t="s">
        <v>853</v>
      </c>
      <c r="D185" s="28" t="s">
        <v>731</v>
      </c>
      <c r="E185" s="29" t="s">
        <v>628</v>
      </c>
      <c r="F185" s="29"/>
      <c r="G185" s="88"/>
    </row>
    <row r="186" spans="1:7" s="26" customFormat="1" ht="38.25" customHeight="1" x14ac:dyDescent="0.25">
      <c r="A186" s="7">
        <f t="shared" si="2"/>
        <v>177</v>
      </c>
      <c r="B186" s="7" t="s">
        <v>625</v>
      </c>
      <c r="C186" s="28" t="s">
        <v>854</v>
      </c>
      <c r="D186" s="28" t="s">
        <v>661</v>
      </c>
      <c r="E186" s="29" t="s">
        <v>628</v>
      </c>
      <c r="F186" s="29"/>
      <c r="G186" s="88"/>
    </row>
    <row r="187" spans="1:7" s="26" customFormat="1" ht="38.25" customHeight="1" x14ac:dyDescent="0.25">
      <c r="A187" s="7">
        <f t="shared" si="2"/>
        <v>178</v>
      </c>
      <c r="B187" s="7" t="s">
        <v>625</v>
      </c>
      <c r="C187" s="28" t="s">
        <v>855</v>
      </c>
      <c r="D187" s="28" t="s">
        <v>718</v>
      </c>
      <c r="E187" s="29" t="s">
        <v>628</v>
      </c>
      <c r="F187" s="29"/>
      <c r="G187" s="88"/>
    </row>
    <row r="188" spans="1:7" s="26" customFormat="1" ht="38.25" customHeight="1" x14ac:dyDescent="0.25">
      <c r="A188" s="7">
        <f t="shared" si="2"/>
        <v>179</v>
      </c>
      <c r="B188" s="7" t="s">
        <v>625</v>
      </c>
      <c r="C188" s="28" t="s">
        <v>856</v>
      </c>
      <c r="D188" s="28" t="s">
        <v>661</v>
      </c>
      <c r="E188" s="29" t="s">
        <v>628</v>
      </c>
      <c r="F188" s="29"/>
      <c r="G188" s="88"/>
    </row>
    <row r="189" spans="1:7" s="26" customFormat="1" ht="38.25" customHeight="1" x14ac:dyDescent="0.25">
      <c r="A189" s="7">
        <f t="shared" si="2"/>
        <v>180</v>
      </c>
      <c r="B189" s="7" t="s">
        <v>625</v>
      </c>
      <c r="C189" s="28" t="s">
        <v>857</v>
      </c>
      <c r="D189" s="28" t="s">
        <v>634</v>
      </c>
      <c r="E189" s="29" t="s">
        <v>628</v>
      </c>
      <c r="F189" s="29"/>
      <c r="G189" s="88"/>
    </row>
    <row r="190" spans="1:7" s="26" customFormat="1" ht="38.25" customHeight="1" x14ac:dyDescent="0.25">
      <c r="A190" s="7">
        <f t="shared" si="2"/>
        <v>181</v>
      </c>
      <c r="B190" s="7" t="s">
        <v>625</v>
      </c>
      <c r="C190" s="28" t="s">
        <v>858</v>
      </c>
      <c r="D190" s="28" t="s">
        <v>859</v>
      </c>
      <c r="E190" s="29" t="s">
        <v>628</v>
      </c>
      <c r="F190" s="29"/>
      <c r="G190" s="88"/>
    </row>
    <row r="191" spans="1:7" s="26" customFormat="1" ht="38.25" customHeight="1" x14ac:dyDescent="0.25">
      <c r="A191" s="7">
        <f t="shared" si="2"/>
        <v>182</v>
      </c>
      <c r="B191" s="7" t="s">
        <v>625</v>
      </c>
      <c r="C191" s="28" t="s">
        <v>860</v>
      </c>
      <c r="D191" s="28" t="s">
        <v>627</v>
      </c>
      <c r="E191" s="29" t="s">
        <v>628</v>
      </c>
      <c r="F191" s="29"/>
      <c r="G191" s="88"/>
    </row>
    <row r="192" spans="1:7" s="26" customFormat="1" ht="38.25" customHeight="1" x14ac:dyDescent="0.25">
      <c r="A192" s="7">
        <f t="shared" si="2"/>
        <v>183</v>
      </c>
      <c r="B192" s="7" t="s">
        <v>625</v>
      </c>
      <c r="C192" s="28" t="s">
        <v>861</v>
      </c>
      <c r="D192" s="28" t="s">
        <v>789</v>
      </c>
      <c r="E192" s="29" t="s">
        <v>628</v>
      </c>
      <c r="F192" s="29"/>
      <c r="G192" s="88"/>
    </row>
    <row r="193" spans="1:7" s="26" customFormat="1" ht="38.25" customHeight="1" x14ac:dyDescent="0.25">
      <c r="A193" s="7">
        <f t="shared" si="2"/>
        <v>184</v>
      </c>
      <c r="B193" s="7" t="s">
        <v>625</v>
      </c>
      <c r="C193" s="28" t="s">
        <v>862</v>
      </c>
      <c r="D193" s="28" t="s">
        <v>863</v>
      </c>
      <c r="E193" s="29" t="s">
        <v>628</v>
      </c>
      <c r="F193" s="29"/>
      <c r="G193" s="88"/>
    </row>
    <row r="194" spans="1:7" s="26" customFormat="1" ht="38.25" customHeight="1" x14ac:dyDescent="0.25">
      <c r="A194" s="7">
        <f t="shared" si="2"/>
        <v>185</v>
      </c>
      <c r="B194" s="7" t="s">
        <v>625</v>
      </c>
      <c r="C194" s="28" t="s">
        <v>864</v>
      </c>
      <c r="D194" s="28" t="s">
        <v>863</v>
      </c>
      <c r="E194" s="29" t="s">
        <v>628</v>
      </c>
      <c r="F194" s="29"/>
      <c r="G194" s="88"/>
    </row>
    <row r="195" spans="1:7" s="26" customFormat="1" ht="38.25" customHeight="1" x14ac:dyDescent="0.25">
      <c r="A195" s="7">
        <f t="shared" si="2"/>
        <v>186</v>
      </c>
      <c r="B195" s="7" t="s">
        <v>625</v>
      </c>
      <c r="C195" s="28" t="s">
        <v>865</v>
      </c>
      <c r="D195" s="28" t="s">
        <v>627</v>
      </c>
      <c r="E195" s="29" t="s">
        <v>628</v>
      </c>
      <c r="F195" s="29"/>
      <c r="G195" s="88"/>
    </row>
    <row r="196" spans="1:7" s="26" customFormat="1" ht="38.25" customHeight="1" x14ac:dyDescent="0.25">
      <c r="A196" s="7">
        <f t="shared" si="2"/>
        <v>187</v>
      </c>
      <c r="B196" s="7" t="s">
        <v>625</v>
      </c>
      <c r="C196" s="28" t="s">
        <v>866</v>
      </c>
      <c r="D196" s="28" t="s">
        <v>713</v>
      </c>
      <c r="E196" s="29" t="s">
        <v>628</v>
      </c>
      <c r="F196" s="29"/>
      <c r="G196" s="88"/>
    </row>
    <row r="197" spans="1:7" s="26" customFormat="1" ht="38.25" customHeight="1" x14ac:dyDescent="0.25">
      <c r="A197" s="7">
        <f t="shared" si="2"/>
        <v>188</v>
      </c>
      <c r="B197" s="7" t="s">
        <v>625</v>
      </c>
      <c r="C197" s="28" t="s">
        <v>867</v>
      </c>
      <c r="D197" s="28" t="s">
        <v>706</v>
      </c>
      <c r="E197" s="29" t="s">
        <v>628</v>
      </c>
      <c r="F197" s="29"/>
      <c r="G197" s="88"/>
    </row>
    <row r="198" spans="1:7" s="26" customFormat="1" ht="38.25" customHeight="1" x14ac:dyDescent="0.25">
      <c r="A198" s="7">
        <f t="shared" si="2"/>
        <v>189</v>
      </c>
      <c r="B198" s="7" t="s">
        <v>625</v>
      </c>
      <c r="C198" s="28" t="s">
        <v>868</v>
      </c>
      <c r="D198" s="28" t="s">
        <v>731</v>
      </c>
      <c r="E198" s="29" t="s">
        <v>628</v>
      </c>
      <c r="F198" s="29"/>
      <c r="G198" s="88"/>
    </row>
    <row r="199" spans="1:7" s="26" customFormat="1" ht="38.25" customHeight="1" x14ac:dyDescent="0.25">
      <c r="A199" s="7">
        <f t="shared" si="2"/>
        <v>190</v>
      </c>
      <c r="B199" s="7" t="s">
        <v>625</v>
      </c>
      <c r="C199" s="28" t="s">
        <v>869</v>
      </c>
      <c r="D199" s="28" t="s">
        <v>842</v>
      </c>
      <c r="E199" s="29" t="s">
        <v>628</v>
      </c>
      <c r="F199" s="29"/>
      <c r="G199" s="88"/>
    </row>
    <row r="200" spans="1:7" s="26" customFormat="1" ht="38.25" customHeight="1" x14ac:dyDescent="0.25">
      <c r="A200" s="7">
        <f t="shared" si="2"/>
        <v>191</v>
      </c>
      <c r="B200" s="7" t="s">
        <v>625</v>
      </c>
      <c r="C200" s="28" t="s">
        <v>870</v>
      </c>
      <c r="D200" s="28" t="s">
        <v>691</v>
      </c>
      <c r="E200" s="29" t="s">
        <v>628</v>
      </c>
      <c r="F200" s="29"/>
      <c r="G200" s="88"/>
    </row>
    <row r="201" spans="1:7" s="26" customFormat="1" ht="38.25" customHeight="1" x14ac:dyDescent="0.25">
      <c r="A201" s="7">
        <f t="shared" si="2"/>
        <v>192</v>
      </c>
      <c r="B201" s="7" t="s">
        <v>625</v>
      </c>
      <c r="C201" s="28" t="s">
        <v>871</v>
      </c>
      <c r="D201" s="28" t="s">
        <v>789</v>
      </c>
      <c r="E201" s="29" t="s">
        <v>628</v>
      </c>
      <c r="F201" s="29"/>
      <c r="G201" s="88"/>
    </row>
    <row r="202" spans="1:7" s="26" customFormat="1" ht="38.25" customHeight="1" x14ac:dyDescent="0.25">
      <c r="A202" s="7">
        <f t="shared" si="2"/>
        <v>193</v>
      </c>
      <c r="B202" s="7" t="s">
        <v>625</v>
      </c>
      <c r="C202" s="28" t="s">
        <v>872</v>
      </c>
      <c r="D202" s="28" t="s">
        <v>789</v>
      </c>
      <c r="E202" s="29" t="s">
        <v>628</v>
      </c>
      <c r="F202" s="29"/>
      <c r="G202" s="88"/>
    </row>
    <row r="203" spans="1:7" s="26" customFormat="1" ht="38.25" customHeight="1" x14ac:dyDescent="0.25">
      <c r="A203" s="7">
        <f t="shared" si="2"/>
        <v>194</v>
      </c>
      <c r="B203" s="7" t="s">
        <v>625</v>
      </c>
      <c r="C203" s="28" t="s">
        <v>873</v>
      </c>
      <c r="D203" s="28" t="s">
        <v>718</v>
      </c>
      <c r="E203" s="29" t="s">
        <v>628</v>
      </c>
      <c r="F203" s="29"/>
      <c r="G203" s="88"/>
    </row>
    <row r="204" spans="1:7" s="26" customFormat="1" ht="38.25" customHeight="1" x14ac:dyDescent="0.25">
      <c r="A204" s="7">
        <f t="shared" ref="A204:A267" si="3">A203+1</f>
        <v>195</v>
      </c>
      <c r="B204" s="7" t="s">
        <v>625</v>
      </c>
      <c r="C204" s="28" t="s">
        <v>874</v>
      </c>
      <c r="D204" s="28" t="s">
        <v>842</v>
      </c>
      <c r="E204" s="29" t="s">
        <v>628</v>
      </c>
      <c r="F204" s="29"/>
      <c r="G204" s="88"/>
    </row>
    <row r="205" spans="1:7" s="26" customFormat="1" ht="38.25" customHeight="1" x14ac:dyDescent="0.25">
      <c r="A205" s="7">
        <f t="shared" si="3"/>
        <v>196</v>
      </c>
      <c r="B205" s="7" t="s">
        <v>625</v>
      </c>
      <c r="C205" s="28" t="s">
        <v>875</v>
      </c>
      <c r="D205" s="28" t="s">
        <v>691</v>
      </c>
      <c r="E205" s="29" t="s">
        <v>628</v>
      </c>
      <c r="F205" s="29"/>
      <c r="G205" s="88"/>
    </row>
    <row r="206" spans="1:7" s="26" customFormat="1" ht="38.25" customHeight="1" x14ac:dyDescent="0.25">
      <c r="A206" s="7">
        <f t="shared" si="3"/>
        <v>197</v>
      </c>
      <c r="B206" s="7" t="s">
        <v>625</v>
      </c>
      <c r="C206" s="28" t="s">
        <v>876</v>
      </c>
      <c r="D206" s="28" t="s">
        <v>651</v>
      </c>
      <c r="E206" s="29" t="s">
        <v>628</v>
      </c>
      <c r="F206" s="29"/>
      <c r="G206" s="88"/>
    </row>
    <row r="207" spans="1:7" s="26" customFormat="1" ht="38.25" customHeight="1" x14ac:dyDescent="0.25">
      <c r="A207" s="7">
        <f t="shared" si="3"/>
        <v>198</v>
      </c>
      <c r="B207" s="7" t="s">
        <v>625</v>
      </c>
      <c r="C207" s="28" t="s">
        <v>877</v>
      </c>
      <c r="D207" s="28" t="s">
        <v>654</v>
      </c>
      <c r="E207" s="29" t="s">
        <v>628</v>
      </c>
      <c r="F207" s="29"/>
      <c r="G207" s="88"/>
    </row>
    <row r="208" spans="1:7" s="26" customFormat="1" ht="38.25" customHeight="1" x14ac:dyDescent="0.25">
      <c r="A208" s="7">
        <f t="shared" si="3"/>
        <v>199</v>
      </c>
      <c r="B208" s="7" t="s">
        <v>625</v>
      </c>
      <c r="C208" s="28" t="s">
        <v>878</v>
      </c>
      <c r="D208" s="28" t="s">
        <v>634</v>
      </c>
      <c r="E208" s="29" t="s">
        <v>628</v>
      </c>
      <c r="F208" s="29"/>
      <c r="G208" s="88"/>
    </row>
    <row r="209" spans="1:7" s="26" customFormat="1" ht="38.25" customHeight="1" x14ac:dyDescent="0.25">
      <c r="A209" s="7">
        <f t="shared" si="3"/>
        <v>200</v>
      </c>
      <c r="B209" s="7" t="s">
        <v>625</v>
      </c>
      <c r="C209" s="28" t="s">
        <v>879</v>
      </c>
      <c r="D209" s="28" t="s">
        <v>718</v>
      </c>
      <c r="E209" s="29" t="s">
        <v>628</v>
      </c>
      <c r="F209" s="29"/>
      <c r="G209" s="88"/>
    </row>
    <row r="210" spans="1:7" s="26" customFormat="1" ht="38.25" customHeight="1" x14ac:dyDescent="0.25">
      <c r="A210" s="7">
        <f t="shared" si="3"/>
        <v>201</v>
      </c>
      <c r="B210" s="7" t="s">
        <v>625</v>
      </c>
      <c r="C210" s="28" t="s">
        <v>880</v>
      </c>
      <c r="D210" s="28" t="s">
        <v>881</v>
      </c>
      <c r="E210" s="29" t="s">
        <v>628</v>
      </c>
      <c r="F210" s="29"/>
      <c r="G210" s="88"/>
    </row>
    <row r="211" spans="1:7" s="26" customFormat="1" ht="38.25" customHeight="1" x14ac:dyDescent="0.25">
      <c r="A211" s="7">
        <f t="shared" si="3"/>
        <v>202</v>
      </c>
      <c r="B211" s="7" t="s">
        <v>625</v>
      </c>
      <c r="C211" s="28" t="s">
        <v>882</v>
      </c>
      <c r="D211" s="28" t="s">
        <v>718</v>
      </c>
      <c r="E211" s="29" t="s">
        <v>628</v>
      </c>
      <c r="F211" s="29"/>
      <c r="G211" s="88"/>
    </row>
    <row r="212" spans="1:7" s="26" customFormat="1" ht="38.25" customHeight="1" x14ac:dyDescent="0.25">
      <c r="A212" s="7">
        <f t="shared" si="3"/>
        <v>203</v>
      </c>
      <c r="B212" s="7" t="s">
        <v>625</v>
      </c>
      <c r="C212" s="28" t="s">
        <v>883</v>
      </c>
      <c r="D212" s="28" t="s">
        <v>634</v>
      </c>
      <c r="E212" s="29" t="s">
        <v>628</v>
      </c>
      <c r="F212" s="29"/>
      <c r="G212" s="88"/>
    </row>
    <row r="213" spans="1:7" s="26" customFormat="1" ht="38.25" customHeight="1" x14ac:dyDescent="0.25">
      <c r="A213" s="7">
        <f t="shared" si="3"/>
        <v>204</v>
      </c>
      <c r="B213" s="7" t="s">
        <v>625</v>
      </c>
      <c r="C213" s="28" t="s">
        <v>884</v>
      </c>
      <c r="D213" s="28" t="s">
        <v>885</v>
      </c>
      <c r="E213" s="29" t="s">
        <v>628</v>
      </c>
      <c r="F213" s="29"/>
      <c r="G213" s="88"/>
    </row>
    <row r="214" spans="1:7" s="26" customFormat="1" ht="38.25" customHeight="1" x14ac:dyDescent="0.25">
      <c r="A214" s="7">
        <f t="shared" si="3"/>
        <v>205</v>
      </c>
      <c r="B214" s="7" t="s">
        <v>625</v>
      </c>
      <c r="C214" s="28" t="s">
        <v>886</v>
      </c>
      <c r="D214" s="28" t="s">
        <v>691</v>
      </c>
      <c r="E214" s="29" t="s">
        <v>628</v>
      </c>
      <c r="F214" s="29"/>
      <c r="G214" s="88"/>
    </row>
    <row r="215" spans="1:7" s="26" customFormat="1" ht="38.25" customHeight="1" x14ac:dyDescent="0.25">
      <c r="A215" s="7">
        <f t="shared" si="3"/>
        <v>206</v>
      </c>
      <c r="B215" s="7" t="s">
        <v>625</v>
      </c>
      <c r="C215" s="28" t="s">
        <v>887</v>
      </c>
      <c r="D215" s="28" t="s">
        <v>888</v>
      </c>
      <c r="E215" s="29" t="s">
        <v>628</v>
      </c>
      <c r="F215" s="29"/>
      <c r="G215" s="88"/>
    </row>
    <row r="216" spans="1:7" s="26" customFormat="1" ht="38.25" customHeight="1" x14ac:dyDescent="0.25">
      <c r="A216" s="7">
        <f t="shared" si="3"/>
        <v>207</v>
      </c>
      <c r="B216" s="7" t="s">
        <v>625</v>
      </c>
      <c r="C216" s="28" t="s">
        <v>889</v>
      </c>
      <c r="D216" s="28" t="s">
        <v>659</v>
      </c>
      <c r="E216" s="29" t="s">
        <v>628</v>
      </c>
      <c r="F216" s="29"/>
      <c r="G216" s="88"/>
    </row>
    <row r="217" spans="1:7" s="26" customFormat="1" ht="38.25" customHeight="1" x14ac:dyDescent="0.25">
      <c r="A217" s="7">
        <f t="shared" si="3"/>
        <v>208</v>
      </c>
      <c r="B217" s="7" t="s">
        <v>625</v>
      </c>
      <c r="C217" s="28" t="s">
        <v>890</v>
      </c>
      <c r="D217" s="28" t="s">
        <v>671</v>
      </c>
      <c r="E217" s="29" t="s">
        <v>628</v>
      </c>
      <c r="F217" s="29"/>
      <c r="G217" s="88"/>
    </row>
    <row r="218" spans="1:7" s="26" customFormat="1" ht="38.25" customHeight="1" x14ac:dyDescent="0.25">
      <c r="A218" s="7">
        <f t="shared" si="3"/>
        <v>209</v>
      </c>
      <c r="B218" s="7" t="s">
        <v>625</v>
      </c>
      <c r="C218" s="28" t="s">
        <v>891</v>
      </c>
      <c r="D218" s="28" t="s">
        <v>799</v>
      </c>
      <c r="E218" s="29" t="s">
        <v>628</v>
      </c>
      <c r="F218" s="29"/>
      <c r="G218" s="88"/>
    </row>
    <row r="219" spans="1:7" s="26" customFormat="1" ht="38.25" customHeight="1" x14ac:dyDescent="0.25">
      <c r="A219" s="7">
        <f t="shared" si="3"/>
        <v>210</v>
      </c>
      <c r="B219" s="7" t="s">
        <v>625</v>
      </c>
      <c r="C219" s="28" t="s">
        <v>892</v>
      </c>
      <c r="D219" s="28" t="s">
        <v>842</v>
      </c>
      <c r="E219" s="29" t="s">
        <v>628</v>
      </c>
      <c r="F219" s="29"/>
      <c r="G219" s="88"/>
    </row>
    <row r="220" spans="1:7" s="26" customFormat="1" ht="38.25" customHeight="1" x14ac:dyDescent="0.25">
      <c r="A220" s="7">
        <f t="shared" si="3"/>
        <v>211</v>
      </c>
      <c r="B220" s="7" t="s">
        <v>625</v>
      </c>
      <c r="C220" s="28" t="s">
        <v>893</v>
      </c>
      <c r="D220" s="28" t="s">
        <v>627</v>
      </c>
      <c r="E220" s="29" t="s">
        <v>628</v>
      </c>
      <c r="F220" s="29"/>
      <c r="G220" s="88"/>
    </row>
    <row r="221" spans="1:7" s="26" customFormat="1" ht="38.25" customHeight="1" x14ac:dyDescent="0.25">
      <c r="A221" s="7">
        <f t="shared" si="3"/>
        <v>212</v>
      </c>
      <c r="B221" s="7" t="s">
        <v>625</v>
      </c>
      <c r="C221" s="28" t="s">
        <v>894</v>
      </c>
      <c r="D221" s="28" t="s">
        <v>651</v>
      </c>
      <c r="E221" s="29" t="s">
        <v>628</v>
      </c>
      <c r="F221" s="29"/>
      <c r="G221" s="88"/>
    </row>
    <row r="222" spans="1:7" s="26" customFormat="1" ht="38.25" customHeight="1" x14ac:dyDescent="0.25">
      <c r="A222" s="7">
        <f t="shared" si="3"/>
        <v>213</v>
      </c>
      <c r="B222" s="7" t="s">
        <v>625</v>
      </c>
      <c r="C222" s="28" t="s">
        <v>895</v>
      </c>
      <c r="D222" s="28" t="s">
        <v>896</v>
      </c>
      <c r="E222" s="29" t="s">
        <v>628</v>
      </c>
      <c r="F222" s="29"/>
      <c r="G222" s="88"/>
    </row>
    <row r="223" spans="1:7" s="26" customFormat="1" ht="38.25" customHeight="1" x14ac:dyDescent="0.25">
      <c r="A223" s="7">
        <f t="shared" si="3"/>
        <v>214</v>
      </c>
      <c r="B223" s="7" t="s">
        <v>625</v>
      </c>
      <c r="C223" s="28" t="s">
        <v>897</v>
      </c>
      <c r="D223" s="28" t="s">
        <v>731</v>
      </c>
      <c r="E223" s="29" t="s">
        <v>628</v>
      </c>
      <c r="F223" s="29"/>
      <c r="G223" s="88"/>
    </row>
    <row r="224" spans="1:7" s="26" customFormat="1" ht="38.25" customHeight="1" x14ac:dyDescent="0.25">
      <c r="A224" s="7">
        <f t="shared" si="3"/>
        <v>215</v>
      </c>
      <c r="B224" s="7" t="s">
        <v>625</v>
      </c>
      <c r="C224" s="28" t="s">
        <v>898</v>
      </c>
      <c r="D224" s="28" t="s">
        <v>718</v>
      </c>
      <c r="E224" s="29" t="s">
        <v>628</v>
      </c>
      <c r="F224" s="29"/>
      <c r="G224" s="88"/>
    </row>
    <row r="225" spans="1:7" s="26" customFormat="1" ht="38.25" customHeight="1" x14ac:dyDescent="0.25">
      <c r="A225" s="7">
        <f t="shared" si="3"/>
        <v>216</v>
      </c>
      <c r="B225" s="7" t="s">
        <v>625</v>
      </c>
      <c r="C225" s="28" t="s">
        <v>899</v>
      </c>
      <c r="D225" s="28" t="s">
        <v>654</v>
      </c>
      <c r="E225" s="29" t="s">
        <v>628</v>
      </c>
      <c r="F225" s="29"/>
      <c r="G225" s="88"/>
    </row>
    <row r="226" spans="1:7" s="26" customFormat="1" ht="38.25" customHeight="1" x14ac:dyDescent="0.25">
      <c r="A226" s="7">
        <f t="shared" si="3"/>
        <v>217</v>
      </c>
      <c r="B226" s="7" t="s">
        <v>625</v>
      </c>
      <c r="C226" s="28" t="s">
        <v>900</v>
      </c>
      <c r="D226" s="28" t="s">
        <v>789</v>
      </c>
      <c r="E226" s="29" t="s">
        <v>628</v>
      </c>
      <c r="F226" s="29"/>
      <c r="G226" s="88"/>
    </row>
    <row r="227" spans="1:7" s="26" customFormat="1" ht="38.25" customHeight="1" x14ac:dyDescent="0.25">
      <c r="A227" s="7">
        <f t="shared" si="3"/>
        <v>218</v>
      </c>
      <c r="B227" s="7" t="s">
        <v>625</v>
      </c>
      <c r="C227" s="28" t="s">
        <v>901</v>
      </c>
      <c r="D227" s="28" t="s">
        <v>654</v>
      </c>
      <c r="E227" s="29" t="s">
        <v>628</v>
      </c>
      <c r="F227" s="29"/>
      <c r="G227" s="88"/>
    </row>
    <row r="228" spans="1:7" s="26" customFormat="1" ht="38.25" customHeight="1" x14ac:dyDescent="0.25">
      <c r="A228" s="7">
        <f t="shared" si="3"/>
        <v>219</v>
      </c>
      <c r="B228" s="7" t="s">
        <v>625</v>
      </c>
      <c r="C228" s="28" t="s">
        <v>902</v>
      </c>
      <c r="D228" s="28" t="s">
        <v>691</v>
      </c>
      <c r="E228" s="29" t="s">
        <v>628</v>
      </c>
      <c r="F228" s="29"/>
      <c r="G228" s="88"/>
    </row>
    <row r="229" spans="1:7" s="26" customFormat="1" ht="38.25" customHeight="1" x14ac:dyDescent="0.25">
      <c r="A229" s="7">
        <f t="shared" si="3"/>
        <v>220</v>
      </c>
      <c r="B229" s="7" t="s">
        <v>625</v>
      </c>
      <c r="C229" s="28" t="s">
        <v>903</v>
      </c>
      <c r="D229" s="28" t="s">
        <v>661</v>
      </c>
      <c r="E229" s="29" t="s">
        <v>628</v>
      </c>
      <c r="F229" s="29"/>
      <c r="G229" s="88"/>
    </row>
    <row r="230" spans="1:7" s="26" customFormat="1" ht="38.25" customHeight="1" x14ac:dyDescent="0.25">
      <c r="A230" s="7">
        <f t="shared" si="3"/>
        <v>221</v>
      </c>
      <c r="B230" s="7" t="s">
        <v>625</v>
      </c>
      <c r="C230" s="28" t="s">
        <v>904</v>
      </c>
      <c r="D230" s="28" t="s">
        <v>636</v>
      </c>
      <c r="E230" s="29" t="s">
        <v>628</v>
      </c>
      <c r="F230" s="29"/>
      <c r="G230" s="88"/>
    </row>
    <row r="231" spans="1:7" s="26" customFormat="1" ht="38.25" customHeight="1" x14ac:dyDescent="0.25">
      <c r="A231" s="7">
        <f t="shared" si="3"/>
        <v>222</v>
      </c>
      <c r="B231" s="7" t="s">
        <v>625</v>
      </c>
      <c r="C231" s="28" t="s">
        <v>905</v>
      </c>
      <c r="D231" s="28" t="s">
        <v>713</v>
      </c>
      <c r="E231" s="29" t="s">
        <v>628</v>
      </c>
      <c r="F231" s="29"/>
      <c r="G231" s="88"/>
    </row>
    <row r="232" spans="1:7" s="26" customFormat="1" ht="38.25" customHeight="1" x14ac:dyDescent="0.25">
      <c r="A232" s="7">
        <f t="shared" si="3"/>
        <v>223</v>
      </c>
      <c r="B232" s="7" t="s">
        <v>625</v>
      </c>
      <c r="C232" s="28" t="s">
        <v>906</v>
      </c>
      <c r="D232" s="28" t="s">
        <v>691</v>
      </c>
      <c r="E232" s="29" t="s">
        <v>628</v>
      </c>
      <c r="F232" s="29"/>
      <c r="G232" s="88"/>
    </row>
    <row r="233" spans="1:7" s="26" customFormat="1" ht="38.25" customHeight="1" x14ac:dyDescent="0.25">
      <c r="A233" s="7">
        <f t="shared" si="3"/>
        <v>224</v>
      </c>
      <c r="B233" s="7" t="s">
        <v>625</v>
      </c>
      <c r="C233" s="28" t="s">
        <v>907</v>
      </c>
      <c r="D233" s="28" t="s">
        <v>661</v>
      </c>
      <c r="E233" s="29" t="s">
        <v>628</v>
      </c>
      <c r="F233" s="29"/>
      <c r="G233" s="88"/>
    </row>
    <row r="234" spans="1:7" s="26" customFormat="1" ht="38.25" customHeight="1" x14ac:dyDescent="0.25">
      <c r="A234" s="7">
        <f t="shared" si="3"/>
        <v>225</v>
      </c>
      <c r="B234" s="7" t="s">
        <v>625</v>
      </c>
      <c r="C234" s="28" t="s">
        <v>908</v>
      </c>
      <c r="D234" s="28" t="s">
        <v>789</v>
      </c>
      <c r="E234" s="29" t="s">
        <v>628</v>
      </c>
      <c r="F234" s="29"/>
      <c r="G234" s="88"/>
    </row>
    <row r="235" spans="1:7" s="26" customFormat="1" ht="38.25" customHeight="1" x14ac:dyDescent="0.25">
      <c r="A235" s="7">
        <f t="shared" si="3"/>
        <v>226</v>
      </c>
      <c r="B235" s="7" t="s">
        <v>625</v>
      </c>
      <c r="C235" s="28" t="s">
        <v>909</v>
      </c>
      <c r="D235" s="28" t="s">
        <v>746</v>
      </c>
      <c r="E235" s="29" t="s">
        <v>628</v>
      </c>
      <c r="F235" s="29"/>
      <c r="G235" s="88"/>
    </row>
    <row r="236" spans="1:7" s="26" customFormat="1" ht="38.25" customHeight="1" x14ac:dyDescent="0.25">
      <c r="A236" s="7">
        <f t="shared" si="3"/>
        <v>227</v>
      </c>
      <c r="B236" s="7" t="s">
        <v>625</v>
      </c>
      <c r="C236" s="28" t="s">
        <v>910</v>
      </c>
      <c r="D236" s="28" t="s">
        <v>661</v>
      </c>
      <c r="E236" s="29" t="s">
        <v>628</v>
      </c>
      <c r="F236" s="29"/>
      <c r="G236" s="88"/>
    </row>
    <row r="237" spans="1:7" s="26" customFormat="1" ht="38.25" customHeight="1" x14ac:dyDescent="0.25">
      <c r="A237" s="7">
        <f t="shared" si="3"/>
        <v>228</v>
      </c>
      <c r="B237" s="7" t="s">
        <v>625</v>
      </c>
      <c r="C237" s="28" t="s">
        <v>911</v>
      </c>
      <c r="D237" s="28" t="s">
        <v>847</v>
      </c>
      <c r="E237" s="29" t="s">
        <v>628</v>
      </c>
      <c r="F237" s="29"/>
      <c r="G237" s="88"/>
    </row>
    <row r="238" spans="1:7" s="26" customFormat="1" ht="38.25" customHeight="1" x14ac:dyDescent="0.25">
      <c r="A238" s="7">
        <f t="shared" si="3"/>
        <v>229</v>
      </c>
      <c r="B238" s="7" t="s">
        <v>625</v>
      </c>
      <c r="C238" s="28" t="s">
        <v>912</v>
      </c>
      <c r="D238" s="28" t="s">
        <v>654</v>
      </c>
      <c r="E238" s="29" t="s">
        <v>628</v>
      </c>
      <c r="F238" s="29"/>
      <c r="G238" s="88"/>
    </row>
    <row r="239" spans="1:7" s="26" customFormat="1" ht="38.25" customHeight="1" x14ac:dyDescent="0.25">
      <c r="A239" s="7">
        <f t="shared" si="3"/>
        <v>230</v>
      </c>
      <c r="B239" s="7" t="s">
        <v>625</v>
      </c>
      <c r="C239" s="28" t="s">
        <v>913</v>
      </c>
      <c r="D239" s="28" t="s">
        <v>789</v>
      </c>
      <c r="E239" s="29" t="s">
        <v>628</v>
      </c>
      <c r="F239" s="29"/>
      <c r="G239" s="88"/>
    </row>
    <row r="240" spans="1:7" s="26" customFormat="1" ht="38.25" customHeight="1" x14ac:dyDescent="0.25">
      <c r="A240" s="7">
        <f t="shared" si="3"/>
        <v>231</v>
      </c>
      <c r="B240" s="7" t="s">
        <v>625</v>
      </c>
      <c r="C240" s="28" t="s">
        <v>914</v>
      </c>
      <c r="D240" s="28" t="s">
        <v>654</v>
      </c>
      <c r="E240" s="29" t="s">
        <v>628</v>
      </c>
      <c r="F240" s="29"/>
      <c r="G240" s="88"/>
    </row>
    <row r="241" spans="1:7" s="26" customFormat="1" ht="38.25" customHeight="1" x14ac:dyDescent="0.25">
      <c r="A241" s="7">
        <f t="shared" si="3"/>
        <v>232</v>
      </c>
      <c r="B241" s="7" t="s">
        <v>625</v>
      </c>
      <c r="C241" s="28" t="s">
        <v>915</v>
      </c>
      <c r="D241" s="28" t="s">
        <v>916</v>
      </c>
      <c r="E241" s="29" t="s">
        <v>628</v>
      </c>
      <c r="F241" s="29"/>
      <c r="G241" s="88"/>
    </row>
    <row r="242" spans="1:7" s="26" customFormat="1" ht="38.25" customHeight="1" x14ac:dyDescent="0.25">
      <c r="A242" s="7">
        <f t="shared" si="3"/>
        <v>233</v>
      </c>
      <c r="B242" s="7" t="s">
        <v>625</v>
      </c>
      <c r="C242" s="28" t="s">
        <v>917</v>
      </c>
      <c r="D242" s="28" t="s">
        <v>842</v>
      </c>
      <c r="E242" s="29" t="s">
        <v>628</v>
      </c>
      <c r="F242" s="29"/>
      <c r="G242" s="88"/>
    </row>
    <row r="243" spans="1:7" s="26" customFormat="1" ht="38.25" customHeight="1" x14ac:dyDescent="0.25">
      <c r="A243" s="7">
        <f t="shared" si="3"/>
        <v>234</v>
      </c>
      <c r="B243" s="7" t="s">
        <v>625</v>
      </c>
      <c r="C243" s="28" t="s">
        <v>918</v>
      </c>
      <c r="D243" s="28" t="s">
        <v>726</v>
      </c>
      <c r="E243" s="29" t="s">
        <v>628</v>
      </c>
      <c r="F243" s="29"/>
      <c r="G243" s="88"/>
    </row>
    <row r="244" spans="1:7" s="26" customFormat="1" ht="38.25" customHeight="1" x14ac:dyDescent="0.25">
      <c r="A244" s="7">
        <f t="shared" si="3"/>
        <v>235</v>
      </c>
      <c r="B244" s="7" t="s">
        <v>625</v>
      </c>
      <c r="C244" s="28" t="s">
        <v>919</v>
      </c>
      <c r="D244" s="28" t="s">
        <v>842</v>
      </c>
      <c r="E244" s="29" t="s">
        <v>628</v>
      </c>
      <c r="F244" s="29"/>
      <c r="G244" s="88"/>
    </row>
    <row r="245" spans="1:7" s="26" customFormat="1" ht="38.25" customHeight="1" x14ac:dyDescent="0.25">
      <c r="A245" s="7">
        <f t="shared" si="3"/>
        <v>236</v>
      </c>
      <c r="B245" s="7" t="s">
        <v>625</v>
      </c>
      <c r="C245" s="28" t="s">
        <v>920</v>
      </c>
      <c r="D245" s="28" t="s">
        <v>731</v>
      </c>
      <c r="E245" s="29" t="s">
        <v>628</v>
      </c>
      <c r="F245" s="29"/>
      <c r="G245" s="88"/>
    </row>
    <row r="246" spans="1:7" s="26" customFormat="1" ht="38.25" customHeight="1" x14ac:dyDescent="0.25">
      <c r="A246" s="7">
        <f t="shared" si="3"/>
        <v>237</v>
      </c>
      <c r="B246" s="7" t="s">
        <v>625</v>
      </c>
      <c r="C246" s="28" t="s">
        <v>921</v>
      </c>
      <c r="D246" s="28" t="s">
        <v>634</v>
      </c>
      <c r="E246" s="29" t="s">
        <v>628</v>
      </c>
      <c r="F246" s="29"/>
      <c r="G246" s="88"/>
    </row>
    <row r="247" spans="1:7" s="26" customFormat="1" ht="38.25" customHeight="1" x14ac:dyDescent="0.25">
      <c r="A247" s="7">
        <f t="shared" si="3"/>
        <v>238</v>
      </c>
      <c r="B247" s="7" t="s">
        <v>625</v>
      </c>
      <c r="C247" s="28" t="s">
        <v>922</v>
      </c>
      <c r="D247" s="28" t="s">
        <v>923</v>
      </c>
      <c r="E247" s="29" t="s">
        <v>628</v>
      </c>
      <c r="F247" s="29"/>
      <c r="G247" s="88"/>
    </row>
    <row r="248" spans="1:7" s="26" customFormat="1" ht="38.25" customHeight="1" x14ac:dyDescent="0.25">
      <c r="A248" s="7">
        <f t="shared" si="3"/>
        <v>239</v>
      </c>
      <c r="B248" s="7" t="s">
        <v>625</v>
      </c>
      <c r="C248" s="28" t="s">
        <v>924</v>
      </c>
      <c r="D248" s="28" t="s">
        <v>789</v>
      </c>
      <c r="E248" s="29" t="s">
        <v>628</v>
      </c>
      <c r="F248" s="29"/>
      <c r="G248" s="88"/>
    </row>
    <row r="249" spans="1:7" s="26" customFormat="1" ht="38.25" customHeight="1" x14ac:dyDescent="0.25">
      <c r="A249" s="7">
        <f t="shared" si="3"/>
        <v>240</v>
      </c>
      <c r="B249" s="7" t="s">
        <v>625</v>
      </c>
      <c r="C249" s="28" t="s">
        <v>925</v>
      </c>
      <c r="D249" s="28" t="s">
        <v>789</v>
      </c>
      <c r="E249" s="29" t="s">
        <v>628</v>
      </c>
      <c r="F249" s="29"/>
      <c r="G249" s="88"/>
    </row>
    <row r="250" spans="1:7" s="26" customFormat="1" ht="38.25" customHeight="1" x14ac:dyDescent="0.25">
      <c r="A250" s="7">
        <f t="shared" si="3"/>
        <v>241</v>
      </c>
      <c r="B250" s="7" t="s">
        <v>625</v>
      </c>
      <c r="C250" s="28" t="s">
        <v>926</v>
      </c>
      <c r="D250" s="28" t="s">
        <v>859</v>
      </c>
      <c r="E250" s="29" t="s">
        <v>628</v>
      </c>
      <c r="F250" s="29"/>
      <c r="G250" s="88"/>
    </row>
    <row r="251" spans="1:7" s="26" customFormat="1" ht="38.25" customHeight="1" x14ac:dyDescent="0.25">
      <c r="A251" s="7">
        <f t="shared" si="3"/>
        <v>242</v>
      </c>
      <c r="B251" s="7" t="s">
        <v>625</v>
      </c>
      <c r="C251" s="28" t="s">
        <v>927</v>
      </c>
      <c r="D251" s="28" t="s">
        <v>661</v>
      </c>
      <c r="E251" s="29" t="s">
        <v>628</v>
      </c>
      <c r="F251" s="29"/>
      <c r="G251" s="88"/>
    </row>
    <row r="252" spans="1:7" s="26" customFormat="1" ht="38.25" customHeight="1" x14ac:dyDescent="0.25">
      <c r="A252" s="7">
        <f t="shared" si="3"/>
        <v>243</v>
      </c>
      <c r="B252" s="7" t="s">
        <v>625</v>
      </c>
      <c r="C252" s="28" t="s">
        <v>928</v>
      </c>
      <c r="D252" s="28" t="s">
        <v>661</v>
      </c>
      <c r="E252" s="29" t="s">
        <v>628</v>
      </c>
      <c r="F252" s="29"/>
      <c r="G252" s="88"/>
    </row>
    <row r="253" spans="1:7" s="26" customFormat="1" ht="38.25" customHeight="1" x14ac:dyDescent="0.25">
      <c r="A253" s="7">
        <f t="shared" si="3"/>
        <v>244</v>
      </c>
      <c r="B253" s="7" t="s">
        <v>625</v>
      </c>
      <c r="C253" s="28" t="s">
        <v>929</v>
      </c>
      <c r="D253" s="28" t="s">
        <v>789</v>
      </c>
      <c r="E253" s="29" t="s">
        <v>628</v>
      </c>
      <c r="F253" s="29"/>
      <c r="G253" s="88"/>
    </row>
    <row r="254" spans="1:7" s="26" customFormat="1" ht="38.25" customHeight="1" x14ac:dyDescent="0.25">
      <c r="A254" s="7">
        <f t="shared" si="3"/>
        <v>245</v>
      </c>
      <c r="B254" s="7" t="s">
        <v>625</v>
      </c>
      <c r="C254" s="28" t="s">
        <v>930</v>
      </c>
      <c r="D254" s="28" t="s">
        <v>776</v>
      </c>
      <c r="E254" s="29" t="s">
        <v>628</v>
      </c>
      <c r="F254" s="29"/>
      <c r="G254" s="88"/>
    </row>
    <row r="255" spans="1:7" s="26" customFormat="1" ht="38.25" customHeight="1" x14ac:dyDescent="0.25">
      <c r="A255" s="7">
        <f t="shared" si="3"/>
        <v>246</v>
      </c>
      <c r="B255" s="7" t="s">
        <v>625</v>
      </c>
      <c r="C255" s="28" t="s">
        <v>931</v>
      </c>
      <c r="D255" s="28" t="s">
        <v>749</v>
      </c>
      <c r="E255" s="29" t="s">
        <v>628</v>
      </c>
      <c r="F255" s="29"/>
      <c r="G255" s="88"/>
    </row>
    <row r="256" spans="1:7" s="26" customFormat="1" ht="38.25" customHeight="1" x14ac:dyDescent="0.25">
      <c r="A256" s="7">
        <f t="shared" si="3"/>
        <v>247</v>
      </c>
      <c r="B256" s="7" t="s">
        <v>625</v>
      </c>
      <c r="C256" s="28" t="s">
        <v>932</v>
      </c>
      <c r="D256" s="28" t="s">
        <v>789</v>
      </c>
      <c r="E256" s="29" t="s">
        <v>628</v>
      </c>
      <c r="F256" s="29"/>
      <c r="G256" s="88"/>
    </row>
    <row r="257" spans="1:7" s="26" customFormat="1" ht="38.25" customHeight="1" x14ac:dyDescent="0.25">
      <c r="A257" s="7">
        <f t="shared" si="3"/>
        <v>248</v>
      </c>
      <c r="B257" s="7" t="s">
        <v>625</v>
      </c>
      <c r="C257" s="28" t="s">
        <v>933</v>
      </c>
      <c r="D257" s="28" t="s">
        <v>641</v>
      </c>
      <c r="E257" s="29" t="s">
        <v>628</v>
      </c>
      <c r="F257" s="29"/>
      <c r="G257" s="88"/>
    </row>
    <row r="258" spans="1:7" s="26" customFormat="1" ht="38.25" customHeight="1" x14ac:dyDescent="0.25">
      <c r="A258" s="7">
        <f t="shared" si="3"/>
        <v>249</v>
      </c>
      <c r="B258" s="7" t="s">
        <v>625</v>
      </c>
      <c r="C258" s="28" t="s">
        <v>934</v>
      </c>
      <c r="D258" s="28" t="s">
        <v>935</v>
      </c>
      <c r="E258" s="29" t="s">
        <v>628</v>
      </c>
      <c r="F258" s="29"/>
      <c r="G258" s="88"/>
    </row>
    <row r="259" spans="1:7" s="26" customFormat="1" ht="38.25" customHeight="1" x14ac:dyDescent="0.25">
      <c r="A259" s="7">
        <f t="shared" si="3"/>
        <v>250</v>
      </c>
      <c r="B259" s="7" t="s">
        <v>625</v>
      </c>
      <c r="C259" s="28" t="s">
        <v>936</v>
      </c>
      <c r="D259" s="28" t="s">
        <v>645</v>
      </c>
      <c r="E259" s="29" t="s">
        <v>628</v>
      </c>
      <c r="F259" s="29"/>
      <c r="G259" s="88"/>
    </row>
    <row r="260" spans="1:7" s="26" customFormat="1" ht="38.25" customHeight="1" x14ac:dyDescent="0.25">
      <c r="A260" s="7">
        <f t="shared" si="3"/>
        <v>251</v>
      </c>
      <c r="B260" s="7" t="s">
        <v>625</v>
      </c>
      <c r="C260" s="28" t="s">
        <v>937</v>
      </c>
      <c r="D260" s="28" t="s">
        <v>661</v>
      </c>
      <c r="E260" s="29" t="s">
        <v>628</v>
      </c>
      <c r="F260" s="29"/>
      <c r="G260" s="88"/>
    </row>
    <row r="261" spans="1:7" s="26" customFormat="1" ht="38.25" customHeight="1" x14ac:dyDescent="0.25">
      <c r="A261" s="7">
        <f t="shared" si="3"/>
        <v>252</v>
      </c>
      <c r="B261" s="7" t="s">
        <v>625</v>
      </c>
      <c r="C261" s="28" t="s">
        <v>938</v>
      </c>
      <c r="D261" s="28" t="s">
        <v>657</v>
      </c>
      <c r="E261" s="29" t="s">
        <v>628</v>
      </c>
      <c r="F261" s="29"/>
      <c r="G261" s="88"/>
    </row>
    <row r="262" spans="1:7" s="26" customFormat="1" ht="38.25" customHeight="1" x14ac:dyDescent="0.25">
      <c r="A262" s="7">
        <f t="shared" si="3"/>
        <v>253</v>
      </c>
      <c r="B262" s="7" t="s">
        <v>625</v>
      </c>
      <c r="C262" s="28" t="s">
        <v>939</v>
      </c>
      <c r="D262" s="28" t="s">
        <v>789</v>
      </c>
      <c r="E262" s="29" t="s">
        <v>628</v>
      </c>
      <c r="F262" s="29"/>
      <c r="G262" s="88"/>
    </row>
    <row r="263" spans="1:7" s="26" customFormat="1" ht="38.25" customHeight="1" x14ac:dyDescent="0.25">
      <c r="A263" s="7">
        <f t="shared" si="3"/>
        <v>254</v>
      </c>
      <c r="B263" s="7" t="s">
        <v>625</v>
      </c>
      <c r="C263" s="28" t="s">
        <v>940</v>
      </c>
      <c r="D263" s="28" t="s">
        <v>691</v>
      </c>
      <c r="E263" s="29" t="s">
        <v>628</v>
      </c>
      <c r="F263" s="29"/>
      <c r="G263" s="88"/>
    </row>
    <row r="264" spans="1:7" s="26" customFormat="1" ht="38.25" customHeight="1" x14ac:dyDescent="0.25">
      <c r="A264" s="7">
        <f t="shared" si="3"/>
        <v>255</v>
      </c>
      <c r="B264" s="7" t="s">
        <v>625</v>
      </c>
      <c r="C264" s="28" t="s">
        <v>941</v>
      </c>
      <c r="D264" s="28" t="s">
        <v>661</v>
      </c>
      <c r="E264" s="29" t="s">
        <v>628</v>
      </c>
      <c r="F264" s="29"/>
      <c r="G264" s="88"/>
    </row>
    <row r="265" spans="1:7" s="26" customFormat="1" ht="38.25" customHeight="1" x14ac:dyDescent="0.25">
      <c r="A265" s="7">
        <f t="shared" si="3"/>
        <v>256</v>
      </c>
      <c r="B265" s="7" t="s">
        <v>625</v>
      </c>
      <c r="C265" s="28" t="s">
        <v>942</v>
      </c>
      <c r="D265" s="28" t="s">
        <v>713</v>
      </c>
      <c r="E265" s="29" t="s">
        <v>628</v>
      </c>
      <c r="F265" s="29"/>
      <c r="G265" s="88"/>
    </row>
    <row r="266" spans="1:7" s="26" customFormat="1" ht="38.25" customHeight="1" x14ac:dyDescent="0.25">
      <c r="A266" s="7">
        <f t="shared" si="3"/>
        <v>257</v>
      </c>
      <c r="B266" s="7" t="s">
        <v>625</v>
      </c>
      <c r="C266" s="28" t="s">
        <v>943</v>
      </c>
      <c r="D266" s="28" t="s">
        <v>649</v>
      </c>
      <c r="E266" s="29" t="s">
        <v>628</v>
      </c>
      <c r="F266" s="29"/>
      <c r="G266" s="88"/>
    </row>
    <row r="267" spans="1:7" s="26" customFormat="1" ht="38.25" customHeight="1" x14ac:dyDescent="0.25">
      <c r="A267" s="7">
        <f t="shared" si="3"/>
        <v>258</v>
      </c>
      <c r="B267" s="7" t="s">
        <v>625</v>
      </c>
      <c r="C267" s="28" t="s">
        <v>944</v>
      </c>
      <c r="D267" s="28" t="s">
        <v>945</v>
      </c>
      <c r="E267" s="29" t="s">
        <v>628</v>
      </c>
      <c r="F267" s="29"/>
      <c r="G267" s="88"/>
    </row>
    <row r="268" spans="1:7" s="26" customFormat="1" ht="38.25" customHeight="1" x14ac:dyDescent="0.25">
      <c r="A268" s="7">
        <f t="shared" ref="A268:A272" si="4">A267+1</f>
        <v>259</v>
      </c>
      <c r="B268" s="7" t="s">
        <v>625</v>
      </c>
      <c r="C268" s="28" t="s">
        <v>946</v>
      </c>
      <c r="D268" s="28" t="s">
        <v>896</v>
      </c>
      <c r="E268" s="29" t="s">
        <v>628</v>
      </c>
      <c r="F268" s="29"/>
      <c r="G268" s="88"/>
    </row>
    <row r="269" spans="1:7" s="26" customFormat="1" ht="38.25" customHeight="1" x14ac:dyDescent="0.25">
      <c r="A269" s="7">
        <f t="shared" si="4"/>
        <v>260</v>
      </c>
      <c r="B269" s="7" t="s">
        <v>625</v>
      </c>
      <c r="C269" s="28" t="s">
        <v>947</v>
      </c>
      <c r="D269" s="28" t="s">
        <v>762</v>
      </c>
      <c r="E269" s="29" t="s">
        <v>628</v>
      </c>
      <c r="F269" s="29"/>
      <c r="G269" s="88"/>
    </row>
    <row r="270" spans="1:7" s="26" customFormat="1" ht="38.25" customHeight="1" x14ac:dyDescent="0.25">
      <c r="A270" s="7">
        <f t="shared" si="4"/>
        <v>261</v>
      </c>
      <c r="B270" s="7" t="s">
        <v>625</v>
      </c>
      <c r="C270" s="28" t="s">
        <v>948</v>
      </c>
      <c r="D270" s="28" t="s">
        <v>945</v>
      </c>
      <c r="E270" s="29" t="s">
        <v>628</v>
      </c>
      <c r="F270" s="29"/>
      <c r="G270" s="88"/>
    </row>
    <row r="271" spans="1:7" s="26" customFormat="1" ht="38.25" customHeight="1" x14ac:dyDescent="0.25">
      <c r="A271" s="7">
        <f t="shared" si="4"/>
        <v>262</v>
      </c>
      <c r="B271" s="7" t="s">
        <v>625</v>
      </c>
      <c r="C271" s="28" t="s">
        <v>949</v>
      </c>
      <c r="D271" s="28" t="s">
        <v>950</v>
      </c>
      <c r="E271" s="29" t="s">
        <v>628</v>
      </c>
      <c r="F271" s="29"/>
      <c r="G271" s="88"/>
    </row>
    <row r="272" spans="1:7" s="26" customFormat="1" ht="38.25" customHeight="1" x14ac:dyDescent="0.25">
      <c r="A272" s="7">
        <f t="shared" si="4"/>
        <v>263</v>
      </c>
      <c r="B272" s="7" t="s">
        <v>625</v>
      </c>
      <c r="C272" s="28" t="s">
        <v>951</v>
      </c>
      <c r="D272" s="28" t="s">
        <v>952</v>
      </c>
      <c r="E272" s="29" t="s">
        <v>628</v>
      </c>
      <c r="F272" s="29"/>
      <c r="G272" s="88"/>
    </row>
  </sheetData>
  <protectedRanges>
    <protectedRange sqref="D44" name="Ingresar Texto Permitido"/>
    <protectedRange sqref="D110" name="Ingresar Texto Permitido_1"/>
  </protectedRanges>
  <autoFilter ref="A9:F9" xr:uid="{31BBA973-5FB3-4C1C-A468-943E80961F2A}"/>
  <mergeCells count="3">
    <mergeCell ref="D1:G6"/>
    <mergeCell ref="A1:C6"/>
    <mergeCell ref="A7:G8"/>
  </mergeCells>
  <conditionalFormatting sqref="C9">
    <cfRule type="duplicateValues" dxfId="38" priority="6"/>
    <cfRule type="duplicateValues" dxfId="37" priority="7"/>
  </conditionalFormatting>
  <conditionalFormatting sqref="C273:C1048576 C9">
    <cfRule type="duplicateValues" dxfId="36" priority="3"/>
    <cfRule type="duplicateValues" dxfId="35" priority="4"/>
    <cfRule type="duplicateValues" dxfId="34" priority="5"/>
    <cfRule type="duplicateValues" dxfId="33" priority="9"/>
  </conditionalFormatting>
  <conditionalFormatting sqref="D191:D192">
    <cfRule type="duplicateValues" dxfId="32" priority="2"/>
  </conditionalFormatting>
  <conditionalFormatting sqref="D227">
    <cfRule type="duplicateValues" dxfId="31" priority="1"/>
  </conditionalFormatting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A98E9-A2BB-4C19-8FCC-AFFEFC400854}">
  <sheetPr>
    <tabColor rgb="FF92D050"/>
  </sheetPr>
  <dimension ref="A1:N579"/>
  <sheetViews>
    <sheetView zoomScale="70" zoomScaleNormal="70" workbookViewId="0">
      <selection activeCell="E1" sqref="E1:N5"/>
    </sheetView>
  </sheetViews>
  <sheetFormatPr baseColWidth="10" defaultColWidth="11.42578125" defaultRowHeight="15" x14ac:dyDescent="0.25"/>
  <cols>
    <col min="1" max="1" width="7.28515625" customWidth="1"/>
    <col min="2" max="2" width="14.28515625" customWidth="1"/>
    <col min="3" max="3" width="41.140625" customWidth="1"/>
    <col min="4" max="4" width="27.85546875" customWidth="1"/>
    <col min="5" max="5" width="19.85546875" bestFit="1" customWidth="1"/>
    <col min="6" max="6" width="12" customWidth="1"/>
    <col min="7" max="7" width="19.5703125" bestFit="1" customWidth="1"/>
    <col min="8" max="8" width="15.5703125" customWidth="1"/>
    <col min="9" max="9" width="17.140625" customWidth="1"/>
    <col min="10" max="11" width="17.5703125" customWidth="1"/>
    <col min="12" max="12" width="15.85546875" customWidth="1"/>
    <col min="13" max="13" width="41.28515625" customWidth="1"/>
    <col min="14" max="14" width="19" customWidth="1"/>
  </cols>
  <sheetData>
    <row r="1" spans="1:14" s="3" customFormat="1" ht="28.5" customHeight="1" x14ac:dyDescent="0.25">
      <c r="A1" s="1"/>
      <c r="B1" s="2"/>
      <c r="C1" s="2"/>
      <c r="D1" s="2"/>
      <c r="E1" s="130" t="s">
        <v>0</v>
      </c>
      <c r="F1" s="130"/>
      <c r="G1" s="130"/>
      <c r="H1" s="130"/>
      <c r="I1" s="130"/>
      <c r="J1" s="130"/>
      <c r="K1" s="130"/>
      <c r="L1" s="130"/>
      <c r="M1" s="130"/>
      <c r="N1" s="130"/>
    </row>
    <row r="2" spans="1:14" s="3" customFormat="1" ht="28.5" x14ac:dyDescent="0.25">
      <c r="A2" s="2"/>
      <c r="B2" s="2"/>
      <c r="C2" s="2"/>
      <c r="D2" s="2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s="3" customFormat="1" ht="28.5" x14ac:dyDescent="0.25">
      <c r="A3" s="2"/>
      <c r="B3" s="2"/>
      <c r="C3" s="2"/>
      <c r="D3" s="2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s="3" customFormat="1" ht="42.95" customHeight="1" x14ac:dyDescent="0.25">
      <c r="A4" s="2"/>
      <c r="B4" s="2"/>
      <c r="C4" s="2"/>
      <c r="D4" s="2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s="3" customFormat="1" ht="28.5" x14ac:dyDescent="0.25">
      <c r="A5" s="4"/>
      <c r="B5" s="4"/>
      <c r="C5" s="2"/>
      <c r="D5" s="2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4" s="3" customFormat="1" ht="16.5" customHeight="1" thickBot="1" x14ac:dyDescent="0.3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</row>
    <row r="7" spans="1:14" s="3" customFormat="1" ht="28.5" customHeight="1" x14ac:dyDescent="0.25">
      <c r="A7" s="124" t="s">
        <v>1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6"/>
    </row>
    <row r="8" spans="1:14" s="3" customFormat="1" ht="0.75" customHeight="1" thickBot="1" x14ac:dyDescent="0.3">
      <c r="A8" s="127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4" s="3" customFormat="1" ht="16.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</row>
    <row r="10" spans="1:14" s="3" customFormat="1" ht="69.75" customHeight="1" x14ac:dyDescent="0.25">
      <c r="A10" s="91" t="s">
        <v>2</v>
      </c>
      <c r="B10" s="92" t="s">
        <v>3</v>
      </c>
      <c r="C10" s="91" t="s">
        <v>4</v>
      </c>
      <c r="D10" s="92" t="s">
        <v>5</v>
      </c>
      <c r="E10" s="92" t="s">
        <v>6</v>
      </c>
      <c r="F10" s="93" t="s">
        <v>7</v>
      </c>
      <c r="G10" s="92" t="s">
        <v>8</v>
      </c>
      <c r="H10" s="93" t="s">
        <v>9</v>
      </c>
      <c r="I10" s="93" t="s">
        <v>10</v>
      </c>
      <c r="J10" s="93" t="s">
        <v>11</v>
      </c>
      <c r="K10" s="93" t="s">
        <v>12</v>
      </c>
      <c r="L10" s="93" t="s">
        <v>13</v>
      </c>
      <c r="M10" s="94" t="s">
        <v>14</v>
      </c>
      <c r="N10" s="94" t="s">
        <v>964</v>
      </c>
    </row>
    <row r="11" spans="1:14" s="11" customFormat="1" ht="33.75" customHeight="1" x14ac:dyDescent="0.25">
      <c r="A11" s="63">
        <v>1</v>
      </c>
      <c r="B11" s="64" t="s">
        <v>15</v>
      </c>
      <c r="C11" s="60" t="s">
        <v>16</v>
      </c>
      <c r="D11" s="63" t="s">
        <v>17</v>
      </c>
      <c r="E11" s="8">
        <v>71.400000000000006</v>
      </c>
      <c r="F11" s="9">
        <f>G11/E11</f>
        <v>29.999999999999996</v>
      </c>
      <c r="G11" s="8">
        <v>2142</v>
      </c>
      <c r="H11" s="8">
        <v>33.869999999999997</v>
      </c>
      <c r="I11" s="8">
        <v>241.94</v>
      </c>
      <c r="J11" s="8">
        <v>1501.26</v>
      </c>
      <c r="K11" s="8">
        <v>387.1</v>
      </c>
      <c r="L11" s="10">
        <f>SUM(G11:K11)</f>
        <v>4306.17</v>
      </c>
      <c r="M11" s="8"/>
      <c r="N11" s="37"/>
    </row>
    <row r="12" spans="1:14" s="11" customFormat="1" ht="33.75" customHeight="1" x14ac:dyDescent="0.25">
      <c r="A12" s="63">
        <f>A11+1</f>
        <v>2</v>
      </c>
      <c r="B12" s="64" t="s">
        <v>15</v>
      </c>
      <c r="C12" s="60" t="s">
        <v>18</v>
      </c>
      <c r="D12" s="63" t="s">
        <v>17</v>
      </c>
      <c r="E12" s="8">
        <v>71.400000000000006</v>
      </c>
      <c r="F12" s="9">
        <f t="shared" ref="F12:F75" si="0">G12/E12</f>
        <v>29.999999999999996</v>
      </c>
      <c r="G12" s="8">
        <v>2142</v>
      </c>
      <c r="H12" s="8"/>
      <c r="I12" s="8">
        <v>241.94</v>
      </c>
      <c r="J12" s="8">
        <v>1501.26</v>
      </c>
      <c r="K12" s="8">
        <v>387.1</v>
      </c>
      <c r="L12" s="10">
        <f t="shared" ref="L12:L75" si="1">SUM(G12:K12)</f>
        <v>4272.3</v>
      </c>
      <c r="M12" s="8"/>
      <c r="N12" s="37"/>
    </row>
    <row r="13" spans="1:14" s="11" customFormat="1" ht="33.75" customHeight="1" x14ac:dyDescent="0.25">
      <c r="A13" s="63">
        <f t="shared" ref="A13:A76" si="2">A12+1</f>
        <v>3</v>
      </c>
      <c r="B13" s="64" t="s">
        <v>15</v>
      </c>
      <c r="C13" s="60" t="s">
        <v>19</v>
      </c>
      <c r="D13" s="63" t="s">
        <v>17</v>
      </c>
      <c r="E13" s="8">
        <v>71.400000000000006</v>
      </c>
      <c r="F13" s="9">
        <f t="shared" si="0"/>
        <v>29.999999999999996</v>
      </c>
      <c r="G13" s="8">
        <v>2142</v>
      </c>
      <c r="H13" s="8">
        <v>33.869999999999997</v>
      </c>
      <c r="I13" s="8">
        <v>241.94</v>
      </c>
      <c r="J13" s="8">
        <v>1501.26</v>
      </c>
      <c r="K13" s="8">
        <v>387.1</v>
      </c>
      <c r="L13" s="10">
        <f t="shared" si="1"/>
        <v>4306.17</v>
      </c>
      <c r="M13" s="8"/>
      <c r="N13" s="37"/>
    </row>
    <row r="14" spans="1:14" s="11" customFormat="1" ht="33.75" customHeight="1" x14ac:dyDescent="0.25">
      <c r="A14" s="63">
        <f t="shared" si="2"/>
        <v>4</v>
      </c>
      <c r="B14" s="64" t="s">
        <v>15</v>
      </c>
      <c r="C14" s="60" t="s">
        <v>20</v>
      </c>
      <c r="D14" s="63" t="s">
        <v>17</v>
      </c>
      <c r="E14" s="8">
        <v>71.400000000000006</v>
      </c>
      <c r="F14" s="9">
        <f t="shared" si="0"/>
        <v>29.999999999999996</v>
      </c>
      <c r="G14" s="8">
        <v>2142</v>
      </c>
      <c r="H14" s="8"/>
      <c r="I14" s="8">
        <v>241.94</v>
      </c>
      <c r="J14" s="8">
        <v>1501.26</v>
      </c>
      <c r="K14" s="8">
        <v>387.1</v>
      </c>
      <c r="L14" s="10">
        <f t="shared" si="1"/>
        <v>4272.3</v>
      </c>
      <c r="M14" s="8"/>
      <c r="N14" s="37"/>
    </row>
    <row r="15" spans="1:14" s="11" customFormat="1" ht="33.75" customHeight="1" x14ac:dyDescent="0.25">
      <c r="A15" s="63">
        <f t="shared" si="2"/>
        <v>5</v>
      </c>
      <c r="B15" s="64" t="s">
        <v>15</v>
      </c>
      <c r="C15" s="60" t="s">
        <v>21</v>
      </c>
      <c r="D15" s="63" t="s">
        <v>17</v>
      </c>
      <c r="E15" s="8">
        <v>71.400000000000006</v>
      </c>
      <c r="F15" s="9">
        <f t="shared" si="0"/>
        <v>29.999999999999996</v>
      </c>
      <c r="G15" s="8">
        <v>2142</v>
      </c>
      <c r="H15" s="8">
        <v>48.39</v>
      </c>
      <c r="I15" s="8">
        <v>241.94</v>
      </c>
      <c r="J15" s="8">
        <v>1501.26</v>
      </c>
      <c r="K15" s="8">
        <v>387.1</v>
      </c>
      <c r="L15" s="10">
        <f t="shared" si="1"/>
        <v>4320.6900000000005</v>
      </c>
      <c r="M15" s="8"/>
      <c r="N15" s="37"/>
    </row>
    <row r="16" spans="1:14" s="11" customFormat="1" ht="33.75" customHeight="1" x14ac:dyDescent="0.25">
      <c r="A16" s="63">
        <f t="shared" si="2"/>
        <v>6</v>
      </c>
      <c r="B16" s="64" t="s">
        <v>15</v>
      </c>
      <c r="C16" s="60" t="s">
        <v>22</v>
      </c>
      <c r="D16" s="63" t="s">
        <v>17</v>
      </c>
      <c r="E16" s="8">
        <v>71.400000000000006</v>
      </c>
      <c r="F16" s="9">
        <f t="shared" si="0"/>
        <v>29.999999999999996</v>
      </c>
      <c r="G16" s="8">
        <v>2142</v>
      </c>
      <c r="H16" s="8"/>
      <c r="I16" s="8">
        <v>241.94</v>
      </c>
      <c r="J16" s="8">
        <v>1501.26</v>
      </c>
      <c r="K16" s="8">
        <v>387.1</v>
      </c>
      <c r="L16" s="10">
        <f t="shared" si="1"/>
        <v>4272.3</v>
      </c>
      <c r="M16" s="8"/>
      <c r="N16" s="37"/>
    </row>
    <row r="17" spans="1:14" s="11" customFormat="1" ht="33.75" customHeight="1" x14ac:dyDescent="0.25">
      <c r="A17" s="63">
        <f t="shared" si="2"/>
        <v>7</v>
      </c>
      <c r="B17" s="64" t="s">
        <v>15</v>
      </c>
      <c r="C17" s="60" t="s">
        <v>23</v>
      </c>
      <c r="D17" s="63" t="s">
        <v>17</v>
      </c>
      <c r="E17" s="8">
        <v>71.400000000000006</v>
      </c>
      <c r="F17" s="9">
        <f t="shared" si="0"/>
        <v>29.999999999999996</v>
      </c>
      <c r="G17" s="8">
        <v>2142</v>
      </c>
      <c r="H17" s="8"/>
      <c r="I17" s="8">
        <v>241.94</v>
      </c>
      <c r="J17" s="8">
        <v>1501.26</v>
      </c>
      <c r="K17" s="8">
        <v>387.1</v>
      </c>
      <c r="L17" s="10">
        <f t="shared" si="1"/>
        <v>4272.3</v>
      </c>
      <c r="M17" s="8"/>
      <c r="N17" s="37"/>
    </row>
    <row r="18" spans="1:14" s="11" customFormat="1" ht="33.75" customHeight="1" x14ac:dyDescent="0.25">
      <c r="A18" s="63">
        <f t="shared" si="2"/>
        <v>8</v>
      </c>
      <c r="B18" s="64" t="s">
        <v>15</v>
      </c>
      <c r="C18" s="60" t="s">
        <v>24</v>
      </c>
      <c r="D18" s="63" t="s">
        <v>17</v>
      </c>
      <c r="E18" s="8">
        <v>71.400000000000006</v>
      </c>
      <c r="F18" s="9">
        <f t="shared" si="0"/>
        <v>29.999999999999996</v>
      </c>
      <c r="G18" s="8">
        <v>2142</v>
      </c>
      <c r="H18" s="8"/>
      <c r="I18" s="8">
        <v>241.94</v>
      </c>
      <c r="J18" s="8">
        <v>1501.26</v>
      </c>
      <c r="K18" s="8">
        <v>387.1</v>
      </c>
      <c r="L18" s="10">
        <f t="shared" si="1"/>
        <v>4272.3</v>
      </c>
      <c r="M18" s="8"/>
      <c r="N18" s="37"/>
    </row>
    <row r="19" spans="1:14" s="11" customFormat="1" ht="33.75" customHeight="1" x14ac:dyDescent="0.25">
      <c r="A19" s="63">
        <f t="shared" si="2"/>
        <v>9</v>
      </c>
      <c r="B19" s="64" t="s">
        <v>15</v>
      </c>
      <c r="C19" s="60" t="s">
        <v>25</v>
      </c>
      <c r="D19" s="63" t="s">
        <v>17</v>
      </c>
      <c r="E19" s="8">
        <v>71.400000000000006</v>
      </c>
      <c r="F19" s="9">
        <f t="shared" si="0"/>
        <v>29.999999999999996</v>
      </c>
      <c r="G19" s="8">
        <v>2142</v>
      </c>
      <c r="H19" s="8"/>
      <c r="I19" s="8">
        <v>241.94</v>
      </c>
      <c r="J19" s="8">
        <v>1501.26</v>
      </c>
      <c r="K19" s="8">
        <v>387.1</v>
      </c>
      <c r="L19" s="10">
        <f t="shared" si="1"/>
        <v>4272.3</v>
      </c>
      <c r="M19" s="8"/>
      <c r="N19" s="37"/>
    </row>
    <row r="20" spans="1:14" s="11" customFormat="1" ht="33.75" customHeight="1" x14ac:dyDescent="0.25">
      <c r="A20" s="63">
        <f t="shared" si="2"/>
        <v>10</v>
      </c>
      <c r="B20" s="64" t="s">
        <v>15</v>
      </c>
      <c r="C20" s="60" t="s">
        <v>26</v>
      </c>
      <c r="D20" s="63" t="s">
        <v>17</v>
      </c>
      <c r="E20" s="8">
        <v>71.400000000000006</v>
      </c>
      <c r="F20" s="9">
        <f t="shared" si="0"/>
        <v>29.999999999999996</v>
      </c>
      <c r="G20" s="8">
        <v>2142</v>
      </c>
      <c r="H20" s="8"/>
      <c r="I20" s="8">
        <v>241.94</v>
      </c>
      <c r="J20" s="8">
        <v>1501.26</v>
      </c>
      <c r="K20" s="8">
        <v>387.1</v>
      </c>
      <c r="L20" s="10">
        <f t="shared" si="1"/>
        <v>4272.3</v>
      </c>
      <c r="M20" s="8"/>
      <c r="N20" s="37"/>
    </row>
    <row r="21" spans="1:14" s="11" customFormat="1" ht="33.75" customHeight="1" x14ac:dyDescent="0.25">
      <c r="A21" s="63">
        <f t="shared" si="2"/>
        <v>11</v>
      </c>
      <c r="B21" s="64" t="s">
        <v>15</v>
      </c>
      <c r="C21" s="60" t="s">
        <v>27</v>
      </c>
      <c r="D21" s="63" t="s">
        <v>17</v>
      </c>
      <c r="E21" s="8">
        <v>71.400000000000006</v>
      </c>
      <c r="F21" s="9">
        <f t="shared" si="0"/>
        <v>29.999999999999996</v>
      </c>
      <c r="G21" s="8">
        <v>2142</v>
      </c>
      <c r="H21" s="8"/>
      <c r="I21" s="8">
        <v>241.94</v>
      </c>
      <c r="J21" s="8">
        <v>1501.26</v>
      </c>
      <c r="K21" s="8">
        <v>387.1</v>
      </c>
      <c r="L21" s="10">
        <f t="shared" si="1"/>
        <v>4272.3</v>
      </c>
      <c r="M21" s="8"/>
      <c r="N21" s="37"/>
    </row>
    <row r="22" spans="1:14" s="11" customFormat="1" ht="33.75" customHeight="1" x14ac:dyDescent="0.25">
      <c r="A22" s="63">
        <f t="shared" si="2"/>
        <v>12</v>
      </c>
      <c r="B22" s="64" t="s">
        <v>15</v>
      </c>
      <c r="C22" s="60" t="s">
        <v>28</v>
      </c>
      <c r="D22" s="63" t="s">
        <v>17</v>
      </c>
      <c r="E22" s="8">
        <v>71.400000000000006</v>
      </c>
      <c r="F22" s="9">
        <f t="shared" si="0"/>
        <v>29.999999999999996</v>
      </c>
      <c r="G22" s="8">
        <v>2142</v>
      </c>
      <c r="H22" s="8"/>
      <c r="I22" s="8">
        <v>241.94</v>
      </c>
      <c r="J22" s="8">
        <v>1335.48</v>
      </c>
      <c r="K22" s="8">
        <v>387.1</v>
      </c>
      <c r="L22" s="10">
        <f t="shared" si="1"/>
        <v>4106.5200000000004</v>
      </c>
      <c r="M22" s="8"/>
      <c r="N22" s="37"/>
    </row>
    <row r="23" spans="1:14" s="11" customFormat="1" ht="33.75" customHeight="1" x14ac:dyDescent="0.25">
      <c r="A23" s="63">
        <f t="shared" si="2"/>
        <v>13</v>
      </c>
      <c r="B23" s="64" t="s">
        <v>15</v>
      </c>
      <c r="C23" s="60" t="s">
        <v>29</v>
      </c>
      <c r="D23" s="63" t="s">
        <v>17</v>
      </c>
      <c r="E23" s="8">
        <v>71.400000000000006</v>
      </c>
      <c r="F23" s="9">
        <f t="shared" si="0"/>
        <v>29.999999999999996</v>
      </c>
      <c r="G23" s="8">
        <v>2142</v>
      </c>
      <c r="H23" s="8"/>
      <c r="I23" s="8">
        <v>241.94</v>
      </c>
      <c r="J23" s="8">
        <v>1335.48</v>
      </c>
      <c r="K23" s="8">
        <v>387.1</v>
      </c>
      <c r="L23" s="10">
        <f t="shared" si="1"/>
        <v>4106.5200000000004</v>
      </c>
      <c r="M23" s="8"/>
      <c r="N23" s="37"/>
    </row>
    <row r="24" spans="1:14" s="11" customFormat="1" ht="33.75" customHeight="1" x14ac:dyDescent="0.25">
      <c r="A24" s="63">
        <f t="shared" si="2"/>
        <v>14</v>
      </c>
      <c r="B24" s="64" t="s">
        <v>15</v>
      </c>
      <c r="C24" s="60" t="s">
        <v>30</v>
      </c>
      <c r="D24" s="63" t="s">
        <v>17</v>
      </c>
      <c r="E24" s="8">
        <v>71.400000000000006</v>
      </c>
      <c r="F24" s="9">
        <f t="shared" si="0"/>
        <v>29.999999999999996</v>
      </c>
      <c r="G24" s="8">
        <v>2142</v>
      </c>
      <c r="H24" s="8"/>
      <c r="I24" s="8">
        <v>241.94</v>
      </c>
      <c r="J24" s="8">
        <v>1501.26</v>
      </c>
      <c r="K24" s="8">
        <v>387.1</v>
      </c>
      <c r="L24" s="10">
        <f t="shared" si="1"/>
        <v>4272.3</v>
      </c>
      <c r="M24" s="8"/>
      <c r="N24" s="37"/>
    </row>
    <row r="25" spans="1:14" s="11" customFormat="1" ht="33.75" customHeight="1" x14ac:dyDescent="0.25">
      <c r="A25" s="63">
        <f t="shared" si="2"/>
        <v>15</v>
      </c>
      <c r="B25" s="64" t="s">
        <v>15</v>
      </c>
      <c r="C25" s="60" t="s">
        <v>31</v>
      </c>
      <c r="D25" s="63" t="s">
        <v>17</v>
      </c>
      <c r="E25" s="8">
        <v>71.400000000000006</v>
      </c>
      <c r="F25" s="9">
        <f t="shared" si="0"/>
        <v>29.999999999999996</v>
      </c>
      <c r="G25" s="8">
        <v>2142</v>
      </c>
      <c r="H25" s="8"/>
      <c r="I25" s="8">
        <v>241.94</v>
      </c>
      <c r="J25" s="8">
        <v>1501.26</v>
      </c>
      <c r="K25" s="8">
        <v>387.1</v>
      </c>
      <c r="L25" s="10">
        <f t="shared" si="1"/>
        <v>4272.3</v>
      </c>
      <c r="M25" s="8"/>
      <c r="N25" s="37"/>
    </row>
    <row r="26" spans="1:14" s="11" customFormat="1" ht="33.75" customHeight="1" x14ac:dyDescent="0.25">
      <c r="A26" s="63">
        <f t="shared" si="2"/>
        <v>16</v>
      </c>
      <c r="B26" s="64" t="s">
        <v>15</v>
      </c>
      <c r="C26" s="60" t="s">
        <v>32</v>
      </c>
      <c r="D26" s="63" t="s">
        <v>17</v>
      </c>
      <c r="E26" s="8">
        <v>71.400000000000006</v>
      </c>
      <c r="F26" s="9">
        <f t="shared" si="0"/>
        <v>29.999999999999996</v>
      </c>
      <c r="G26" s="8">
        <v>2142</v>
      </c>
      <c r="H26" s="8"/>
      <c r="I26" s="8">
        <v>241.94</v>
      </c>
      <c r="J26" s="8">
        <v>1335.48</v>
      </c>
      <c r="K26" s="8">
        <v>387.1</v>
      </c>
      <c r="L26" s="10">
        <f t="shared" si="1"/>
        <v>4106.5200000000004</v>
      </c>
      <c r="M26" s="8"/>
      <c r="N26" s="37"/>
    </row>
    <row r="27" spans="1:14" s="11" customFormat="1" ht="33.75" customHeight="1" x14ac:dyDescent="0.25">
      <c r="A27" s="63">
        <f t="shared" si="2"/>
        <v>17</v>
      </c>
      <c r="B27" s="64" t="s">
        <v>15</v>
      </c>
      <c r="C27" s="60" t="s">
        <v>33</v>
      </c>
      <c r="D27" s="63" t="s">
        <v>17</v>
      </c>
      <c r="E27" s="8">
        <v>71.400000000000006</v>
      </c>
      <c r="F27" s="9">
        <f t="shared" si="0"/>
        <v>29.999999999999996</v>
      </c>
      <c r="G27" s="8">
        <v>2142</v>
      </c>
      <c r="H27" s="8"/>
      <c r="I27" s="8">
        <v>241.94</v>
      </c>
      <c r="J27" s="8">
        <v>1501.26</v>
      </c>
      <c r="K27" s="8">
        <v>387.1</v>
      </c>
      <c r="L27" s="10">
        <f t="shared" si="1"/>
        <v>4272.3</v>
      </c>
      <c r="M27" s="8"/>
      <c r="N27" s="37"/>
    </row>
    <row r="28" spans="1:14" s="11" customFormat="1" ht="33.75" customHeight="1" x14ac:dyDescent="0.25">
      <c r="A28" s="63">
        <f t="shared" si="2"/>
        <v>18</v>
      </c>
      <c r="B28" s="64" t="s">
        <v>15</v>
      </c>
      <c r="C28" s="60" t="s">
        <v>34</v>
      </c>
      <c r="D28" s="63" t="s">
        <v>17</v>
      </c>
      <c r="E28" s="8">
        <v>71.400000000000006</v>
      </c>
      <c r="F28" s="9">
        <f t="shared" si="0"/>
        <v>29.999999999999996</v>
      </c>
      <c r="G28" s="8">
        <v>2142</v>
      </c>
      <c r="H28" s="8">
        <v>33.869999999999997</v>
      </c>
      <c r="I28" s="8">
        <v>241.94</v>
      </c>
      <c r="J28" s="8">
        <v>1501.26</v>
      </c>
      <c r="K28" s="8">
        <v>387.1</v>
      </c>
      <c r="L28" s="10">
        <f t="shared" si="1"/>
        <v>4306.17</v>
      </c>
      <c r="M28" s="8"/>
      <c r="N28" s="37"/>
    </row>
    <row r="29" spans="1:14" s="11" customFormat="1" ht="33.75" customHeight="1" x14ac:dyDescent="0.25">
      <c r="A29" s="63">
        <f t="shared" si="2"/>
        <v>19</v>
      </c>
      <c r="B29" s="64" t="s">
        <v>15</v>
      </c>
      <c r="C29" s="60" t="s">
        <v>35</v>
      </c>
      <c r="D29" s="63" t="s">
        <v>17</v>
      </c>
      <c r="E29" s="8">
        <v>71.400000000000006</v>
      </c>
      <c r="F29" s="9">
        <f t="shared" si="0"/>
        <v>29.999999999999996</v>
      </c>
      <c r="G29" s="8">
        <v>2142</v>
      </c>
      <c r="H29" s="8"/>
      <c r="I29" s="8">
        <v>241.94</v>
      </c>
      <c r="J29" s="8">
        <v>1501.26</v>
      </c>
      <c r="K29" s="8">
        <v>387.1</v>
      </c>
      <c r="L29" s="10">
        <f t="shared" si="1"/>
        <v>4272.3</v>
      </c>
      <c r="M29" s="8"/>
      <c r="N29" s="37"/>
    </row>
    <row r="30" spans="1:14" s="11" customFormat="1" ht="33.75" customHeight="1" x14ac:dyDescent="0.25">
      <c r="A30" s="63">
        <f t="shared" si="2"/>
        <v>20</v>
      </c>
      <c r="B30" s="64" t="s">
        <v>15</v>
      </c>
      <c r="C30" s="60" t="s">
        <v>36</v>
      </c>
      <c r="D30" s="63" t="s">
        <v>17</v>
      </c>
      <c r="E30" s="8">
        <v>71.400000000000006</v>
      </c>
      <c r="F30" s="9">
        <f t="shared" si="0"/>
        <v>29.999999999999996</v>
      </c>
      <c r="G30" s="8">
        <v>2142</v>
      </c>
      <c r="H30" s="8"/>
      <c r="I30" s="8">
        <v>241.94</v>
      </c>
      <c r="J30" s="8">
        <v>1501.26</v>
      </c>
      <c r="K30" s="8">
        <v>387.1</v>
      </c>
      <c r="L30" s="10">
        <f t="shared" si="1"/>
        <v>4272.3</v>
      </c>
      <c r="M30" s="8"/>
      <c r="N30" s="37"/>
    </row>
    <row r="31" spans="1:14" s="11" customFormat="1" ht="33.75" customHeight="1" x14ac:dyDescent="0.25">
      <c r="A31" s="63">
        <f t="shared" si="2"/>
        <v>21</v>
      </c>
      <c r="B31" s="64" t="s">
        <v>15</v>
      </c>
      <c r="C31" s="60" t="s">
        <v>37</v>
      </c>
      <c r="D31" s="63" t="s">
        <v>17</v>
      </c>
      <c r="E31" s="8">
        <v>71.400000000000006</v>
      </c>
      <c r="F31" s="9">
        <f t="shared" si="0"/>
        <v>29.999999999999996</v>
      </c>
      <c r="G31" s="8">
        <v>2142</v>
      </c>
      <c r="H31" s="8"/>
      <c r="I31" s="8">
        <v>241.94</v>
      </c>
      <c r="J31" s="8">
        <v>1501.26</v>
      </c>
      <c r="K31" s="8">
        <v>387.1</v>
      </c>
      <c r="L31" s="10">
        <f t="shared" si="1"/>
        <v>4272.3</v>
      </c>
      <c r="M31" s="8"/>
      <c r="N31" s="37"/>
    </row>
    <row r="32" spans="1:14" s="11" customFormat="1" ht="33.75" customHeight="1" x14ac:dyDescent="0.25">
      <c r="A32" s="63">
        <f t="shared" si="2"/>
        <v>22</v>
      </c>
      <c r="B32" s="64" t="s">
        <v>15</v>
      </c>
      <c r="C32" s="60" t="s">
        <v>38</v>
      </c>
      <c r="D32" s="63" t="s">
        <v>17</v>
      </c>
      <c r="E32" s="8">
        <v>71.400000000000006</v>
      </c>
      <c r="F32" s="9">
        <f t="shared" si="0"/>
        <v>29.999999999999996</v>
      </c>
      <c r="G32" s="8">
        <v>2142</v>
      </c>
      <c r="H32" s="8"/>
      <c r="I32" s="8">
        <v>241.94</v>
      </c>
      <c r="J32" s="8">
        <v>1335.48</v>
      </c>
      <c r="K32" s="8">
        <v>387.1</v>
      </c>
      <c r="L32" s="10">
        <f t="shared" si="1"/>
        <v>4106.5200000000004</v>
      </c>
      <c r="M32" s="8"/>
      <c r="N32" s="37"/>
    </row>
    <row r="33" spans="1:14" s="11" customFormat="1" ht="33.75" customHeight="1" x14ac:dyDescent="0.25">
      <c r="A33" s="63">
        <f t="shared" si="2"/>
        <v>23</v>
      </c>
      <c r="B33" s="64" t="s">
        <v>15</v>
      </c>
      <c r="C33" s="60" t="s">
        <v>39</v>
      </c>
      <c r="D33" s="63" t="s">
        <v>17</v>
      </c>
      <c r="E33" s="8">
        <v>71.400000000000006</v>
      </c>
      <c r="F33" s="9">
        <f t="shared" si="0"/>
        <v>29.999999999999996</v>
      </c>
      <c r="G33" s="8">
        <v>2142</v>
      </c>
      <c r="H33" s="8"/>
      <c r="I33" s="8">
        <v>241.94</v>
      </c>
      <c r="J33" s="8">
        <v>1335.48</v>
      </c>
      <c r="K33" s="8">
        <v>387.1</v>
      </c>
      <c r="L33" s="10">
        <f t="shared" si="1"/>
        <v>4106.5200000000004</v>
      </c>
      <c r="M33" s="8"/>
      <c r="N33" s="37"/>
    </row>
    <row r="34" spans="1:14" s="11" customFormat="1" ht="33.75" customHeight="1" x14ac:dyDescent="0.25">
      <c r="A34" s="63">
        <f t="shared" si="2"/>
        <v>24</v>
      </c>
      <c r="B34" s="64" t="s">
        <v>15</v>
      </c>
      <c r="C34" s="60" t="s">
        <v>40</v>
      </c>
      <c r="D34" s="63" t="s">
        <v>17</v>
      </c>
      <c r="E34" s="8">
        <v>71.400000000000006</v>
      </c>
      <c r="F34" s="9">
        <f t="shared" si="0"/>
        <v>29.999999999999996</v>
      </c>
      <c r="G34" s="8">
        <v>2142</v>
      </c>
      <c r="H34" s="8"/>
      <c r="I34" s="8">
        <v>241.94</v>
      </c>
      <c r="J34" s="8">
        <v>1501.26</v>
      </c>
      <c r="K34" s="8">
        <v>387.1</v>
      </c>
      <c r="L34" s="10">
        <f t="shared" si="1"/>
        <v>4272.3</v>
      </c>
      <c r="M34" s="8"/>
      <c r="N34" s="37"/>
    </row>
    <row r="35" spans="1:14" s="11" customFormat="1" ht="33.75" customHeight="1" x14ac:dyDescent="0.25">
      <c r="A35" s="63">
        <f t="shared" si="2"/>
        <v>25</v>
      </c>
      <c r="B35" s="64" t="s">
        <v>15</v>
      </c>
      <c r="C35" s="60" t="s">
        <v>41</v>
      </c>
      <c r="D35" s="63" t="s">
        <v>17</v>
      </c>
      <c r="E35" s="8">
        <v>71.400000000000006</v>
      </c>
      <c r="F35" s="9">
        <f t="shared" si="0"/>
        <v>29.999999999999996</v>
      </c>
      <c r="G35" s="8">
        <v>2142</v>
      </c>
      <c r="H35" s="8"/>
      <c r="I35" s="8">
        <v>241.94</v>
      </c>
      <c r="J35" s="8">
        <v>1501.26</v>
      </c>
      <c r="K35" s="8">
        <v>387.1</v>
      </c>
      <c r="L35" s="10">
        <f t="shared" si="1"/>
        <v>4272.3</v>
      </c>
      <c r="M35" s="8"/>
      <c r="N35" s="37"/>
    </row>
    <row r="36" spans="1:14" s="11" customFormat="1" ht="33.75" customHeight="1" x14ac:dyDescent="0.25">
      <c r="A36" s="63">
        <f t="shared" si="2"/>
        <v>26</v>
      </c>
      <c r="B36" s="64" t="s">
        <v>15</v>
      </c>
      <c r="C36" s="60" t="s">
        <v>42</v>
      </c>
      <c r="D36" s="63" t="s">
        <v>17</v>
      </c>
      <c r="E36" s="8">
        <v>71.400000000000006</v>
      </c>
      <c r="F36" s="9">
        <f t="shared" si="0"/>
        <v>29.999999999999996</v>
      </c>
      <c r="G36" s="8">
        <v>2142</v>
      </c>
      <c r="H36" s="8"/>
      <c r="I36" s="8">
        <v>241.94</v>
      </c>
      <c r="J36" s="8">
        <v>1501.26</v>
      </c>
      <c r="K36" s="8">
        <v>387.1</v>
      </c>
      <c r="L36" s="10">
        <f t="shared" si="1"/>
        <v>4272.3</v>
      </c>
      <c r="M36" s="8"/>
      <c r="N36" s="37"/>
    </row>
    <row r="37" spans="1:14" s="11" customFormat="1" ht="33.75" customHeight="1" x14ac:dyDescent="0.25">
      <c r="A37" s="63">
        <f t="shared" si="2"/>
        <v>27</v>
      </c>
      <c r="B37" s="64" t="s">
        <v>15</v>
      </c>
      <c r="C37" s="60" t="s">
        <v>43</v>
      </c>
      <c r="D37" s="63" t="s">
        <v>17</v>
      </c>
      <c r="E37" s="8">
        <v>71.400000000000006</v>
      </c>
      <c r="F37" s="9">
        <f t="shared" si="0"/>
        <v>29.999999999999996</v>
      </c>
      <c r="G37" s="8">
        <v>2142</v>
      </c>
      <c r="H37" s="8"/>
      <c r="I37" s="8">
        <v>241.94</v>
      </c>
      <c r="J37" s="8">
        <v>1501.26</v>
      </c>
      <c r="K37" s="8">
        <v>387.1</v>
      </c>
      <c r="L37" s="10">
        <f t="shared" si="1"/>
        <v>4272.3</v>
      </c>
      <c r="M37" s="8"/>
      <c r="N37" s="37"/>
    </row>
    <row r="38" spans="1:14" s="11" customFormat="1" ht="33.75" customHeight="1" x14ac:dyDescent="0.25">
      <c r="A38" s="63">
        <f t="shared" si="2"/>
        <v>28</v>
      </c>
      <c r="B38" s="64" t="s">
        <v>15</v>
      </c>
      <c r="C38" s="60" t="s">
        <v>44</v>
      </c>
      <c r="D38" s="63" t="s">
        <v>17</v>
      </c>
      <c r="E38" s="8">
        <v>71.400000000000006</v>
      </c>
      <c r="F38" s="9">
        <f t="shared" si="0"/>
        <v>29.999999999999996</v>
      </c>
      <c r="G38" s="8">
        <v>2142</v>
      </c>
      <c r="H38" s="8"/>
      <c r="I38" s="8">
        <v>241.94</v>
      </c>
      <c r="J38" s="8">
        <v>1501.26</v>
      </c>
      <c r="K38" s="8">
        <v>387.1</v>
      </c>
      <c r="L38" s="10">
        <f t="shared" si="1"/>
        <v>4272.3</v>
      </c>
      <c r="M38" s="8"/>
      <c r="N38" s="37"/>
    </row>
    <row r="39" spans="1:14" s="11" customFormat="1" ht="33.75" customHeight="1" x14ac:dyDescent="0.25">
      <c r="A39" s="63">
        <f t="shared" si="2"/>
        <v>29</v>
      </c>
      <c r="B39" s="64" t="s">
        <v>15</v>
      </c>
      <c r="C39" s="60" t="s">
        <v>45</v>
      </c>
      <c r="D39" s="63" t="s">
        <v>17</v>
      </c>
      <c r="E39" s="8">
        <v>71.400000000000006</v>
      </c>
      <c r="F39" s="9">
        <f t="shared" si="0"/>
        <v>29.999999999999996</v>
      </c>
      <c r="G39" s="8">
        <v>2142</v>
      </c>
      <c r="H39" s="8"/>
      <c r="I39" s="8">
        <v>241.94</v>
      </c>
      <c r="J39" s="8">
        <v>1501.26</v>
      </c>
      <c r="K39" s="8">
        <v>387.1</v>
      </c>
      <c r="L39" s="10">
        <f t="shared" si="1"/>
        <v>4272.3</v>
      </c>
      <c r="M39" s="8"/>
      <c r="N39" s="37"/>
    </row>
    <row r="40" spans="1:14" s="11" customFormat="1" ht="33.75" customHeight="1" x14ac:dyDescent="0.25">
      <c r="A40" s="63">
        <f t="shared" si="2"/>
        <v>30</v>
      </c>
      <c r="B40" s="64" t="s">
        <v>15</v>
      </c>
      <c r="C40" s="60" t="s">
        <v>46</v>
      </c>
      <c r="D40" s="63" t="s">
        <v>17</v>
      </c>
      <c r="E40" s="8">
        <v>71.400000000000006</v>
      </c>
      <c r="F40" s="9">
        <f t="shared" si="0"/>
        <v>29.999999999999996</v>
      </c>
      <c r="G40" s="8">
        <v>2142</v>
      </c>
      <c r="H40" s="8"/>
      <c r="I40" s="8">
        <v>241.94</v>
      </c>
      <c r="J40" s="8">
        <v>1335.48</v>
      </c>
      <c r="K40" s="8">
        <v>387.1</v>
      </c>
      <c r="L40" s="10">
        <f t="shared" si="1"/>
        <v>4106.5200000000004</v>
      </c>
      <c r="M40" s="8"/>
      <c r="N40" s="37"/>
    </row>
    <row r="41" spans="1:14" s="11" customFormat="1" ht="33.75" customHeight="1" x14ac:dyDescent="0.25">
      <c r="A41" s="63">
        <f t="shared" si="2"/>
        <v>31</v>
      </c>
      <c r="B41" s="64" t="s">
        <v>15</v>
      </c>
      <c r="C41" s="60" t="s">
        <v>47</v>
      </c>
      <c r="D41" s="63" t="s">
        <v>17</v>
      </c>
      <c r="E41" s="8">
        <v>71.400000000000006</v>
      </c>
      <c r="F41" s="9">
        <f t="shared" si="0"/>
        <v>29.999999999999996</v>
      </c>
      <c r="G41" s="8">
        <v>2142</v>
      </c>
      <c r="H41" s="8"/>
      <c r="I41" s="8">
        <v>241.94</v>
      </c>
      <c r="J41" s="8">
        <v>1335.48</v>
      </c>
      <c r="K41" s="8">
        <v>387.1</v>
      </c>
      <c r="L41" s="10">
        <f t="shared" si="1"/>
        <v>4106.5200000000004</v>
      </c>
      <c r="M41" s="8"/>
      <c r="N41" s="37"/>
    </row>
    <row r="42" spans="1:14" s="11" customFormat="1" ht="33.75" customHeight="1" x14ac:dyDescent="0.25">
      <c r="A42" s="63">
        <f t="shared" si="2"/>
        <v>32</v>
      </c>
      <c r="B42" s="64" t="s">
        <v>15</v>
      </c>
      <c r="C42" s="60" t="s">
        <v>48</v>
      </c>
      <c r="D42" s="63" t="s">
        <v>17</v>
      </c>
      <c r="E42" s="8">
        <v>71.400000000000006</v>
      </c>
      <c r="F42" s="9">
        <f t="shared" si="0"/>
        <v>29.999999999999996</v>
      </c>
      <c r="G42" s="8">
        <v>2142</v>
      </c>
      <c r="H42" s="8"/>
      <c r="I42" s="8">
        <v>241.94</v>
      </c>
      <c r="J42" s="8">
        <v>1335.48</v>
      </c>
      <c r="K42" s="8">
        <v>387.1</v>
      </c>
      <c r="L42" s="10">
        <f t="shared" si="1"/>
        <v>4106.5200000000004</v>
      </c>
      <c r="M42" s="8"/>
      <c r="N42" s="37"/>
    </row>
    <row r="43" spans="1:14" s="11" customFormat="1" ht="33.75" customHeight="1" x14ac:dyDescent="0.25">
      <c r="A43" s="63">
        <f t="shared" si="2"/>
        <v>33</v>
      </c>
      <c r="B43" s="64" t="s">
        <v>15</v>
      </c>
      <c r="C43" s="60" t="s">
        <v>49</v>
      </c>
      <c r="D43" s="63" t="s">
        <v>17</v>
      </c>
      <c r="E43" s="8">
        <v>71.400000000000006</v>
      </c>
      <c r="F43" s="9">
        <f t="shared" si="0"/>
        <v>29.999999999999996</v>
      </c>
      <c r="G43" s="8">
        <v>2142</v>
      </c>
      <c r="H43" s="8"/>
      <c r="I43" s="8">
        <v>241.94</v>
      </c>
      <c r="J43" s="8">
        <v>1335.48</v>
      </c>
      <c r="K43" s="8">
        <v>387.1</v>
      </c>
      <c r="L43" s="10">
        <f t="shared" si="1"/>
        <v>4106.5200000000004</v>
      </c>
      <c r="M43" s="8"/>
      <c r="N43" s="37"/>
    </row>
    <row r="44" spans="1:14" s="11" customFormat="1" ht="33.75" customHeight="1" x14ac:dyDescent="0.25">
      <c r="A44" s="63">
        <f t="shared" si="2"/>
        <v>34</v>
      </c>
      <c r="B44" s="64" t="s">
        <v>15</v>
      </c>
      <c r="C44" s="60" t="s">
        <v>50</v>
      </c>
      <c r="D44" s="63" t="s">
        <v>17</v>
      </c>
      <c r="E44" s="8">
        <v>71.400000000000006</v>
      </c>
      <c r="F44" s="9">
        <f t="shared" si="0"/>
        <v>29.999999999999996</v>
      </c>
      <c r="G44" s="8">
        <v>2142</v>
      </c>
      <c r="H44" s="8"/>
      <c r="I44" s="8">
        <v>241.94</v>
      </c>
      <c r="J44" s="8">
        <v>1501.26</v>
      </c>
      <c r="K44" s="8">
        <v>387.1</v>
      </c>
      <c r="L44" s="10">
        <f t="shared" si="1"/>
        <v>4272.3</v>
      </c>
      <c r="M44" s="8"/>
      <c r="N44" s="37"/>
    </row>
    <row r="45" spans="1:14" s="11" customFormat="1" ht="33.75" customHeight="1" x14ac:dyDescent="0.25">
      <c r="A45" s="63">
        <f t="shared" si="2"/>
        <v>35</v>
      </c>
      <c r="B45" s="64" t="s">
        <v>15</v>
      </c>
      <c r="C45" s="60" t="s">
        <v>51</v>
      </c>
      <c r="D45" s="63" t="s">
        <v>17</v>
      </c>
      <c r="E45" s="8">
        <v>71.400000000000006</v>
      </c>
      <c r="F45" s="9">
        <f t="shared" si="0"/>
        <v>29.999999999999996</v>
      </c>
      <c r="G45" s="8">
        <v>2142</v>
      </c>
      <c r="H45" s="8"/>
      <c r="I45" s="8">
        <v>241.94</v>
      </c>
      <c r="J45" s="8">
        <v>1501.26</v>
      </c>
      <c r="K45" s="8">
        <v>387.1</v>
      </c>
      <c r="L45" s="10">
        <f t="shared" si="1"/>
        <v>4272.3</v>
      </c>
      <c r="M45" s="8"/>
      <c r="N45" s="37"/>
    </row>
    <row r="46" spans="1:14" s="11" customFormat="1" ht="33.75" customHeight="1" x14ac:dyDescent="0.25">
      <c r="A46" s="63">
        <f t="shared" si="2"/>
        <v>36</v>
      </c>
      <c r="B46" s="64" t="s">
        <v>15</v>
      </c>
      <c r="C46" s="60" t="s">
        <v>52</v>
      </c>
      <c r="D46" s="63" t="s">
        <v>17</v>
      </c>
      <c r="E46" s="8">
        <v>71.400000000000006</v>
      </c>
      <c r="F46" s="9">
        <f t="shared" si="0"/>
        <v>29.999999999999996</v>
      </c>
      <c r="G46" s="8">
        <v>2142</v>
      </c>
      <c r="H46" s="8"/>
      <c r="I46" s="8">
        <v>241.94</v>
      </c>
      <c r="J46" s="8">
        <v>1501.26</v>
      </c>
      <c r="K46" s="8">
        <v>387.1</v>
      </c>
      <c r="L46" s="10">
        <f t="shared" si="1"/>
        <v>4272.3</v>
      </c>
      <c r="M46" s="8"/>
      <c r="N46" s="37"/>
    </row>
    <row r="47" spans="1:14" s="11" customFormat="1" ht="33.75" customHeight="1" x14ac:dyDescent="0.25">
      <c r="A47" s="63">
        <f t="shared" si="2"/>
        <v>37</v>
      </c>
      <c r="B47" s="64" t="s">
        <v>15</v>
      </c>
      <c r="C47" s="60" t="s">
        <v>53</v>
      </c>
      <c r="D47" s="63" t="s">
        <v>17</v>
      </c>
      <c r="E47" s="8">
        <v>71.400000000000006</v>
      </c>
      <c r="F47" s="9">
        <f t="shared" si="0"/>
        <v>29.999999999999996</v>
      </c>
      <c r="G47" s="8">
        <v>2142</v>
      </c>
      <c r="H47" s="8"/>
      <c r="I47" s="8">
        <v>241.94</v>
      </c>
      <c r="J47" s="8">
        <v>1335.48</v>
      </c>
      <c r="K47" s="8">
        <v>387.1</v>
      </c>
      <c r="L47" s="10">
        <f t="shared" si="1"/>
        <v>4106.5200000000004</v>
      </c>
      <c r="M47" s="8"/>
      <c r="N47" s="37"/>
    </row>
    <row r="48" spans="1:14" s="11" customFormat="1" ht="33.75" customHeight="1" x14ac:dyDescent="0.25">
      <c r="A48" s="63">
        <f t="shared" si="2"/>
        <v>38</v>
      </c>
      <c r="B48" s="64" t="s">
        <v>15</v>
      </c>
      <c r="C48" s="60" t="s">
        <v>54</v>
      </c>
      <c r="D48" s="63" t="s">
        <v>17</v>
      </c>
      <c r="E48" s="8">
        <v>71.400000000000006</v>
      </c>
      <c r="F48" s="9">
        <f t="shared" si="0"/>
        <v>29.999999999999996</v>
      </c>
      <c r="G48" s="8">
        <v>2142</v>
      </c>
      <c r="H48" s="8"/>
      <c r="I48" s="8">
        <v>241.94</v>
      </c>
      <c r="J48" s="8">
        <v>1501.26</v>
      </c>
      <c r="K48" s="8">
        <v>387.1</v>
      </c>
      <c r="L48" s="10">
        <f t="shared" si="1"/>
        <v>4272.3</v>
      </c>
      <c r="M48" s="8"/>
      <c r="N48" s="37"/>
    </row>
    <row r="49" spans="1:14" s="11" customFormat="1" ht="33.75" customHeight="1" x14ac:dyDescent="0.25">
      <c r="A49" s="63">
        <f t="shared" si="2"/>
        <v>39</v>
      </c>
      <c r="B49" s="64" t="s">
        <v>15</v>
      </c>
      <c r="C49" s="60" t="s">
        <v>55</v>
      </c>
      <c r="D49" s="63" t="s">
        <v>17</v>
      </c>
      <c r="E49" s="8">
        <v>71.400000000000006</v>
      </c>
      <c r="F49" s="9">
        <f t="shared" si="0"/>
        <v>29.999999999999996</v>
      </c>
      <c r="G49" s="8">
        <v>2142</v>
      </c>
      <c r="H49" s="8"/>
      <c r="I49" s="8">
        <v>241.94</v>
      </c>
      <c r="J49" s="8">
        <v>1335.48</v>
      </c>
      <c r="K49" s="8">
        <v>387.1</v>
      </c>
      <c r="L49" s="10">
        <f t="shared" si="1"/>
        <v>4106.5200000000004</v>
      </c>
      <c r="M49" s="8"/>
      <c r="N49" s="37"/>
    </row>
    <row r="50" spans="1:14" s="11" customFormat="1" ht="33.75" customHeight="1" x14ac:dyDescent="0.25">
      <c r="A50" s="63">
        <f t="shared" si="2"/>
        <v>40</v>
      </c>
      <c r="B50" s="64" t="s">
        <v>15</v>
      </c>
      <c r="C50" s="60" t="s">
        <v>56</v>
      </c>
      <c r="D50" s="63" t="s">
        <v>17</v>
      </c>
      <c r="E50" s="8">
        <v>71.400000000000006</v>
      </c>
      <c r="F50" s="9">
        <f t="shared" si="0"/>
        <v>29.999999999999996</v>
      </c>
      <c r="G50" s="8">
        <v>2142</v>
      </c>
      <c r="H50" s="8"/>
      <c r="I50" s="8">
        <v>241.94</v>
      </c>
      <c r="J50" s="8">
        <v>1501.26</v>
      </c>
      <c r="K50" s="8">
        <v>387.1</v>
      </c>
      <c r="L50" s="10">
        <f t="shared" si="1"/>
        <v>4272.3</v>
      </c>
      <c r="M50" s="8"/>
      <c r="N50" s="37"/>
    </row>
    <row r="51" spans="1:14" s="11" customFormat="1" ht="33.75" customHeight="1" x14ac:dyDescent="0.25">
      <c r="A51" s="63">
        <f t="shared" si="2"/>
        <v>41</v>
      </c>
      <c r="B51" s="64" t="s">
        <v>15</v>
      </c>
      <c r="C51" s="60" t="s">
        <v>57</v>
      </c>
      <c r="D51" s="63" t="s">
        <v>17</v>
      </c>
      <c r="E51" s="8">
        <v>71.400000000000006</v>
      </c>
      <c r="F51" s="9">
        <f t="shared" si="0"/>
        <v>29.999999999999996</v>
      </c>
      <c r="G51" s="8">
        <v>2142</v>
      </c>
      <c r="H51" s="8"/>
      <c r="I51" s="8">
        <v>241.94</v>
      </c>
      <c r="J51" s="8">
        <v>1501.26</v>
      </c>
      <c r="K51" s="8">
        <v>387.1</v>
      </c>
      <c r="L51" s="10">
        <f t="shared" si="1"/>
        <v>4272.3</v>
      </c>
      <c r="M51" s="8"/>
      <c r="N51" s="37"/>
    </row>
    <row r="52" spans="1:14" s="11" customFormat="1" ht="33.75" customHeight="1" x14ac:dyDescent="0.25">
      <c r="A52" s="63">
        <f t="shared" si="2"/>
        <v>42</v>
      </c>
      <c r="B52" s="64" t="s">
        <v>15</v>
      </c>
      <c r="C52" s="60" t="s">
        <v>58</v>
      </c>
      <c r="D52" s="63" t="s">
        <v>17</v>
      </c>
      <c r="E52" s="8">
        <v>71.400000000000006</v>
      </c>
      <c r="F52" s="9">
        <f t="shared" si="0"/>
        <v>29.999999999999996</v>
      </c>
      <c r="G52" s="8">
        <v>2142</v>
      </c>
      <c r="H52" s="8"/>
      <c r="I52" s="8">
        <v>241.94</v>
      </c>
      <c r="J52" s="8">
        <v>1501.26</v>
      </c>
      <c r="K52" s="8">
        <v>387.1</v>
      </c>
      <c r="L52" s="10">
        <f t="shared" si="1"/>
        <v>4272.3</v>
      </c>
      <c r="M52" s="8"/>
      <c r="N52" s="37"/>
    </row>
    <row r="53" spans="1:14" s="11" customFormat="1" ht="33.75" customHeight="1" x14ac:dyDescent="0.25">
      <c r="A53" s="63">
        <f t="shared" si="2"/>
        <v>43</v>
      </c>
      <c r="B53" s="64" t="s">
        <v>15</v>
      </c>
      <c r="C53" s="60" t="s">
        <v>59</v>
      </c>
      <c r="D53" s="63" t="s">
        <v>17</v>
      </c>
      <c r="E53" s="8">
        <v>71.400000000000006</v>
      </c>
      <c r="F53" s="9">
        <f t="shared" si="0"/>
        <v>29.999999999999996</v>
      </c>
      <c r="G53" s="8">
        <v>2142</v>
      </c>
      <c r="H53" s="8"/>
      <c r="I53" s="8">
        <v>241.94</v>
      </c>
      <c r="J53" s="8">
        <v>1501.26</v>
      </c>
      <c r="K53" s="8">
        <v>387.1</v>
      </c>
      <c r="L53" s="10">
        <f t="shared" si="1"/>
        <v>4272.3</v>
      </c>
      <c r="M53" s="8"/>
      <c r="N53" s="37"/>
    </row>
    <row r="54" spans="1:14" s="11" customFormat="1" ht="33.75" customHeight="1" x14ac:dyDescent="0.25">
      <c r="A54" s="63">
        <f t="shared" si="2"/>
        <v>44</v>
      </c>
      <c r="B54" s="64" t="s">
        <v>15</v>
      </c>
      <c r="C54" s="60" t="s">
        <v>60</v>
      </c>
      <c r="D54" s="63" t="s">
        <v>17</v>
      </c>
      <c r="E54" s="8">
        <v>71.400000000000006</v>
      </c>
      <c r="F54" s="9">
        <f t="shared" si="0"/>
        <v>29.999999999999996</v>
      </c>
      <c r="G54" s="8">
        <v>2142</v>
      </c>
      <c r="H54" s="8"/>
      <c r="I54" s="8">
        <v>241.94</v>
      </c>
      <c r="J54" s="8">
        <v>1335.48</v>
      </c>
      <c r="K54" s="8">
        <v>387.1</v>
      </c>
      <c r="L54" s="10">
        <f t="shared" si="1"/>
        <v>4106.5200000000004</v>
      </c>
      <c r="M54" s="8"/>
      <c r="N54" s="37"/>
    </row>
    <row r="55" spans="1:14" s="11" customFormat="1" ht="33.75" customHeight="1" x14ac:dyDescent="0.25">
      <c r="A55" s="63">
        <f t="shared" si="2"/>
        <v>45</v>
      </c>
      <c r="B55" s="64" t="s">
        <v>15</v>
      </c>
      <c r="C55" s="60" t="s">
        <v>61</v>
      </c>
      <c r="D55" s="63" t="s">
        <v>17</v>
      </c>
      <c r="E55" s="8">
        <v>71.400000000000006</v>
      </c>
      <c r="F55" s="9">
        <f t="shared" si="0"/>
        <v>29.999999999999996</v>
      </c>
      <c r="G55" s="8">
        <v>2142</v>
      </c>
      <c r="H55" s="8"/>
      <c r="I55" s="8">
        <v>241.94</v>
      </c>
      <c r="J55" s="8">
        <v>1501.26</v>
      </c>
      <c r="K55" s="8">
        <v>387.1</v>
      </c>
      <c r="L55" s="10">
        <f t="shared" si="1"/>
        <v>4272.3</v>
      </c>
      <c r="M55" s="8"/>
      <c r="N55" s="37"/>
    </row>
    <row r="56" spans="1:14" s="11" customFormat="1" ht="33.75" customHeight="1" x14ac:dyDescent="0.25">
      <c r="A56" s="63">
        <f t="shared" si="2"/>
        <v>46</v>
      </c>
      <c r="B56" s="64" t="s">
        <v>15</v>
      </c>
      <c r="C56" s="60" t="s">
        <v>62</v>
      </c>
      <c r="D56" s="63" t="s">
        <v>17</v>
      </c>
      <c r="E56" s="8">
        <v>71.400000000000006</v>
      </c>
      <c r="F56" s="9">
        <f t="shared" si="0"/>
        <v>29.999999999999996</v>
      </c>
      <c r="G56" s="8">
        <v>2142</v>
      </c>
      <c r="H56" s="8"/>
      <c r="I56" s="8">
        <v>241.94</v>
      </c>
      <c r="J56" s="8">
        <v>1335.48</v>
      </c>
      <c r="K56" s="8">
        <v>387.1</v>
      </c>
      <c r="L56" s="10">
        <f t="shared" si="1"/>
        <v>4106.5200000000004</v>
      </c>
      <c r="M56" s="8"/>
      <c r="N56" s="37"/>
    </row>
    <row r="57" spans="1:14" s="11" customFormat="1" ht="33.75" customHeight="1" x14ac:dyDescent="0.25">
      <c r="A57" s="63">
        <f t="shared" si="2"/>
        <v>47</v>
      </c>
      <c r="B57" s="64" t="s">
        <v>15</v>
      </c>
      <c r="C57" s="60" t="s">
        <v>63</v>
      </c>
      <c r="D57" s="63" t="s">
        <v>17</v>
      </c>
      <c r="E57" s="8">
        <v>71.400000000000006</v>
      </c>
      <c r="F57" s="9">
        <f t="shared" si="0"/>
        <v>29.999999999999996</v>
      </c>
      <c r="G57" s="8">
        <v>2142</v>
      </c>
      <c r="H57" s="8"/>
      <c r="I57" s="8">
        <v>241.94</v>
      </c>
      <c r="J57" s="8">
        <v>1501.26</v>
      </c>
      <c r="K57" s="8">
        <v>387.1</v>
      </c>
      <c r="L57" s="10">
        <f t="shared" si="1"/>
        <v>4272.3</v>
      </c>
      <c r="M57" s="8"/>
      <c r="N57" s="37"/>
    </row>
    <row r="58" spans="1:14" s="11" customFormat="1" ht="33.75" customHeight="1" x14ac:dyDescent="0.25">
      <c r="A58" s="63">
        <f t="shared" si="2"/>
        <v>48</v>
      </c>
      <c r="B58" s="64" t="s">
        <v>15</v>
      </c>
      <c r="C58" s="60" t="s">
        <v>64</v>
      </c>
      <c r="D58" s="63" t="s">
        <v>17</v>
      </c>
      <c r="E58" s="8">
        <v>71.400000000000006</v>
      </c>
      <c r="F58" s="9">
        <f t="shared" si="0"/>
        <v>29.999999999999996</v>
      </c>
      <c r="G58" s="8">
        <v>2142</v>
      </c>
      <c r="H58" s="8"/>
      <c r="I58" s="8">
        <v>241.94</v>
      </c>
      <c r="J58" s="8">
        <v>1335.48</v>
      </c>
      <c r="K58" s="8">
        <v>387.1</v>
      </c>
      <c r="L58" s="10">
        <f t="shared" si="1"/>
        <v>4106.5200000000004</v>
      </c>
      <c r="M58" s="8"/>
      <c r="N58" s="37"/>
    </row>
    <row r="59" spans="1:14" s="11" customFormat="1" ht="33.75" customHeight="1" x14ac:dyDescent="0.25">
      <c r="A59" s="63">
        <f t="shared" si="2"/>
        <v>49</v>
      </c>
      <c r="B59" s="64" t="s">
        <v>15</v>
      </c>
      <c r="C59" s="60" t="s">
        <v>65</v>
      </c>
      <c r="D59" s="63" t="s">
        <v>17</v>
      </c>
      <c r="E59" s="8">
        <v>71.400000000000006</v>
      </c>
      <c r="F59" s="9">
        <f t="shared" si="0"/>
        <v>29.999999999999996</v>
      </c>
      <c r="G59" s="8">
        <v>2142</v>
      </c>
      <c r="H59" s="8"/>
      <c r="I59" s="8">
        <v>241.94</v>
      </c>
      <c r="J59" s="8">
        <v>1501.26</v>
      </c>
      <c r="K59" s="8">
        <v>387.1</v>
      </c>
      <c r="L59" s="10">
        <f t="shared" si="1"/>
        <v>4272.3</v>
      </c>
      <c r="M59" s="8"/>
      <c r="N59" s="37"/>
    </row>
    <row r="60" spans="1:14" s="11" customFormat="1" ht="33.75" customHeight="1" x14ac:dyDescent="0.25">
      <c r="A60" s="63">
        <f t="shared" si="2"/>
        <v>50</v>
      </c>
      <c r="B60" s="64" t="s">
        <v>15</v>
      </c>
      <c r="C60" s="60" t="s">
        <v>66</v>
      </c>
      <c r="D60" s="63" t="s">
        <v>67</v>
      </c>
      <c r="E60" s="8">
        <v>73.59</v>
      </c>
      <c r="F60" s="9">
        <f t="shared" si="0"/>
        <v>29.999999999999996</v>
      </c>
      <c r="G60" s="8">
        <v>2207.6999999999998</v>
      </c>
      <c r="H60" s="8"/>
      <c r="I60" s="8">
        <v>241.94</v>
      </c>
      <c r="J60" s="8">
        <v>1501.26</v>
      </c>
      <c r="K60" s="8">
        <v>387.1</v>
      </c>
      <c r="L60" s="10">
        <f t="shared" si="1"/>
        <v>4338</v>
      </c>
      <c r="M60" s="8"/>
      <c r="N60" s="37"/>
    </row>
    <row r="61" spans="1:14" s="11" customFormat="1" ht="33.75" customHeight="1" x14ac:dyDescent="0.25">
      <c r="A61" s="63">
        <f t="shared" si="2"/>
        <v>51</v>
      </c>
      <c r="B61" s="64" t="s">
        <v>15</v>
      </c>
      <c r="C61" s="60" t="s">
        <v>68</v>
      </c>
      <c r="D61" s="63" t="s">
        <v>67</v>
      </c>
      <c r="E61" s="8">
        <v>73.59</v>
      </c>
      <c r="F61" s="9">
        <f t="shared" si="0"/>
        <v>29.999999999999996</v>
      </c>
      <c r="G61" s="8">
        <v>2207.6999999999998</v>
      </c>
      <c r="H61" s="8"/>
      <c r="I61" s="8">
        <v>241.94</v>
      </c>
      <c r="J61" s="8">
        <v>1501.26</v>
      </c>
      <c r="K61" s="8">
        <v>387.1</v>
      </c>
      <c r="L61" s="10">
        <f t="shared" si="1"/>
        <v>4338</v>
      </c>
      <c r="M61" s="8"/>
      <c r="N61" s="37"/>
    </row>
    <row r="62" spans="1:14" s="11" customFormat="1" ht="33.75" customHeight="1" x14ac:dyDescent="0.25">
      <c r="A62" s="63">
        <f t="shared" si="2"/>
        <v>52</v>
      </c>
      <c r="B62" s="64" t="s">
        <v>15</v>
      </c>
      <c r="C62" s="60" t="s">
        <v>69</v>
      </c>
      <c r="D62" s="63" t="s">
        <v>67</v>
      </c>
      <c r="E62" s="8">
        <v>73.59</v>
      </c>
      <c r="F62" s="9">
        <f t="shared" si="0"/>
        <v>29.999999999999996</v>
      </c>
      <c r="G62" s="8">
        <v>2207.6999999999998</v>
      </c>
      <c r="H62" s="8"/>
      <c r="I62" s="8">
        <v>241.94</v>
      </c>
      <c r="J62" s="8">
        <v>1501.26</v>
      </c>
      <c r="K62" s="8">
        <v>387.1</v>
      </c>
      <c r="L62" s="10">
        <f t="shared" si="1"/>
        <v>4338</v>
      </c>
      <c r="M62" s="8"/>
      <c r="N62" s="37"/>
    </row>
    <row r="63" spans="1:14" s="11" customFormat="1" ht="33.75" customHeight="1" x14ac:dyDescent="0.25">
      <c r="A63" s="63">
        <f t="shared" si="2"/>
        <v>53</v>
      </c>
      <c r="B63" s="64" t="s">
        <v>15</v>
      </c>
      <c r="C63" s="58" t="s">
        <v>70</v>
      </c>
      <c r="D63" s="63" t="s">
        <v>17</v>
      </c>
      <c r="E63" s="8">
        <v>71.400000000000006</v>
      </c>
      <c r="F63" s="9">
        <f t="shared" si="0"/>
        <v>29.999999999999996</v>
      </c>
      <c r="G63" s="8">
        <v>2142</v>
      </c>
      <c r="H63" s="8"/>
      <c r="I63" s="8">
        <v>241.94</v>
      </c>
      <c r="J63" s="8">
        <v>1335.48</v>
      </c>
      <c r="K63" s="8">
        <v>387.1</v>
      </c>
      <c r="L63" s="10">
        <f t="shared" si="1"/>
        <v>4106.5200000000004</v>
      </c>
      <c r="M63" s="8"/>
      <c r="N63" s="37"/>
    </row>
    <row r="64" spans="1:14" s="11" customFormat="1" ht="33.75" customHeight="1" x14ac:dyDescent="0.25">
      <c r="A64" s="63">
        <f t="shared" si="2"/>
        <v>54</v>
      </c>
      <c r="B64" s="64" t="s">
        <v>15</v>
      </c>
      <c r="C64" s="60" t="s">
        <v>71</v>
      </c>
      <c r="D64" s="63" t="s">
        <v>17</v>
      </c>
      <c r="E64" s="8">
        <v>71.400000000000006</v>
      </c>
      <c r="F64" s="9">
        <f t="shared" si="0"/>
        <v>29.999999999999996</v>
      </c>
      <c r="G64" s="8">
        <v>2142</v>
      </c>
      <c r="H64" s="8"/>
      <c r="I64" s="8">
        <v>241.94</v>
      </c>
      <c r="J64" s="8">
        <v>1335.48</v>
      </c>
      <c r="K64" s="8">
        <v>387.1</v>
      </c>
      <c r="L64" s="10">
        <f t="shared" si="1"/>
        <v>4106.5200000000004</v>
      </c>
      <c r="M64" s="8"/>
      <c r="N64" s="37"/>
    </row>
    <row r="65" spans="1:14" s="11" customFormat="1" ht="33.75" customHeight="1" x14ac:dyDescent="0.25">
      <c r="A65" s="63">
        <f t="shared" si="2"/>
        <v>55</v>
      </c>
      <c r="B65" s="64" t="s">
        <v>15</v>
      </c>
      <c r="C65" s="60" t="s">
        <v>72</v>
      </c>
      <c r="D65" s="63" t="s">
        <v>17</v>
      </c>
      <c r="E65" s="8">
        <v>71.400000000000006</v>
      </c>
      <c r="F65" s="9">
        <f t="shared" si="0"/>
        <v>29.999999999999996</v>
      </c>
      <c r="G65" s="8">
        <v>2142</v>
      </c>
      <c r="H65" s="8"/>
      <c r="I65" s="8">
        <v>241.94</v>
      </c>
      <c r="J65" s="8">
        <v>1335.48</v>
      </c>
      <c r="K65" s="8">
        <v>387.1</v>
      </c>
      <c r="L65" s="10">
        <f t="shared" si="1"/>
        <v>4106.5200000000004</v>
      </c>
      <c r="M65" s="8"/>
      <c r="N65" s="37"/>
    </row>
    <row r="66" spans="1:14" s="11" customFormat="1" ht="33.75" customHeight="1" x14ac:dyDescent="0.25">
      <c r="A66" s="63">
        <f t="shared" si="2"/>
        <v>56</v>
      </c>
      <c r="B66" s="64" t="s">
        <v>15</v>
      </c>
      <c r="C66" s="60" t="s">
        <v>73</v>
      </c>
      <c r="D66" s="63" t="s">
        <v>67</v>
      </c>
      <c r="E66" s="8">
        <v>73.59</v>
      </c>
      <c r="F66" s="9">
        <f t="shared" si="0"/>
        <v>29.999999999999996</v>
      </c>
      <c r="G66" s="8">
        <v>2207.6999999999998</v>
      </c>
      <c r="H66" s="8"/>
      <c r="I66" s="8">
        <v>241.94</v>
      </c>
      <c r="J66" s="8">
        <v>1112.9000000000001</v>
      </c>
      <c r="K66" s="8">
        <v>387.1</v>
      </c>
      <c r="L66" s="10">
        <f t="shared" si="1"/>
        <v>3949.64</v>
      </c>
      <c r="M66" s="8"/>
      <c r="N66" s="37"/>
    </row>
    <row r="67" spans="1:14" s="11" customFormat="1" ht="33.75" customHeight="1" x14ac:dyDescent="0.25">
      <c r="A67" s="63">
        <f t="shared" si="2"/>
        <v>57</v>
      </c>
      <c r="B67" s="64" t="s">
        <v>15</v>
      </c>
      <c r="C67" s="60" t="s">
        <v>74</v>
      </c>
      <c r="D67" s="63" t="s">
        <v>67</v>
      </c>
      <c r="E67" s="8">
        <v>73.59</v>
      </c>
      <c r="F67" s="9">
        <f t="shared" si="0"/>
        <v>29.999999999999996</v>
      </c>
      <c r="G67" s="8">
        <v>2207.6999999999998</v>
      </c>
      <c r="H67" s="8"/>
      <c r="I67" s="8">
        <v>241.94</v>
      </c>
      <c r="J67" s="8">
        <v>1112.9000000000001</v>
      </c>
      <c r="K67" s="8">
        <v>387.1</v>
      </c>
      <c r="L67" s="10">
        <f t="shared" si="1"/>
        <v>3949.64</v>
      </c>
      <c r="M67" s="8"/>
      <c r="N67" s="37"/>
    </row>
    <row r="68" spans="1:14" s="11" customFormat="1" ht="33.75" customHeight="1" x14ac:dyDescent="0.25">
      <c r="A68" s="63">
        <f t="shared" si="2"/>
        <v>58</v>
      </c>
      <c r="B68" s="64" t="s">
        <v>15</v>
      </c>
      <c r="C68" s="60" t="s">
        <v>75</v>
      </c>
      <c r="D68" s="63" t="s">
        <v>17</v>
      </c>
      <c r="E68" s="8">
        <v>71.400000000000006</v>
      </c>
      <c r="F68" s="9">
        <f t="shared" si="0"/>
        <v>29.999999999999996</v>
      </c>
      <c r="G68" s="8">
        <v>2142</v>
      </c>
      <c r="H68" s="8">
        <v>33.869999999999997</v>
      </c>
      <c r="I68" s="8">
        <v>241.94</v>
      </c>
      <c r="J68" s="8">
        <v>1335.48</v>
      </c>
      <c r="K68" s="8">
        <v>387.1</v>
      </c>
      <c r="L68" s="10">
        <f t="shared" si="1"/>
        <v>4140.3900000000003</v>
      </c>
      <c r="M68" s="8"/>
      <c r="N68" s="37"/>
    </row>
    <row r="69" spans="1:14" s="11" customFormat="1" ht="33.75" customHeight="1" x14ac:dyDescent="0.25">
      <c r="A69" s="63">
        <f t="shared" si="2"/>
        <v>59</v>
      </c>
      <c r="B69" s="64" t="s">
        <v>15</v>
      </c>
      <c r="C69" s="60" t="s">
        <v>76</v>
      </c>
      <c r="D69" s="63" t="s">
        <v>17</v>
      </c>
      <c r="E69" s="8">
        <v>71.400000000000006</v>
      </c>
      <c r="F69" s="9">
        <f t="shared" si="0"/>
        <v>29.999999999999996</v>
      </c>
      <c r="G69" s="8">
        <v>2142</v>
      </c>
      <c r="H69" s="8">
        <v>33.869999999999997</v>
      </c>
      <c r="I69" s="8">
        <v>241.94</v>
      </c>
      <c r="J69" s="8">
        <v>1335.48</v>
      </c>
      <c r="K69" s="8">
        <v>387.1</v>
      </c>
      <c r="L69" s="10">
        <f t="shared" si="1"/>
        <v>4140.3900000000003</v>
      </c>
      <c r="M69" s="8"/>
      <c r="N69" s="37"/>
    </row>
    <row r="70" spans="1:14" s="11" customFormat="1" ht="33.75" customHeight="1" x14ac:dyDescent="0.25">
      <c r="A70" s="63">
        <f t="shared" si="2"/>
        <v>60</v>
      </c>
      <c r="B70" s="64" t="s">
        <v>15</v>
      </c>
      <c r="C70" s="60" t="s">
        <v>77</v>
      </c>
      <c r="D70" s="63" t="s">
        <v>17</v>
      </c>
      <c r="E70" s="8">
        <v>71.400000000000006</v>
      </c>
      <c r="F70" s="9">
        <f t="shared" si="0"/>
        <v>29.999999999999996</v>
      </c>
      <c r="G70" s="8">
        <v>2142</v>
      </c>
      <c r="H70" s="8">
        <v>33.869999999999997</v>
      </c>
      <c r="I70" s="8">
        <v>241.94</v>
      </c>
      <c r="J70" s="8">
        <v>1335.48</v>
      </c>
      <c r="K70" s="8">
        <v>387.1</v>
      </c>
      <c r="L70" s="10">
        <f t="shared" si="1"/>
        <v>4140.3900000000003</v>
      </c>
      <c r="M70" s="8"/>
      <c r="N70" s="37"/>
    </row>
    <row r="71" spans="1:14" s="11" customFormat="1" ht="33.75" customHeight="1" x14ac:dyDescent="0.25">
      <c r="A71" s="63">
        <f t="shared" si="2"/>
        <v>61</v>
      </c>
      <c r="B71" s="64" t="s">
        <v>15</v>
      </c>
      <c r="C71" s="60" t="s">
        <v>78</v>
      </c>
      <c r="D71" s="63" t="s">
        <v>17</v>
      </c>
      <c r="E71" s="8">
        <v>71.400000000000006</v>
      </c>
      <c r="F71" s="9">
        <f t="shared" si="0"/>
        <v>29.999999999999996</v>
      </c>
      <c r="G71" s="8">
        <v>2142</v>
      </c>
      <c r="H71" s="8"/>
      <c r="I71" s="8">
        <v>241.94</v>
      </c>
      <c r="J71" s="8">
        <v>1335.48</v>
      </c>
      <c r="K71" s="8">
        <v>387.1</v>
      </c>
      <c r="L71" s="10">
        <f t="shared" si="1"/>
        <v>4106.5200000000004</v>
      </c>
      <c r="M71" s="8"/>
      <c r="N71" s="37"/>
    </row>
    <row r="72" spans="1:14" s="11" customFormat="1" ht="33.75" customHeight="1" x14ac:dyDescent="0.25">
      <c r="A72" s="63">
        <f t="shared" si="2"/>
        <v>62</v>
      </c>
      <c r="B72" s="64" t="s">
        <v>15</v>
      </c>
      <c r="C72" s="60" t="s">
        <v>79</v>
      </c>
      <c r="D72" s="63" t="s">
        <v>67</v>
      </c>
      <c r="E72" s="8">
        <v>73.59</v>
      </c>
      <c r="F72" s="9">
        <f t="shared" si="0"/>
        <v>29.999999999999996</v>
      </c>
      <c r="G72" s="8">
        <v>2207.6999999999998</v>
      </c>
      <c r="H72" s="8"/>
      <c r="I72" s="8">
        <v>241.94</v>
      </c>
      <c r="J72" s="8">
        <v>1335.48</v>
      </c>
      <c r="K72" s="8">
        <v>387.1</v>
      </c>
      <c r="L72" s="10">
        <f t="shared" si="1"/>
        <v>4172.22</v>
      </c>
      <c r="M72" s="8"/>
      <c r="N72" s="37"/>
    </row>
    <row r="73" spans="1:14" s="11" customFormat="1" ht="33.75" customHeight="1" x14ac:dyDescent="0.25">
      <c r="A73" s="63">
        <f t="shared" si="2"/>
        <v>63</v>
      </c>
      <c r="B73" s="64" t="s">
        <v>15</v>
      </c>
      <c r="C73" s="60" t="s">
        <v>80</v>
      </c>
      <c r="D73" s="63" t="s">
        <v>67</v>
      </c>
      <c r="E73" s="8">
        <v>73.59</v>
      </c>
      <c r="F73" s="9">
        <f t="shared" si="0"/>
        <v>29.999999999999996</v>
      </c>
      <c r="G73" s="8">
        <v>2207.6999999999998</v>
      </c>
      <c r="H73" s="8">
        <v>33.869999999999997</v>
      </c>
      <c r="I73" s="8">
        <v>241.94</v>
      </c>
      <c r="J73" s="8">
        <v>1335.48</v>
      </c>
      <c r="K73" s="8">
        <v>387.1</v>
      </c>
      <c r="L73" s="10">
        <f t="shared" si="1"/>
        <v>4206.09</v>
      </c>
      <c r="M73" s="8"/>
      <c r="N73" s="37"/>
    </row>
    <row r="74" spans="1:14" s="11" customFormat="1" ht="33.75" customHeight="1" x14ac:dyDescent="0.25">
      <c r="A74" s="63">
        <f t="shared" si="2"/>
        <v>64</v>
      </c>
      <c r="B74" s="64" t="s">
        <v>15</v>
      </c>
      <c r="C74" s="60" t="s">
        <v>81</v>
      </c>
      <c r="D74" s="63" t="s">
        <v>67</v>
      </c>
      <c r="E74" s="8">
        <v>73.59</v>
      </c>
      <c r="F74" s="9">
        <f t="shared" si="0"/>
        <v>29.999999999999996</v>
      </c>
      <c r="G74" s="8">
        <v>2207.6999999999998</v>
      </c>
      <c r="H74" s="8"/>
      <c r="I74" s="8">
        <v>241.94</v>
      </c>
      <c r="J74" s="8">
        <v>1335.48</v>
      </c>
      <c r="K74" s="8">
        <v>387.1</v>
      </c>
      <c r="L74" s="10">
        <f t="shared" si="1"/>
        <v>4172.22</v>
      </c>
      <c r="M74" s="8"/>
      <c r="N74" s="37"/>
    </row>
    <row r="75" spans="1:14" s="11" customFormat="1" ht="33.75" customHeight="1" x14ac:dyDescent="0.25">
      <c r="A75" s="63">
        <f t="shared" si="2"/>
        <v>65</v>
      </c>
      <c r="B75" s="64" t="s">
        <v>15</v>
      </c>
      <c r="C75" s="60" t="s">
        <v>82</v>
      </c>
      <c r="D75" s="63" t="s">
        <v>67</v>
      </c>
      <c r="E75" s="8">
        <v>73.59</v>
      </c>
      <c r="F75" s="9">
        <f t="shared" si="0"/>
        <v>29.999999999999996</v>
      </c>
      <c r="G75" s="8">
        <v>2207.6999999999998</v>
      </c>
      <c r="H75" s="8"/>
      <c r="I75" s="8">
        <v>241.94</v>
      </c>
      <c r="J75" s="8">
        <v>1335.48</v>
      </c>
      <c r="K75" s="8">
        <v>387.1</v>
      </c>
      <c r="L75" s="10">
        <f t="shared" si="1"/>
        <v>4172.22</v>
      </c>
      <c r="M75" s="8"/>
      <c r="N75" s="37"/>
    </row>
    <row r="76" spans="1:14" s="11" customFormat="1" ht="33.75" customHeight="1" x14ac:dyDescent="0.25">
      <c r="A76" s="63">
        <f t="shared" si="2"/>
        <v>66</v>
      </c>
      <c r="B76" s="64" t="s">
        <v>15</v>
      </c>
      <c r="C76" s="60" t="s">
        <v>83</v>
      </c>
      <c r="D76" s="63" t="s">
        <v>67</v>
      </c>
      <c r="E76" s="8">
        <v>73.59</v>
      </c>
      <c r="F76" s="9">
        <f t="shared" ref="F76:F139" si="3">G76/E76</f>
        <v>29.999999999999996</v>
      </c>
      <c r="G76" s="8">
        <v>2207.6999999999998</v>
      </c>
      <c r="H76" s="8">
        <v>33.869999999999997</v>
      </c>
      <c r="I76" s="8">
        <v>241.94</v>
      </c>
      <c r="J76" s="8">
        <v>1335.48</v>
      </c>
      <c r="K76" s="8">
        <v>387.1</v>
      </c>
      <c r="L76" s="10">
        <f t="shared" ref="L76:L139" si="4">SUM(G76:K76)</f>
        <v>4206.09</v>
      </c>
      <c r="M76" s="8"/>
      <c r="N76" s="37"/>
    </row>
    <row r="77" spans="1:14" s="11" customFormat="1" ht="33.75" customHeight="1" x14ac:dyDescent="0.25">
      <c r="A77" s="63">
        <f t="shared" ref="A77:A140" si="5">A76+1</f>
        <v>67</v>
      </c>
      <c r="B77" s="64" t="s">
        <v>15</v>
      </c>
      <c r="C77" s="60" t="s">
        <v>84</v>
      </c>
      <c r="D77" s="63" t="s">
        <v>67</v>
      </c>
      <c r="E77" s="8">
        <v>73.59</v>
      </c>
      <c r="F77" s="9">
        <f t="shared" si="3"/>
        <v>29.999999999999996</v>
      </c>
      <c r="G77" s="8">
        <v>2207.6999999999998</v>
      </c>
      <c r="H77" s="8"/>
      <c r="I77" s="8">
        <v>241.94</v>
      </c>
      <c r="J77" s="8">
        <v>1335.48</v>
      </c>
      <c r="K77" s="8">
        <v>387.1</v>
      </c>
      <c r="L77" s="10">
        <f t="shared" si="4"/>
        <v>4172.22</v>
      </c>
      <c r="M77" s="8"/>
      <c r="N77" s="37"/>
    </row>
    <row r="78" spans="1:14" s="11" customFormat="1" ht="33.75" customHeight="1" x14ac:dyDescent="0.25">
      <c r="A78" s="63">
        <f t="shared" si="5"/>
        <v>68</v>
      </c>
      <c r="B78" s="64" t="s">
        <v>15</v>
      </c>
      <c r="C78" s="60" t="s">
        <v>85</v>
      </c>
      <c r="D78" s="63" t="s">
        <v>67</v>
      </c>
      <c r="E78" s="8">
        <v>73.59</v>
      </c>
      <c r="F78" s="9">
        <f t="shared" si="3"/>
        <v>29.999999999999996</v>
      </c>
      <c r="G78" s="8">
        <v>2207.6999999999998</v>
      </c>
      <c r="H78" s="8"/>
      <c r="I78" s="8">
        <v>241.94</v>
      </c>
      <c r="J78" s="8">
        <v>1335.48</v>
      </c>
      <c r="K78" s="8">
        <v>387.1</v>
      </c>
      <c r="L78" s="10">
        <f t="shared" si="4"/>
        <v>4172.22</v>
      </c>
      <c r="M78" s="8"/>
      <c r="N78" s="37"/>
    </row>
    <row r="79" spans="1:14" s="11" customFormat="1" ht="33.75" customHeight="1" x14ac:dyDescent="0.25">
      <c r="A79" s="63">
        <f t="shared" si="5"/>
        <v>69</v>
      </c>
      <c r="B79" s="64" t="s">
        <v>15</v>
      </c>
      <c r="C79" s="60" t="s">
        <v>86</v>
      </c>
      <c r="D79" s="63" t="s">
        <v>67</v>
      </c>
      <c r="E79" s="8">
        <v>73.59</v>
      </c>
      <c r="F79" s="9">
        <f t="shared" si="3"/>
        <v>29.999999999999996</v>
      </c>
      <c r="G79" s="8">
        <v>2207.6999999999998</v>
      </c>
      <c r="H79" s="8"/>
      <c r="I79" s="8">
        <v>241.94</v>
      </c>
      <c r="J79" s="8">
        <v>1112.9000000000001</v>
      </c>
      <c r="K79" s="8">
        <v>387.1</v>
      </c>
      <c r="L79" s="10">
        <f t="shared" si="4"/>
        <v>3949.64</v>
      </c>
      <c r="M79" s="8"/>
      <c r="N79" s="37"/>
    </row>
    <row r="80" spans="1:14" s="11" customFormat="1" ht="33.75" customHeight="1" x14ac:dyDescent="0.25">
      <c r="A80" s="63">
        <f t="shared" si="5"/>
        <v>70</v>
      </c>
      <c r="B80" s="64" t="s">
        <v>15</v>
      </c>
      <c r="C80" s="60" t="s">
        <v>87</v>
      </c>
      <c r="D80" s="63" t="s">
        <v>67</v>
      </c>
      <c r="E80" s="8">
        <v>73.59</v>
      </c>
      <c r="F80" s="9">
        <f t="shared" si="3"/>
        <v>29.999999999999996</v>
      </c>
      <c r="G80" s="8">
        <v>2207.6999999999998</v>
      </c>
      <c r="H80" s="8"/>
      <c r="I80" s="8">
        <v>241.94</v>
      </c>
      <c r="J80" s="8">
        <v>1335.48</v>
      </c>
      <c r="K80" s="8">
        <v>387.1</v>
      </c>
      <c r="L80" s="10">
        <f t="shared" si="4"/>
        <v>4172.22</v>
      </c>
      <c r="M80" s="8"/>
      <c r="N80" s="37"/>
    </row>
    <row r="81" spans="1:14" s="11" customFormat="1" ht="33.75" customHeight="1" x14ac:dyDescent="0.25">
      <c r="A81" s="63">
        <f t="shared" si="5"/>
        <v>71</v>
      </c>
      <c r="B81" s="64" t="s">
        <v>15</v>
      </c>
      <c r="C81" s="60" t="s">
        <v>88</v>
      </c>
      <c r="D81" s="63" t="s">
        <v>67</v>
      </c>
      <c r="E81" s="8">
        <v>73.59</v>
      </c>
      <c r="F81" s="9">
        <f t="shared" si="3"/>
        <v>29.999999999999996</v>
      </c>
      <c r="G81" s="8">
        <v>2207.6999999999998</v>
      </c>
      <c r="H81" s="8"/>
      <c r="I81" s="8">
        <v>241.94</v>
      </c>
      <c r="J81" s="8">
        <v>1335.48</v>
      </c>
      <c r="K81" s="8">
        <v>387.1</v>
      </c>
      <c r="L81" s="10">
        <f t="shared" si="4"/>
        <v>4172.22</v>
      </c>
      <c r="M81" s="8"/>
      <c r="N81" s="37"/>
    </row>
    <row r="82" spans="1:14" s="11" customFormat="1" ht="33.75" customHeight="1" x14ac:dyDescent="0.25">
      <c r="A82" s="63">
        <f t="shared" si="5"/>
        <v>72</v>
      </c>
      <c r="B82" s="64" t="s">
        <v>15</v>
      </c>
      <c r="C82" s="60" t="s">
        <v>89</v>
      </c>
      <c r="D82" s="63" t="s">
        <v>67</v>
      </c>
      <c r="E82" s="8">
        <v>73.59</v>
      </c>
      <c r="F82" s="9">
        <f t="shared" si="3"/>
        <v>29.999999999999996</v>
      </c>
      <c r="G82" s="8">
        <v>2207.6999999999998</v>
      </c>
      <c r="H82" s="8">
        <v>33.869999999999997</v>
      </c>
      <c r="I82" s="8">
        <v>241.94</v>
      </c>
      <c r="J82" s="8">
        <v>1335.48</v>
      </c>
      <c r="K82" s="8">
        <v>387.1</v>
      </c>
      <c r="L82" s="10">
        <f t="shared" si="4"/>
        <v>4206.09</v>
      </c>
      <c r="M82" s="8"/>
      <c r="N82" s="37"/>
    </row>
    <row r="83" spans="1:14" s="11" customFormat="1" ht="33.75" customHeight="1" x14ac:dyDescent="0.25">
      <c r="A83" s="63">
        <f t="shared" si="5"/>
        <v>73</v>
      </c>
      <c r="B83" s="64" t="s">
        <v>15</v>
      </c>
      <c r="C83" s="60" t="s">
        <v>90</v>
      </c>
      <c r="D83" s="63" t="s">
        <v>67</v>
      </c>
      <c r="E83" s="8">
        <v>73.59</v>
      </c>
      <c r="F83" s="9">
        <f t="shared" si="3"/>
        <v>29.999999999999996</v>
      </c>
      <c r="G83" s="8">
        <v>2207.6999999999998</v>
      </c>
      <c r="H83" s="8"/>
      <c r="I83" s="8">
        <v>241.94</v>
      </c>
      <c r="J83" s="8">
        <v>1335.48</v>
      </c>
      <c r="K83" s="8">
        <v>387.1</v>
      </c>
      <c r="L83" s="10">
        <f t="shared" si="4"/>
        <v>4172.22</v>
      </c>
      <c r="M83" s="8"/>
      <c r="N83" s="37"/>
    </row>
    <row r="84" spans="1:14" s="11" customFormat="1" ht="33.75" customHeight="1" x14ac:dyDescent="0.25">
      <c r="A84" s="63">
        <f t="shared" si="5"/>
        <v>74</v>
      </c>
      <c r="B84" s="64" t="s">
        <v>15</v>
      </c>
      <c r="C84" s="60" t="s">
        <v>91</v>
      </c>
      <c r="D84" s="63" t="s">
        <v>67</v>
      </c>
      <c r="E84" s="8">
        <v>73.59</v>
      </c>
      <c r="F84" s="9">
        <f t="shared" si="3"/>
        <v>29.999999999999996</v>
      </c>
      <c r="G84" s="8">
        <v>2207.6999999999998</v>
      </c>
      <c r="H84" s="8"/>
      <c r="I84" s="8">
        <v>241.94</v>
      </c>
      <c r="J84" s="8">
        <v>1335.48</v>
      </c>
      <c r="K84" s="8">
        <v>387.1</v>
      </c>
      <c r="L84" s="10">
        <f t="shared" si="4"/>
        <v>4172.22</v>
      </c>
      <c r="M84" s="8"/>
      <c r="N84" s="37"/>
    </row>
    <row r="85" spans="1:14" s="11" customFormat="1" ht="33.75" customHeight="1" x14ac:dyDescent="0.25">
      <c r="A85" s="63">
        <f t="shared" si="5"/>
        <v>75</v>
      </c>
      <c r="B85" s="64" t="s">
        <v>15</v>
      </c>
      <c r="C85" s="60" t="s">
        <v>92</v>
      </c>
      <c r="D85" s="63" t="s">
        <v>67</v>
      </c>
      <c r="E85" s="8">
        <v>73.59</v>
      </c>
      <c r="F85" s="9">
        <f t="shared" si="3"/>
        <v>29.999999999999996</v>
      </c>
      <c r="G85" s="8">
        <v>2207.6999999999998</v>
      </c>
      <c r="H85" s="8"/>
      <c r="I85" s="8">
        <v>241.94</v>
      </c>
      <c r="J85" s="8">
        <v>1335.48</v>
      </c>
      <c r="K85" s="8">
        <v>387.1</v>
      </c>
      <c r="L85" s="10">
        <f t="shared" si="4"/>
        <v>4172.22</v>
      </c>
      <c r="M85" s="8"/>
      <c r="N85" s="37"/>
    </row>
    <row r="86" spans="1:14" s="11" customFormat="1" ht="33.75" customHeight="1" x14ac:dyDescent="0.25">
      <c r="A86" s="63">
        <f t="shared" si="5"/>
        <v>76</v>
      </c>
      <c r="B86" s="64" t="s">
        <v>15</v>
      </c>
      <c r="C86" s="60" t="s">
        <v>93</v>
      </c>
      <c r="D86" s="63" t="s">
        <v>67</v>
      </c>
      <c r="E86" s="8">
        <v>73.59</v>
      </c>
      <c r="F86" s="9">
        <f t="shared" si="3"/>
        <v>29.999999999999996</v>
      </c>
      <c r="G86" s="8">
        <v>2207.6999999999998</v>
      </c>
      <c r="H86" s="8"/>
      <c r="I86" s="8">
        <v>241.94</v>
      </c>
      <c r="J86" s="8">
        <v>1335.48</v>
      </c>
      <c r="K86" s="8">
        <v>387.1</v>
      </c>
      <c r="L86" s="10">
        <f t="shared" si="4"/>
        <v>4172.22</v>
      </c>
      <c r="M86" s="8"/>
      <c r="N86" s="37"/>
    </row>
    <row r="87" spans="1:14" s="11" customFormat="1" ht="33.75" customHeight="1" x14ac:dyDescent="0.25">
      <c r="A87" s="63">
        <f t="shared" si="5"/>
        <v>77</v>
      </c>
      <c r="B87" s="64" t="s">
        <v>15</v>
      </c>
      <c r="C87" s="60" t="s">
        <v>94</v>
      </c>
      <c r="D87" s="63" t="s">
        <v>67</v>
      </c>
      <c r="E87" s="8">
        <v>73.59</v>
      </c>
      <c r="F87" s="9">
        <f t="shared" si="3"/>
        <v>29.999999999999996</v>
      </c>
      <c r="G87" s="8">
        <v>2207.6999999999998</v>
      </c>
      <c r="H87" s="8"/>
      <c r="I87" s="8">
        <v>241.94</v>
      </c>
      <c r="J87" s="8">
        <v>1112.9000000000001</v>
      </c>
      <c r="K87" s="8">
        <v>387.1</v>
      </c>
      <c r="L87" s="10">
        <f t="shared" si="4"/>
        <v>3949.64</v>
      </c>
      <c r="M87" s="8"/>
      <c r="N87" s="37"/>
    </row>
    <row r="88" spans="1:14" s="11" customFormat="1" ht="33.75" customHeight="1" x14ac:dyDescent="0.25">
      <c r="A88" s="63">
        <f t="shared" si="5"/>
        <v>78</v>
      </c>
      <c r="B88" s="64" t="s">
        <v>15</v>
      </c>
      <c r="C88" s="60" t="s">
        <v>95</v>
      </c>
      <c r="D88" s="63" t="s">
        <v>67</v>
      </c>
      <c r="E88" s="8">
        <v>73.59</v>
      </c>
      <c r="F88" s="9">
        <f t="shared" si="3"/>
        <v>29.999999999999996</v>
      </c>
      <c r="G88" s="8">
        <v>2207.6999999999998</v>
      </c>
      <c r="H88" s="8"/>
      <c r="I88" s="8">
        <v>241.94</v>
      </c>
      <c r="J88" s="8">
        <v>1112.9000000000001</v>
      </c>
      <c r="K88" s="8">
        <v>387.1</v>
      </c>
      <c r="L88" s="10">
        <f t="shared" si="4"/>
        <v>3949.64</v>
      </c>
      <c r="M88" s="8"/>
      <c r="N88" s="37"/>
    </row>
    <row r="89" spans="1:14" s="11" customFormat="1" ht="33.75" customHeight="1" x14ac:dyDescent="0.25">
      <c r="A89" s="63">
        <f t="shared" si="5"/>
        <v>79</v>
      </c>
      <c r="B89" s="64" t="s">
        <v>15</v>
      </c>
      <c r="C89" s="60" t="s">
        <v>96</v>
      </c>
      <c r="D89" s="63" t="s">
        <v>67</v>
      </c>
      <c r="E89" s="8">
        <v>73.59</v>
      </c>
      <c r="F89" s="9">
        <f t="shared" si="3"/>
        <v>29.999999999999996</v>
      </c>
      <c r="G89" s="8">
        <v>2207.6999999999998</v>
      </c>
      <c r="H89" s="8"/>
      <c r="I89" s="8">
        <v>241.94</v>
      </c>
      <c r="J89" s="8">
        <v>1112.9000000000001</v>
      </c>
      <c r="K89" s="8">
        <v>387.1</v>
      </c>
      <c r="L89" s="10">
        <f t="shared" si="4"/>
        <v>3949.64</v>
      </c>
      <c r="M89" s="8"/>
      <c r="N89" s="37"/>
    </row>
    <row r="90" spans="1:14" s="11" customFormat="1" ht="33.75" customHeight="1" x14ac:dyDescent="0.25">
      <c r="A90" s="63">
        <f t="shared" si="5"/>
        <v>80</v>
      </c>
      <c r="B90" s="64" t="s">
        <v>15</v>
      </c>
      <c r="C90" s="60" t="s">
        <v>97</v>
      </c>
      <c r="D90" s="63" t="s">
        <v>67</v>
      </c>
      <c r="E90" s="8">
        <v>73.59</v>
      </c>
      <c r="F90" s="9">
        <f t="shared" si="3"/>
        <v>29.999999999999996</v>
      </c>
      <c r="G90" s="8">
        <v>2207.6999999999998</v>
      </c>
      <c r="H90" s="8"/>
      <c r="I90" s="8">
        <v>241.94</v>
      </c>
      <c r="J90" s="8">
        <v>1112.9000000000001</v>
      </c>
      <c r="K90" s="8">
        <v>387.1</v>
      </c>
      <c r="L90" s="10">
        <f t="shared" si="4"/>
        <v>3949.64</v>
      </c>
      <c r="M90" s="8"/>
      <c r="N90" s="37"/>
    </row>
    <row r="91" spans="1:14" s="11" customFormat="1" ht="33.75" customHeight="1" x14ac:dyDescent="0.25">
      <c r="A91" s="63">
        <f t="shared" si="5"/>
        <v>81</v>
      </c>
      <c r="B91" s="64" t="s">
        <v>15</v>
      </c>
      <c r="C91" s="60" t="s">
        <v>98</v>
      </c>
      <c r="D91" s="63" t="s">
        <v>17</v>
      </c>
      <c r="E91" s="8">
        <v>71.400000000000006</v>
      </c>
      <c r="F91" s="9">
        <f t="shared" si="3"/>
        <v>29.999999999999996</v>
      </c>
      <c r="G91" s="8">
        <v>2142</v>
      </c>
      <c r="H91" s="8"/>
      <c r="I91" s="8">
        <v>241.94</v>
      </c>
      <c r="J91" s="8">
        <v>1335.48</v>
      </c>
      <c r="K91" s="8">
        <v>387.1</v>
      </c>
      <c r="L91" s="10">
        <f t="shared" si="4"/>
        <v>4106.5200000000004</v>
      </c>
      <c r="M91" s="8"/>
      <c r="N91" s="37"/>
    </row>
    <row r="92" spans="1:14" s="11" customFormat="1" ht="33.75" customHeight="1" x14ac:dyDescent="0.25">
      <c r="A92" s="63">
        <f t="shared" si="5"/>
        <v>82</v>
      </c>
      <c r="B92" s="64" t="s">
        <v>15</v>
      </c>
      <c r="C92" s="60" t="s">
        <v>99</v>
      </c>
      <c r="D92" s="63" t="s">
        <v>17</v>
      </c>
      <c r="E92" s="8">
        <v>71.400000000000006</v>
      </c>
      <c r="F92" s="9">
        <f t="shared" si="3"/>
        <v>29.999999999999996</v>
      </c>
      <c r="G92" s="8">
        <v>2142</v>
      </c>
      <c r="H92" s="8"/>
      <c r="I92" s="8">
        <v>241.94</v>
      </c>
      <c r="J92" s="8">
        <v>1335.48</v>
      </c>
      <c r="K92" s="8">
        <v>387.1</v>
      </c>
      <c r="L92" s="10">
        <f t="shared" si="4"/>
        <v>4106.5200000000004</v>
      </c>
      <c r="M92" s="8"/>
      <c r="N92" s="37"/>
    </row>
    <row r="93" spans="1:14" s="11" customFormat="1" ht="33.75" customHeight="1" x14ac:dyDescent="0.25">
      <c r="A93" s="63">
        <f t="shared" si="5"/>
        <v>83</v>
      </c>
      <c r="B93" s="64" t="s">
        <v>15</v>
      </c>
      <c r="C93" s="60" t="s">
        <v>100</v>
      </c>
      <c r="D93" s="63" t="s">
        <v>67</v>
      </c>
      <c r="E93" s="8">
        <v>73.59</v>
      </c>
      <c r="F93" s="9">
        <f t="shared" si="3"/>
        <v>29.999999999999996</v>
      </c>
      <c r="G93" s="8">
        <v>2207.6999999999998</v>
      </c>
      <c r="H93" s="8"/>
      <c r="I93" s="8">
        <v>241.94</v>
      </c>
      <c r="J93" s="8">
        <v>1335.48</v>
      </c>
      <c r="K93" s="8">
        <v>387.1</v>
      </c>
      <c r="L93" s="10">
        <f t="shared" si="4"/>
        <v>4172.22</v>
      </c>
      <c r="M93" s="8"/>
      <c r="N93" s="37"/>
    </row>
    <row r="94" spans="1:14" s="11" customFormat="1" ht="33.75" customHeight="1" x14ac:dyDescent="0.25">
      <c r="A94" s="63">
        <f t="shared" si="5"/>
        <v>84</v>
      </c>
      <c r="B94" s="64" t="s">
        <v>15</v>
      </c>
      <c r="C94" s="60" t="s">
        <v>101</v>
      </c>
      <c r="D94" s="63" t="s">
        <v>67</v>
      </c>
      <c r="E94" s="8">
        <v>73.59</v>
      </c>
      <c r="F94" s="9">
        <f t="shared" si="3"/>
        <v>29.999999999999996</v>
      </c>
      <c r="G94" s="8">
        <v>2207.6999999999998</v>
      </c>
      <c r="H94" s="8"/>
      <c r="I94" s="8">
        <v>241.94</v>
      </c>
      <c r="J94" s="8">
        <v>1335.48</v>
      </c>
      <c r="K94" s="8">
        <v>387.1</v>
      </c>
      <c r="L94" s="10">
        <f t="shared" si="4"/>
        <v>4172.22</v>
      </c>
      <c r="M94" s="8"/>
      <c r="N94" s="37"/>
    </row>
    <row r="95" spans="1:14" s="11" customFormat="1" ht="33.75" customHeight="1" x14ac:dyDescent="0.25">
      <c r="A95" s="63">
        <f t="shared" si="5"/>
        <v>85</v>
      </c>
      <c r="B95" s="64" t="s">
        <v>15</v>
      </c>
      <c r="C95" s="60" t="s">
        <v>102</v>
      </c>
      <c r="D95" s="63" t="s">
        <v>67</v>
      </c>
      <c r="E95" s="8">
        <v>73.59</v>
      </c>
      <c r="F95" s="9">
        <f t="shared" si="3"/>
        <v>29.999999999999996</v>
      </c>
      <c r="G95" s="8">
        <v>2207.6999999999998</v>
      </c>
      <c r="H95" s="8"/>
      <c r="I95" s="8">
        <v>241.94</v>
      </c>
      <c r="J95" s="8">
        <v>1335.48</v>
      </c>
      <c r="K95" s="8">
        <v>387.1</v>
      </c>
      <c r="L95" s="10">
        <f t="shared" si="4"/>
        <v>4172.22</v>
      </c>
      <c r="M95" s="8"/>
      <c r="N95" s="37"/>
    </row>
    <row r="96" spans="1:14" s="11" customFormat="1" ht="33.75" customHeight="1" x14ac:dyDescent="0.25">
      <c r="A96" s="63">
        <f t="shared" si="5"/>
        <v>86</v>
      </c>
      <c r="B96" s="64" t="s">
        <v>15</v>
      </c>
      <c r="C96" s="60" t="s">
        <v>103</v>
      </c>
      <c r="D96" s="63" t="s">
        <v>67</v>
      </c>
      <c r="E96" s="8">
        <v>73.59</v>
      </c>
      <c r="F96" s="9">
        <f t="shared" si="3"/>
        <v>29.999999999999996</v>
      </c>
      <c r="G96" s="8">
        <v>2207.6999999999998</v>
      </c>
      <c r="H96" s="8"/>
      <c r="I96" s="8">
        <v>241.94</v>
      </c>
      <c r="J96" s="8">
        <v>1335.48</v>
      </c>
      <c r="K96" s="8">
        <v>387.1</v>
      </c>
      <c r="L96" s="10">
        <f t="shared" si="4"/>
        <v>4172.22</v>
      </c>
      <c r="M96" s="8"/>
      <c r="N96" s="37"/>
    </row>
    <row r="97" spans="1:14" s="11" customFormat="1" ht="33.75" customHeight="1" x14ac:dyDescent="0.25">
      <c r="A97" s="63">
        <f t="shared" si="5"/>
        <v>87</v>
      </c>
      <c r="B97" s="64" t="s">
        <v>15</v>
      </c>
      <c r="C97" s="60" t="s">
        <v>104</v>
      </c>
      <c r="D97" s="63" t="s">
        <v>67</v>
      </c>
      <c r="E97" s="8">
        <v>73.59</v>
      </c>
      <c r="F97" s="9">
        <f t="shared" si="3"/>
        <v>29.999999999999996</v>
      </c>
      <c r="G97" s="8">
        <v>2207.6999999999998</v>
      </c>
      <c r="H97" s="8"/>
      <c r="I97" s="8">
        <v>241.94</v>
      </c>
      <c r="J97" s="8">
        <v>1335.48</v>
      </c>
      <c r="K97" s="8">
        <v>387.1</v>
      </c>
      <c r="L97" s="10">
        <f t="shared" si="4"/>
        <v>4172.22</v>
      </c>
      <c r="M97" s="8"/>
      <c r="N97" s="37"/>
    </row>
    <row r="98" spans="1:14" s="11" customFormat="1" ht="33.75" customHeight="1" x14ac:dyDescent="0.25">
      <c r="A98" s="63">
        <f t="shared" si="5"/>
        <v>88</v>
      </c>
      <c r="B98" s="64" t="s">
        <v>15</v>
      </c>
      <c r="C98" s="60" t="s">
        <v>105</v>
      </c>
      <c r="D98" s="63" t="s">
        <v>67</v>
      </c>
      <c r="E98" s="8">
        <v>73.59</v>
      </c>
      <c r="F98" s="9">
        <f t="shared" si="3"/>
        <v>29.999999999999996</v>
      </c>
      <c r="G98" s="8">
        <v>2207.6999999999998</v>
      </c>
      <c r="H98" s="8"/>
      <c r="I98" s="8">
        <v>241.94</v>
      </c>
      <c r="J98" s="8">
        <v>1335.48</v>
      </c>
      <c r="K98" s="8">
        <v>387.1</v>
      </c>
      <c r="L98" s="10">
        <f t="shared" si="4"/>
        <v>4172.22</v>
      </c>
      <c r="M98" s="8"/>
      <c r="N98" s="37"/>
    </row>
    <row r="99" spans="1:14" s="11" customFormat="1" ht="33.75" customHeight="1" x14ac:dyDescent="0.25">
      <c r="A99" s="63">
        <f t="shared" si="5"/>
        <v>89</v>
      </c>
      <c r="B99" s="64" t="s">
        <v>15</v>
      </c>
      <c r="C99" s="60" t="s">
        <v>106</v>
      </c>
      <c r="D99" s="63" t="s">
        <v>67</v>
      </c>
      <c r="E99" s="8">
        <v>73.59</v>
      </c>
      <c r="F99" s="9">
        <f t="shared" si="3"/>
        <v>29.999999999999996</v>
      </c>
      <c r="G99" s="8">
        <v>2207.6999999999998</v>
      </c>
      <c r="H99" s="8"/>
      <c r="I99" s="8">
        <v>241.94</v>
      </c>
      <c r="J99" s="8">
        <v>1335.48</v>
      </c>
      <c r="K99" s="8">
        <v>387.1</v>
      </c>
      <c r="L99" s="10">
        <f t="shared" si="4"/>
        <v>4172.22</v>
      </c>
      <c r="M99" s="8"/>
      <c r="N99" s="37"/>
    </row>
    <row r="100" spans="1:14" s="11" customFormat="1" ht="33.75" customHeight="1" x14ac:dyDescent="0.25">
      <c r="A100" s="63">
        <f t="shared" si="5"/>
        <v>90</v>
      </c>
      <c r="B100" s="64" t="s">
        <v>15</v>
      </c>
      <c r="C100" s="60" t="s">
        <v>107</v>
      </c>
      <c r="D100" s="63" t="s">
        <v>67</v>
      </c>
      <c r="E100" s="8">
        <v>73.59</v>
      </c>
      <c r="F100" s="9">
        <f t="shared" si="3"/>
        <v>29.999999999999996</v>
      </c>
      <c r="G100" s="8">
        <v>2207.6999999999998</v>
      </c>
      <c r="H100" s="8"/>
      <c r="I100" s="8">
        <v>241.94</v>
      </c>
      <c r="J100" s="8">
        <v>1335.48</v>
      </c>
      <c r="K100" s="8">
        <v>387.1</v>
      </c>
      <c r="L100" s="10">
        <f t="shared" si="4"/>
        <v>4172.22</v>
      </c>
      <c r="M100" s="8"/>
      <c r="N100" s="37"/>
    </row>
    <row r="101" spans="1:14" s="11" customFormat="1" ht="33.75" customHeight="1" x14ac:dyDescent="0.25">
      <c r="A101" s="63">
        <f t="shared" si="5"/>
        <v>91</v>
      </c>
      <c r="B101" s="64" t="s">
        <v>15</v>
      </c>
      <c r="C101" s="60" t="s">
        <v>108</v>
      </c>
      <c r="D101" s="63" t="s">
        <v>67</v>
      </c>
      <c r="E101" s="8">
        <v>73.59</v>
      </c>
      <c r="F101" s="9">
        <f t="shared" si="3"/>
        <v>29.999999999999996</v>
      </c>
      <c r="G101" s="8">
        <v>2207.6999999999998</v>
      </c>
      <c r="H101" s="8"/>
      <c r="I101" s="8">
        <v>241.94</v>
      </c>
      <c r="J101" s="8">
        <v>1335.48</v>
      </c>
      <c r="K101" s="8">
        <v>387.1</v>
      </c>
      <c r="L101" s="10">
        <f t="shared" si="4"/>
        <v>4172.22</v>
      </c>
      <c r="M101" s="8"/>
      <c r="N101" s="37"/>
    </row>
    <row r="102" spans="1:14" s="11" customFormat="1" ht="33.75" customHeight="1" x14ac:dyDescent="0.25">
      <c r="A102" s="63">
        <f t="shared" si="5"/>
        <v>92</v>
      </c>
      <c r="B102" s="64" t="s">
        <v>15</v>
      </c>
      <c r="C102" s="60" t="s">
        <v>109</v>
      </c>
      <c r="D102" s="63" t="s">
        <v>67</v>
      </c>
      <c r="E102" s="8">
        <v>73.59</v>
      </c>
      <c r="F102" s="9">
        <f t="shared" si="3"/>
        <v>29.999999999999996</v>
      </c>
      <c r="G102" s="8">
        <v>2207.6999999999998</v>
      </c>
      <c r="H102" s="8"/>
      <c r="I102" s="8">
        <v>241.94</v>
      </c>
      <c r="J102" s="8">
        <v>1335.48</v>
      </c>
      <c r="K102" s="8">
        <v>387.1</v>
      </c>
      <c r="L102" s="10">
        <f t="shared" si="4"/>
        <v>4172.22</v>
      </c>
      <c r="M102" s="8"/>
      <c r="N102" s="37"/>
    </row>
    <row r="103" spans="1:14" s="11" customFormat="1" ht="33.75" customHeight="1" x14ac:dyDescent="0.25">
      <c r="A103" s="63">
        <f t="shared" si="5"/>
        <v>93</v>
      </c>
      <c r="B103" s="64" t="s">
        <v>15</v>
      </c>
      <c r="C103" s="60" t="s">
        <v>110</v>
      </c>
      <c r="D103" s="63" t="s">
        <v>67</v>
      </c>
      <c r="E103" s="8">
        <v>73.59</v>
      </c>
      <c r="F103" s="9">
        <f t="shared" si="3"/>
        <v>29.999999999999996</v>
      </c>
      <c r="G103" s="8">
        <v>2207.6999999999998</v>
      </c>
      <c r="H103" s="8"/>
      <c r="I103" s="8">
        <v>241.94</v>
      </c>
      <c r="J103" s="8">
        <v>1335.48</v>
      </c>
      <c r="K103" s="8">
        <v>387.1</v>
      </c>
      <c r="L103" s="10">
        <f t="shared" si="4"/>
        <v>4172.22</v>
      </c>
      <c r="M103" s="8"/>
      <c r="N103" s="37"/>
    </row>
    <row r="104" spans="1:14" s="11" customFormat="1" ht="33.75" customHeight="1" x14ac:dyDescent="0.25">
      <c r="A104" s="63">
        <f t="shared" si="5"/>
        <v>94</v>
      </c>
      <c r="B104" s="64" t="s">
        <v>15</v>
      </c>
      <c r="C104" s="60" t="s">
        <v>111</v>
      </c>
      <c r="D104" s="63" t="s">
        <v>67</v>
      </c>
      <c r="E104" s="8">
        <v>73.59</v>
      </c>
      <c r="F104" s="9">
        <f t="shared" si="3"/>
        <v>29.999999999999996</v>
      </c>
      <c r="G104" s="8">
        <v>2207.6999999999998</v>
      </c>
      <c r="H104" s="8"/>
      <c r="I104" s="8">
        <v>241.94</v>
      </c>
      <c r="J104" s="8">
        <v>1335.48</v>
      </c>
      <c r="K104" s="8">
        <v>387.1</v>
      </c>
      <c r="L104" s="10">
        <f t="shared" si="4"/>
        <v>4172.22</v>
      </c>
      <c r="M104" s="8"/>
      <c r="N104" s="37"/>
    </row>
    <row r="105" spans="1:14" s="11" customFormat="1" ht="33.75" customHeight="1" x14ac:dyDescent="0.25">
      <c r="A105" s="63">
        <f t="shared" si="5"/>
        <v>95</v>
      </c>
      <c r="B105" s="64" t="s">
        <v>15</v>
      </c>
      <c r="C105" s="60" t="s">
        <v>112</v>
      </c>
      <c r="D105" s="63" t="s">
        <v>67</v>
      </c>
      <c r="E105" s="8">
        <v>73.59</v>
      </c>
      <c r="F105" s="9">
        <f t="shared" si="3"/>
        <v>29.999999999999996</v>
      </c>
      <c r="G105" s="8">
        <v>2207.6999999999998</v>
      </c>
      <c r="H105" s="8"/>
      <c r="I105" s="8">
        <v>241.94</v>
      </c>
      <c r="J105" s="8">
        <v>1335.48</v>
      </c>
      <c r="K105" s="8">
        <v>387.1</v>
      </c>
      <c r="L105" s="10">
        <f t="shared" si="4"/>
        <v>4172.22</v>
      </c>
      <c r="M105" s="8"/>
      <c r="N105" s="37"/>
    </row>
    <row r="106" spans="1:14" s="11" customFormat="1" ht="33.75" customHeight="1" x14ac:dyDescent="0.25">
      <c r="A106" s="63">
        <f t="shared" si="5"/>
        <v>96</v>
      </c>
      <c r="B106" s="64" t="s">
        <v>15</v>
      </c>
      <c r="C106" s="60" t="s">
        <v>113</v>
      </c>
      <c r="D106" s="63" t="s">
        <v>67</v>
      </c>
      <c r="E106" s="8">
        <v>73.59</v>
      </c>
      <c r="F106" s="9">
        <f t="shared" si="3"/>
        <v>29.999999999999996</v>
      </c>
      <c r="G106" s="8">
        <v>2207.6999999999998</v>
      </c>
      <c r="H106" s="8"/>
      <c r="I106" s="8">
        <v>241.94</v>
      </c>
      <c r="J106" s="8">
        <v>1335.48</v>
      </c>
      <c r="K106" s="8">
        <v>387.1</v>
      </c>
      <c r="L106" s="10">
        <f t="shared" si="4"/>
        <v>4172.22</v>
      </c>
      <c r="M106" s="8"/>
      <c r="N106" s="37"/>
    </row>
    <row r="107" spans="1:14" s="11" customFormat="1" ht="33.75" customHeight="1" x14ac:dyDescent="0.25">
      <c r="A107" s="63">
        <f t="shared" si="5"/>
        <v>97</v>
      </c>
      <c r="B107" s="64" t="s">
        <v>15</v>
      </c>
      <c r="C107" s="60" t="s">
        <v>114</v>
      </c>
      <c r="D107" s="63" t="s">
        <v>67</v>
      </c>
      <c r="E107" s="8">
        <v>73.59</v>
      </c>
      <c r="F107" s="9">
        <f t="shared" si="3"/>
        <v>29.999999999999996</v>
      </c>
      <c r="G107" s="8">
        <v>2207.6999999999998</v>
      </c>
      <c r="H107" s="8"/>
      <c r="I107" s="8">
        <v>241.94</v>
      </c>
      <c r="J107" s="8">
        <v>1335.48</v>
      </c>
      <c r="K107" s="8">
        <v>387.1</v>
      </c>
      <c r="L107" s="10">
        <f t="shared" si="4"/>
        <v>4172.22</v>
      </c>
      <c r="M107" s="8"/>
      <c r="N107" s="37"/>
    </row>
    <row r="108" spans="1:14" s="11" customFormat="1" ht="33.75" customHeight="1" x14ac:dyDescent="0.25">
      <c r="A108" s="63">
        <f t="shared" si="5"/>
        <v>98</v>
      </c>
      <c r="B108" s="64" t="s">
        <v>15</v>
      </c>
      <c r="C108" s="60" t="s">
        <v>115</v>
      </c>
      <c r="D108" s="63" t="s">
        <v>67</v>
      </c>
      <c r="E108" s="8">
        <v>73.59</v>
      </c>
      <c r="F108" s="9">
        <f t="shared" si="3"/>
        <v>29.999999999999996</v>
      </c>
      <c r="G108" s="8">
        <v>2207.6999999999998</v>
      </c>
      <c r="H108" s="8"/>
      <c r="I108" s="8">
        <v>241.94</v>
      </c>
      <c r="J108" s="8">
        <v>1335.48</v>
      </c>
      <c r="K108" s="8">
        <v>387.1</v>
      </c>
      <c r="L108" s="10">
        <f t="shared" si="4"/>
        <v>4172.22</v>
      </c>
      <c r="M108" s="8"/>
      <c r="N108" s="37"/>
    </row>
    <row r="109" spans="1:14" s="11" customFormat="1" ht="33.75" customHeight="1" x14ac:dyDescent="0.25">
      <c r="A109" s="63">
        <f t="shared" si="5"/>
        <v>99</v>
      </c>
      <c r="B109" s="64" t="s">
        <v>15</v>
      </c>
      <c r="C109" s="60" t="s">
        <v>116</v>
      </c>
      <c r="D109" s="63" t="s">
        <v>67</v>
      </c>
      <c r="E109" s="8">
        <v>73.59</v>
      </c>
      <c r="F109" s="9">
        <f t="shared" si="3"/>
        <v>29.999999999999996</v>
      </c>
      <c r="G109" s="8">
        <v>2207.6999999999998</v>
      </c>
      <c r="H109" s="8"/>
      <c r="I109" s="8">
        <v>241.94</v>
      </c>
      <c r="J109" s="8">
        <v>1335.48</v>
      </c>
      <c r="K109" s="8">
        <v>387.1</v>
      </c>
      <c r="L109" s="10">
        <f t="shared" si="4"/>
        <v>4172.22</v>
      </c>
      <c r="M109" s="8"/>
      <c r="N109" s="37"/>
    </row>
    <row r="110" spans="1:14" s="11" customFormat="1" ht="33.75" customHeight="1" x14ac:dyDescent="0.25">
      <c r="A110" s="63">
        <f t="shared" si="5"/>
        <v>100</v>
      </c>
      <c r="B110" s="64" t="s">
        <v>15</v>
      </c>
      <c r="C110" s="60" t="s">
        <v>117</v>
      </c>
      <c r="D110" s="63" t="s">
        <v>67</v>
      </c>
      <c r="E110" s="8">
        <v>73.59</v>
      </c>
      <c r="F110" s="9">
        <f t="shared" si="3"/>
        <v>29.999999999999996</v>
      </c>
      <c r="G110" s="8">
        <v>2207.6999999999998</v>
      </c>
      <c r="H110" s="8"/>
      <c r="I110" s="8">
        <v>241.94</v>
      </c>
      <c r="J110" s="8">
        <v>1335.48</v>
      </c>
      <c r="K110" s="8">
        <v>387.1</v>
      </c>
      <c r="L110" s="10">
        <f t="shared" si="4"/>
        <v>4172.22</v>
      </c>
      <c r="M110" s="8"/>
      <c r="N110" s="37"/>
    </row>
    <row r="111" spans="1:14" s="11" customFormat="1" ht="33.75" customHeight="1" x14ac:dyDescent="0.25">
      <c r="A111" s="63">
        <f t="shared" si="5"/>
        <v>101</v>
      </c>
      <c r="B111" s="64" t="s">
        <v>15</v>
      </c>
      <c r="C111" s="60" t="s">
        <v>118</v>
      </c>
      <c r="D111" s="63" t="s">
        <v>67</v>
      </c>
      <c r="E111" s="8">
        <v>73.59</v>
      </c>
      <c r="F111" s="9">
        <f t="shared" si="3"/>
        <v>29.999999999999996</v>
      </c>
      <c r="G111" s="8">
        <v>2207.6999999999998</v>
      </c>
      <c r="H111" s="8"/>
      <c r="I111" s="8">
        <v>241.94</v>
      </c>
      <c r="J111" s="8">
        <v>1335.48</v>
      </c>
      <c r="K111" s="8">
        <v>387.1</v>
      </c>
      <c r="L111" s="10">
        <f t="shared" si="4"/>
        <v>4172.22</v>
      </c>
      <c r="M111" s="8"/>
      <c r="N111" s="37"/>
    </row>
    <row r="112" spans="1:14" s="11" customFormat="1" ht="33.75" customHeight="1" x14ac:dyDescent="0.25">
      <c r="A112" s="63">
        <f t="shared" si="5"/>
        <v>102</v>
      </c>
      <c r="B112" s="64" t="s">
        <v>15</v>
      </c>
      <c r="C112" s="60" t="s">
        <v>119</v>
      </c>
      <c r="D112" s="63" t="s">
        <v>67</v>
      </c>
      <c r="E112" s="8">
        <v>73.59</v>
      </c>
      <c r="F112" s="9">
        <f t="shared" si="3"/>
        <v>29.999999999999996</v>
      </c>
      <c r="G112" s="8">
        <v>2207.6999999999998</v>
      </c>
      <c r="H112" s="8"/>
      <c r="I112" s="8">
        <v>241.94</v>
      </c>
      <c r="J112" s="8">
        <v>1335.48</v>
      </c>
      <c r="K112" s="8">
        <v>387.1</v>
      </c>
      <c r="L112" s="10">
        <f t="shared" si="4"/>
        <v>4172.22</v>
      </c>
      <c r="M112" s="8"/>
      <c r="N112" s="37"/>
    </row>
    <row r="113" spans="1:14" s="11" customFormat="1" ht="33.75" customHeight="1" x14ac:dyDescent="0.25">
      <c r="A113" s="63">
        <f t="shared" si="5"/>
        <v>103</v>
      </c>
      <c r="B113" s="64" t="s">
        <v>15</v>
      </c>
      <c r="C113" s="60" t="s">
        <v>120</v>
      </c>
      <c r="D113" s="63" t="s">
        <v>67</v>
      </c>
      <c r="E113" s="8">
        <v>73.59</v>
      </c>
      <c r="F113" s="9">
        <f t="shared" si="3"/>
        <v>29.999999999999996</v>
      </c>
      <c r="G113" s="8">
        <v>2207.6999999999998</v>
      </c>
      <c r="H113" s="8"/>
      <c r="I113" s="8">
        <v>241.94</v>
      </c>
      <c r="J113" s="8">
        <v>1335.48</v>
      </c>
      <c r="K113" s="8">
        <v>387.1</v>
      </c>
      <c r="L113" s="10">
        <f t="shared" si="4"/>
        <v>4172.22</v>
      </c>
      <c r="M113" s="8"/>
      <c r="N113" s="37"/>
    </row>
    <row r="114" spans="1:14" s="11" customFormat="1" ht="33.75" customHeight="1" x14ac:dyDescent="0.25">
      <c r="A114" s="63">
        <f t="shared" si="5"/>
        <v>104</v>
      </c>
      <c r="B114" s="64" t="s">
        <v>15</v>
      </c>
      <c r="C114" s="60" t="s">
        <v>121</v>
      </c>
      <c r="D114" s="63" t="s">
        <v>67</v>
      </c>
      <c r="E114" s="8">
        <v>73.59</v>
      </c>
      <c r="F114" s="9">
        <f t="shared" si="3"/>
        <v>29.999999999999996</v>
      </c>
      <c r="G114" s="8">
        <v>2207.6999999999998</v>
      </c>
      <c r="H114" s="8"/>
      <c r="I114" s="8">
        <v>241.94</v>
      </c>
      <c r="J114" s="8">
        <v>1335.48</v>
      </c>
      <c r="K114" s="8">
        <v>387.1</v>
      </c>
      <c r="L114" s="10">
        <f t="shared" si="4"/>
        <v>4172.22</v>
      </c>
      <c r="M114" s="8"/>
      <c r="N114" s="37"/>
    </row>
    <row r="115" spans="1:14" s="11" customFormat="1" ht="33.75" customHeight="1" x14ac:dyDescent="0.25">
      <c r="A115" s="63">
        <f t="shared" si="5"/>
        <v>105</v>
      </c>
      <c r="B115" s="64" t="s">
        <v>15</v>
      </c>
      <c r="C115" s="60" t="s">
        <v>122</v>
      </c>
      <c r="D115" s="63" t="s">
        <v>67</v>
      </c>
      <c r="E115" s="8">
        <v>73.59</v>
      </c>
      <c r="F115" s="9">
        <f t="shared" si="3"/>
        <v>29.999999999999996</v>
      </c>
      <c r="G115" s="8">
        <v>2207.6999999999998</v>
      </c>
      <c r="H115" s="8"/>
      <c r="I115" s="8">
        <v>241.94</v>
      </c>
      <c r="J115" s="8">
        <v>1335.48</v>
      </c>
      <c r="K115" s="8">
        <v>387.1</v>
      </c>
      <c r="L115" s="10">
        <f t="shared" si="4"/>
        <v>4172.22</v>
      </c>
      <c r="M115" s="8"/>
      <c r="N115" s="37"/>
    </row>
    <row r="116" spans="1:14" s="11" customFormat="1" ht="33.75" customHeight="1" x14ac:dyDescent="0.25">
      <c r="A116" s="63">
        <f t="shared" si="5"/>
        <v>106</v>
      </c>
      <c r="B116" s="64" t="s">
        <v>15</v>
      </c>
      <c r="C116" s="60" t="s">
        <v>123</v>
      </c>
      <c r="D116" s="63" t="s">
        <v>67</v>
      </c>
      <c r="E116" s="8">
        <v>73.59</v>
      </c>
      <c r="F116" s="9">
        <f t="shared" si="3"/>
        <v>29.999999999999996</v>
      </c>
      <c r="G116" s="8">
        <v>2207.6999999999998</v>
      </c>
      <c r="H116" s="8"/>
      <c r="I116" s="8">
        <v>241.94</v>
      </c>
      <c r="J116" s="8">
        <v>1335.48</v>
      </c>
      <c r="K116" s="8">
        <v>387.1</v>
      </c>
      <c r="L116" s="10">
        <f t="shared" si="4"/>
        <v>4172.22</v>
      </c>
      <c r="M116" s="8"/>
      <c r="N116" s="37"/>
    </row>
    <row r="117" spans="1:14" s="11" customFormat="1" ht="33.75" customHeight="1" x14ac:dyDescent="0.25">
      <c r="A117" s="63">
        <f t="shared" si="5"/>
        <v>107</v>
      </c>
      <c r="B117" s="64" t="s">
        <v>15</v>
      </c>
      <c r="C117" s="60" t="s">
        <v>124</v>
      </c>
      <c r="D117" s="63" t="s">
        <v>67</v>
      </c>
      <c r="E117" s="8">
        <v>73.59</v>
      </c>
      <c r="F117" s="9">
        <f t="shared" si="3"/>
        <v>29.999999999999996</v>
      </c>
      <c r="G117" s="8">
        <v>2207.6999999999998</v>
      </c>
      <c r="H117" s="8"/>
      <c r="I117" s="8">
        <v>241.94</v>
      </c>
      <c r="J117" s="8">
        <v>1335.48</v>
      </c>
      <c r="K117" s="8">
        <v>387.1</v>
      </c>
      <c r="L117" s="10">
        <f t="shared" si="4"/>
        <v>4172.22</v>
      </c>
      <c r="M117" s="8"/>
      <c r="N117" s="37"/>
    </row>
    <row r="118" spans="1:14" s="11" customFormat="1" ht="33.75" customHeight="1" x14ac:dyDescent="0.25">
      <c r="A118" s="63">
        <f t="shared" si="5"/>
        <v>108</v>
      </c>
      <c r="B118" s="64" t="s">
        <v>15</v>
      </c>
      <c r="C118" s="60" t="s">
        <v>125</v>
      </c>
      <c r="D118" s="63" t="s">
        <v>67</v>
      </c>
      <c r="E118" s="8">
        <v>73.59</v>
      </c>
      <c r="F118" s="9">
        <f t="shared" si="3"/>
        <v>29.999999999999996</v>
      </c>
      <c r="G118" s="8">
        <v>2207.6999999999998</v>
      </c>
      <c r="H118" s="8"/>
      <c r="I118" s="8">
        <v>241.94</v>
      </c>
      <c r="J118" s="8">
        <v>1335.48</v>
      </c>
      <c r="K118" s="8">
        <v>387.1</v>
      </c>
      <c r="L118" s="10">
        <f t="shared" si="4"/>
        <v>4172.22</v>
      </c>
      <c r="M118" s="8"/>
      <c r="N118" s="37"/>
    </row>
    <row r="119" spans="1:14" s="11" customFormat="1" ht="33.75" customHeight="1" x14ac:dyDescent="0.25">
      <c r="A119" s="63">
        <f t="shared" si="5"/>
        <v>109</v>
      </c>
      <c r="B119" s="64" t="s">
        <v>15</v>
      </c>
      <c r="C119" s="60" t="s">
        <v>126</v>
      </c>
      <c r="D119" s="63" t="s">
        <v>67</v>
      </c>
      <c r="E119" s="8">
        <v>73.59</v>
      </c>
      <c r="F119" s="9">
        <f t="shared" si="3"/>
        <v>29.999999999999996</v>
      </c>
      <c r="G119" s="8">
        <v>2207.6999999999998</v>
      </c>
      <c r="H119" s="8"/>
      <c r="I119" s="8">
        <v>241.94</v>
      </c>
      <c r="J119" s="8">
        <v>1335.48</v>
      </c>
      <c r="K119" s="8">
        <v>387.1</v>
      </c>
      <c r="L119" s="10">
        <f t="shared" si="4"/>
        <v>4172.22</v>
      </c>
      <c r="M119" s="8"/>
      <c r="N119" s="37"/>
    </row>
    <row r="120" spans="1:14" s="11" customFormat="1" ht="33.75" customHeight="1" x14ac:dyDescent="0.25">
      <c r="A120" s="63">
        <f t="shared" si="5"/>
        <v>110</v>
      </c>
      <c r="B120" s="64" t="s">
        <v>15</v>
      </c>
      <c r="C120" s="60" t="s">
        <v>127</v>
      </c>
      <c r="D120" s="63" t="s">
        <v>67</v>
      </c>
      <c r="E120" s="8">
        <v>73.59</v>
      </c>
      <c r="F120" s="9">
        <f t="shared" si="3"/>
        <v>29.999999999999996</v>
      </c>
      <c r="G120" s="8">
        <v>2207.6999999999998</v>
      </c>
      <c r="H120" s="8"/>
      <c r="I120" s="8">
        <v>241.94</v>
      </c>
      <c r="J120" s="8">
        <v>1335.48</v>
      </c>
      <c r="K120" s="8">
        <v>387.1</v>
      </c>
      <c r="L120" s="10">
        <f t="shared" si="4"/>
        <v>4172.22</v>
      </c>
      <c r="M120" s="8"/>
      <c r="N120" s="37"/>
    </row>
    <row r="121" spans="1:14" s="11" customFormat="1" ht="33.75" customHeight="1" x14ac:dyDescent="0.25">
      <c r="A121" s="63">
        <f t="shared" si="5"/>
        <v>111</v>
      </c>
      <c r="B121" s="64" t="s">
        <v>15</v>
      </c>
      <c r="C121" s="60" t="s">
        <v>128</v>
      </c>
      <c r="D121" s="63" t="s">
        <v>67</v>
      </c>
      <c r="E121" s="8">
        <v>73.59</v>
      </c>
      <c r="F121" s="9">
        <f t="shared" si="3"/>
        <v>29.999999999999996</v>
      </c>
      <c r="G121" s="8">
        <v>2207.6999999999998</v>
      </c>
      <c r="H121" s="8"/>
      <c r="I121" s="8">
        <v>241.94</v>
      </c>
      <c r="J121" s="8">
        <v>1335.48</v>
      </c>
      <c r="K121" s="8">
        <v>387.1</v>
      </c>
      <c r="L121" s="10">
        <f t="shared" si="4"/>
        <v>4172.22</v>
      </c>
      <c r="M121" s="8"/>
      <c r="N121" s="37"/>
    </row>
    <row r="122" spans="1:14" s="11" customFormat="1" ht="33.75" customHeight="1" x14ac:dyDescent="0.25">
      <c r="A122" s="63">
        <f t="shared" si="5"/>
        <v>112</v>
      </c>
      <c r="B122" s="64" t="s">
        <v>15</v>
      </c>
      <c r="C122" s="60" t="s">
        <v>129</v>
      </c>
      <c r="D122" s="63" t="s">
        <v>67</v>
      </c>
      <c r="E122" s="8">
        <v>73.59</v>
      </c>
      <c r="F122" s="9">
        <f t="shared" si="3"/>
        <v>29.999999999999996</v>
      </c>
      <c r="G122" s="8">
        <v>2207.6999999999998</v>
      </c>
      <c r="H122" s="8"/>
      <c r="I122" s="8">
        <v>241.94</v>
      </c>
      <c r="J122" s="8">
        <v>1335.48</v>
      </c>
      <c r="K122" s="8">
        <v>387.1</v>
      </c>
      <c r="L122" s="10">
        <f t="shared" si="4"/>
        <v>4172.22</v>
      </c>
      <c r="M122" s="8"/>
      <c r="N122" s="37"/>
    </row>
    <row r="123" spans="1:14" s="11" customFormat="1" ht="33.75" customHeight="1" x14ac:dyDescent="0.25">
      <c r="A123" s="63">
        <f t="shared" si="5"/>
        <v>113</v>
      </c>
      <c r="B123" s="64" t="s">
        <v>15</v>
      </c>
      <c r="C123" s="60" t="s">
        <v>130</v>
      </c>
      <c r="D123" s="63" t="s">
        <v>67</v>
      </c>
      <c r="E123" s="8">
        <v>73.59</v>
      </c>
      <c r="F123" s="9">
        <f t="shared" si="3"/>
        <v>29.999999999999996</v>
      </c>
      <c r="G123" s="8">
        <v>2207.6999999999998</v>
      </c>
      <c r="H123" s="8"/>
      <c r="I123" s="8">
        <v>241.94</v>
      </c>
      <c r="J123" s="8">
        <v>1335.48</v>
      </c>
      <c r="K123" s="8">
        <v>387.1</v>
      </c>
      <c r="L123" s="10">
        <f t="shared" si="4"/>
        <v>4172.22</v>
      </c>
      <c r="M123" s="8"/>
      <c r="N123" s="37"/>
    </row>
    <row r="124" spans="1:14" s="11" customFormat="1" ht="33.75" customHeight="1" x14ac:dyDescent="0.25">
      <c r="A124" s="63">
        <f t="shared" si="5"/>
        <v>114</v>
      </c>
      <c r="B124" s="64" t="s">
        <v>15</v>
      </c>
      <c r="C124" s="60" t="s">
        <v>131</v>
      </c>
      <c r="D124" s="63" t="s">
        <v>67</v>
      </c>
      <c r="E124" s="8">
        <v>73.59</v>
      </c>
      <c r="F124" s="9">
        <f t="shared" si="3"/>
        <v>29.999999999999996</v>
      </c>
      <c r="G124" s="8">
        <v>2207.6999999999998</v>
      </c>
      <c r="H124" s="8"/>
      <c r="I124" s="8">
        <v>241.94</v>
      </c>
      <c r="J124" s="8">
        <v>1335.48</v>
      </c>
      <c r="K124" s="8">
        <v>387.1</v>
      </c>
      <c r="L124" s="10">
        <f t="shared" si="4"/>
        <v>4172.22</v>
      </c>
      <c r="M124" s="8"/>
      <c r="N124" s="37"/>
    </row>
    <row r="125" spans="1:14" s="11" customFormat="1" ht="33.75" customHeight="1" x14ac:dyDescent="0.25">
      <c r="A125" s="63">
        <f t="shared" si="5"/>
        <v>115</v>
      </c>
      <c r="B125" s="64" t="s">
        <v>15</v>
      </c>
      <c r="C125" s="60" t="s">
        <v>132</v>
      </c>
      <c r="D125" s="63" t="s">
        <v>67</v>
      </c>
      <c r="E125" s="8">
        <v>73.59</v>
      </c>
      <c r="F125" s="9">
        <f t="shared" si="3"/>
        <v>29.999999999999996</v>
      </c>
      <c r="G125" s="8">
        <v>2207.6999999999998</v>
      </c>
      <c r="H125" s="8"/>
      <c r="I125" s="8">
        <v>241.94</v>
      </c>
      <c r="J125" s="8">
        <v>1335.48</v>
      </c>
      <c r="K125" s="8">
        <v>387.1</v>
      </c>
      <c r="L125" s="10">
        <f t="shared" si="4"/>
        <v>4172.22</v>
      </c>
      <c r="M125" s="8"/>
      <c r="N125" s="37"/>
    </row>
    <row r="126" spans="1:14" s="11" customFormat="1" ht="33.75" customHeight="1" x14ac:dyDescent="0.25">
      <c r="A126" s="63">
        <f t="shared" si="5"/>
        <v>116</v>
      </c>
      <c r="B126" s="64" t="s">
        <v>15</v>
      </c>
      <c r="C126" s="60" t="s">
        <v>133</v>
      </c>
      <c r="D126" s="63" t="s">
        <v>67</v>
      </c>
      <c r="E126" s="8">
        <v>73.59</v>
      </c>
      <c r="F126" s="9">
        <f t="shared" si="3"/>
        <v>29.999999999999996</v>
      </c>
      <c r="G126" s="8">
        <v>2207.6999999999998</v>
      </c>
      <c r="H126" s="8"/>
      <c r="I126" s="8">
        <v>241.94</v>
      </c>
      <c r="J126" s="8">
        <v>1335.48</v>
      </c>
      <c r="K126" s="8">
        <v>387.1</v>
      </c>
      <c r="L126" s="10">
        <f t="shared" si="4"/>
        <v>4172.22</v>
      </c>
      <c r="M126" s="8"/>
      <c r="N126" s="37"/>
    </row>
    <row r="127" spans="1:14" s="11" customFormat="1" ht="33.75" customHeight="1" x14ac:dyDescent="0.25">
      <c r="A127" s="63">
        <f t="shared" si="5"/>
        <v>117</v>
      </c>
      <c r="B127" s="64" t="s">
        <v>15</v>
      </c>
      <c r="C127" s="60" t="s">
        <v>134</v>
      </c>
      <c r="D127" s="63" t="s">
        <v>67</v>
      </c>
      <c r="E127" s="8">
        <v>73.59</v>
      </c>
      <c r="F127" s="9">
        <f t="shared" si="3"/>
        <v>29.999999999999996</v>
      </c>
      <c r="G127" s="8">
        <v>2207.6999999999998</v>
      </c>
      <c r="H127" s="8"/>
      <c r="I127" s="8">
        <v>241.94</v>
      </c>
      <c r="J127" s="8">
        <v>1335.48</v>
      </c>
      <c r="K127" s="8">
        <v>387.1</v>
      </c>
      <c r="L127" s="10">
        <f t="shared" si="4"/>
        <v>4172.22</v>
      </c>
      <c r="M127" s="8"/>
      <c r="N127" s="37"/>
    </row>
    <row r="128" spans="1:14" s="11" customFormat="1" ht="33.75" customHeight="1" x14ac:dyDescent="0.25">
      <c r="A128" s="63">
        <f t="shared" si="5"/>
        <v>118</v>
      </c>
      <c r="B128" s="64" t="s">
        <v>15</v>
      </c>
      <c r="C128" s="60" t="s">
        <v>135</v>
      </c>
      <c r="D128" s="63" t="s">
        <v>67</v>
      </c>
      <c r="E128" s="8">
        <v>73.59</v>
      </c>
      <c r="F128" s="9">
        <f t="shared" si="3"/>
        <v>29.999999999999996</v>
      </c>
      <c r="G128" s="8">
        <v>2207.6999999999998</v>
      </c>
      <c r="H128" s="8"/>
      <c r="I128" s="8">
        <v>241.94</v>
      </c>
      <c r="J128" s="8">
        <v>1335.48</v>
      </c>
      <c r="K128" s="8">
        <v>387.1</v>
      </c>
      <c r="L128" s="10">
        <f t="shared" si="4"/>
        <v>4172.22</v>
      </c>
      <c r="M128" s="8"/>
      <c r="N128" s="37"/>
    </row>
    <row r="129" spans="1:14" s="11" customFormat="1" ht="33.75" customHeight="1" x14ac:dyDescent="0.25">
      <c r="A129" s="63">
        <f t="shared" si="5"/>
        <v>119</v>
      </c>
      <c r="B129" s="64" t="s">
        <v>15</v>
      </c>
      <c r="C129" s="60" t="s">
        <v>136</v>
      </c>
      <c r="D129" s="63" t="s">
        <v>67</v>
      </c>
      <c r="E129" s="8">
        <v>73.59</v>
      </c>
      <c r="F129" s="9">
        <f t="shared" si="3"/>
        <v>29.999999999999996</v>
      </c>
      <c r="G129" s="8">
        <v>2207.6999999999998</v>
      </c>
      <c r="H129" s="8"/>
      <c r="I129" s="8">
        <v>241.94</v>
      </c>
      <c r="J129" s="8">
        <v>1335.48</v>
      </c>
      <c r="K129" s="8">
        <v>387.1</v>
      </c>
      <c r="L129" s="10">
        <f t="shared" si="4"/>
        <v>4172.22</v>
      </c>
      <c r="M129" s="8"/>
      <c r="N129" s="37"/>
    </row>
    <row r="130" spans="1:14" s="11" customFormat="1" ht="33.75" customHeight="1" x14ac:dyDescent="0.25">
      <c r="A130" s="63">
        <f t="shared" si="5"/>
        <v>120</v>
      </c>
      <c r="B130" s="64" t="s">
        <v>15</v>
      </c>
      <c r="C130" s="60" t="s">
        <v>137</v>
      </c>
      <c r="D130" s="63" t="s">
        <v>67</v>
      </c>
      <c r="E130" s="8">
        <v>73.59</v>
      </c>
      <c r="F130" s="9">
        <f t="shared" si="3"/>
        <v>29.999999999999996</v>
      </c>
      <c r="G130" s="8">
        <v>2207.6999999999998</v>
      </c>
      <c r="H130" s="8"/>
      <c r="I130" s="8">
        <v>241.94</v>
      </c>
      <c r="J130" s="8">
        <v>1335.48</v>
      </c>
      <c r="K130" s="8">
        <v>387.1</v>
      </c>
      <c r="L130" s="10">
        <f t="shared" si="4"/>
        <v>4172.22</v>
      </c>
      <c r="M130" s="8"/>
      <c r="N130" s="37"/>
    </row>
    <row r="131" spans="1:14" s="11" customFormat="1" ht="33.75" customHeight="1" x14ac:dyDescent="0.25">
      <c r="A131" s="63">
        <f t="shared" si="5"/>
        <v>121</v>
      </c>
      <c r="B131" s="64" t="s">
        <v>15</v>
      </c>
      <c r="C131" s="60" t="s">
        <v>138</v>
      </c>
      <c r="D131" s="63" t="s">
        <v>67</v>
      </c>
      <c r="E131" s="8">
        <v>73.59</v>
      </c>
      <c r="F131" s="9">
        <f t="shared" si="3"/>
        <v>29.999999999999996</v>
      </c>
      <c r="G131" s="8">
        <v>2207.6999999999998</v>
      </c>
      <c r="H131" s="8"/>
      <c r="I131" s="8">
        <v>241.94</v>
      </c>
      <c r="J131" s="8">
        <v>1335.48</v>
      </c>
      <c r="K131" s="8">
        <v>387.1</v>
      </c>
      <c r="L131" s="10">
        <f t="shared" si="4"/>
        <v>4172.22</v>
      </c>
      <c r="M131" s="8"/>
      <c r="N131" s="37"/>
    </row>
    <row r="132" spans="1:14" s="11" customFormat="1" ht="33.75" customHeight="1" x14ac:dyDescent="0.25">
      <c r="A132" s="63">
        <f t="shared" si="5"/>
        <v>122</v>
      </c>
      <c r="B132" s="64" t="s">
        <v>15</v>
      </c>
      <c r="C132" s="60" t="s">
        <v>139</v>
      </c>
      <c r="D132" s="63" t="s">
        <v>67</v>
      </c>
      <c r="E132" s="8">
        <v>73.59</v>
      </c>
      <c r="F132" s="9">
        <f t="shared" si="3"/>
        <v>29.999999999999996</v>
      </c>
      <c r="G132" s="8">
        <v>2207.6999999999998</v>
      </c>
      <c r="H132" s="8"/>
      <c r="I132" s="8">
        <v>241.94</v>
      </c>
      <c r="J132" s="8">
        <v>1335.48</v>
      </c>
      <c r="K132" s="8">
        <v>387.1</v>
      </c>
      <c r="L132" s="10">
        <f t="shared" si="4"/>
        <v>4172.22</v>
      </c>
      <c r="M132" s="8"/>
      <c r="N132" s="37"/>
    </row>
    <row r="133" spans="1:14" s="11" customFormat="1" ht="33.75" customHeight="1" x14ac:dyDescent="0.25">
      <c r="A133" s="63">
        <f t="shared" si="5"/>
        <v>123</v>
      </c>
      <c r="B133" s="64" t="s">
        <v>15</v>
      </c>
      <c r="C133" s="60" t="s">
        <v>140</v>
      </c>
      <c r="D133" s="63" t="s">
        <v>67</v>
      </c>
      <c r="E133" s="8">
        <v>73.59</v>
      </c>
      <c r="F133" s="9">
        <f t="shared" si="3"/>
        <v>29.999999999999996</v>
      </c>
      <c r="G133" s="8">
        <v>2207.6999999999998</v>
      </c>
      <c r="H133" s="8"/>
      <c r="I133" s="8">
        <v>241.94</v>
      </c>
      <c r="J133" s="8">
        <v>1335.48</v>
      </c>
      <c r="K133" s="8">
        <v>387.1</v>
      </c>
      <c r="L133" s="10">
        <f t="shared" si="4"/>
        <v>4172.22</v>
      </c>
      <c r="M133" s="8"/>
      <c r="N133" s="37"/>
    </row>
    <row r="134" spans="1:14" s="11" customFormat="1" ht="33.75" customHeight="1" x14ac:dyDescent="0.25">
      <c r="A134" s="63">
        <f t="shared" si="5"/>
        <v>124</v>
      </c>
      <c r="B134" s="64" t="s">
        <v>15</v>
      </c>
      <c r="C134" s="60" t="s">
        <v>141</v>
      </c>
      <c r="D134" s="63" t="s">
        <v>67</v>
      </c>
      <c r="E134" s="8">
        <v>73.59</v>
      </c>
      <c r="F134" s="9">
        <f t="shared" si="3"/>
        <v>29.999999999999996</v>
      </c>
      <c r="G134" s="8">
        <v>2207.6999999999998</v>
      </c>
      <c r="H134" s="8"/>
      <c r="I134" s="8">
        <v>241.94</v>
      </c>
      <c r="J134" s="8">
        <v>1335.48</v>
      </c>
      <c r="K134" s="8">
        <v>387.1</v>
      </c>
      <c r="L134" s="10">
        <f t="shared" si="4"/>
        <v>4172.22</v>
      </c>
      <c r="M134" s="8"/>
      <c r="N134" s="37"/>
    </row>
    <row r="135" spans="1:14" s="11" customFormat="1" ht="33.75" customHeight="1" x14ac:dyDescent="0.25">
      <c r="A135" s="63">
        <f t="shared" si="5"/>
        <v>125</v>
      </c>
      <c r="B135" s="64" t="s">
        <v>15</v>
      </c>
      <c r="C135" s="60" t="s">
        <v>142</v>
      </c>
      <c r="D135" s="63" t="s">
        <v>67</v>
      </c>
      <c r="E135" s="8">
        <v>73.59</v>
      </c>
      <c r="F135" s="9">
        <f t="shared" si="3"/>
        <v>29.999999999999996</v>
      </c>
      <c r="G135" s="8">
        <v>2207.6999999999998</v>
      </c>
      <c r="H135" s="8"/>
      <c r="I135" s="8">
        <v>241.94</v>
      </c>
      <c r="J135" s="8">
        <v>1335.48</v>
      </c>
      <c r="K135" s="8">
        <v>387.1</v>
      </c>
      <c r="L135" s="10">
        <f t="shared" si="4"/>
        <v>4172.22</v>
      </c>
      <c r="M135" s="8"/>
      <c r="N135" s="37"/>
    </row>
    <row r="136" spans="1:14" s="11" customFormat="1" ht="33.75" customHeight="1" x14ac:dyDescent="0.25">
      <c r="A136" s="63">
        <f t="shared" si="5"/>
        <v>126</v>
      </c>
      <c r="B136" s="64" t="s">
        <v>15</v>
      </c>
      <c r="C136" s="60" t="s">
        <v>143</v>
      </c>
      <c r="D136" s="63" t="s">
        <v>67</v>
      </c>
      <c r="E136" s="8">
        <v>73.59</v>
      </c>
      <c r="F136" s="9">
        <f t="shared" si="3"/>
        <v>29.999999999999996</v>
      </c>
      <c r="G136" s="8">
        <v>2207.6999999999998</v>
      </c>
      <c r="H136" s="8"/>
      <c r="I136" s="8">
        <v>241.94</v>
      </c>
      <c r="J136" s="8">
        <v>1335.48</v>
      </c>
      <c r="K136" s="8">
        <v>387.1</v>
      </c>
      <c r="L136" s="10">
        <f t="shared" si="4"/>
        <v>4172.22</v>
      </c>
      <c r="M136" s="8"/>
      <c r="N136" s="37"/>
    </row>
    <row r="137" spans="1:14" s="11" customFormat="1" ht="33.75" customHeight="1" x14ac:dyDescent="0.25">
      <c r="A137" s="63">
        <f t="shared" si="5"/>
        <v>127</v>
      </c>
      <c r="B137" s="64" t="s">
        <v>15</v>
      </c>
      <c r="C137" s="60" t="s">
        <v>144</v>
      </c>
      <c r="D137" s="63" t="s">
        <v>67</v>
      </c>
      <c r="E137" s="8">
        <v>73.59</v>
      </c>
      <c r="F137" s="9">
        <f t="shared" si="3"/>
        <v>29.999999999999996</v>
      </c>
      <c r="G137" s="8">
        <v>2207.6999999999998</v>
      </c>
      <c r="H137" s="8"/>
      <c r="I137" s="8">
        <v>241.94</v>
      </c>
      <c r="J137" s="8">
        <v>1335.48</v>
      </c>
      <c r="K137" s="8">
        <v>387.1</v>
      </c>
      <c r="L137" s="10">
        <f t="shared" si="4"/>
        <v>4172.22</v>
      </c>
      <c r="M137" s="8"/>
      <c r="N137" s="37"/>
    </row>
    <row r="138" spans="1:14" s="11" customFormat="1" ht="33.75" customHeight="1" x14ac:dyDescent="0.25">
      <c r="A138" s="63">
        <f t="shared" si="5"/>
        <v>128</v>
      </c>
      <c r="B138" s="64" t="s">
        <v>15</v>
      </c>
      <c r="C138" s="60" t="s">
        <v>145</v>
      </c>
      <c r="D138" s="63" t="s">
        <v>67</v>
      </c>
      <c r="E138" s="8">
        <v>73.59</v>
      </c>
      <c r="F138" s="9">
        <f t="shared" si="3"/>
        <v>29.999999999999996</v>
      </c>
      <c r="G138" s="8">
        <v>2207.6999999999998</v>
      </c>
      <c r="H138" s="8"/>
      <c r="I138" s="8">
        <v>241.94</v>
      </c>
      <c r="J138" s="8">
        <v>1335.48</v>
      </c>
      <c r="K138" s="8">
        <v>387.1</v>
      </c>
      <c r="L138" s="10">
        <f t="shared" si="4"/>
        <v>4172.22</v>
      </c>
      <c r="M138" s="8"/>
      <c r="N138" s="37"/>
    </row>
    <row r="139" spans="1:14" s="11" customFormat="1" ht="33.75" customHeight="1" x14ac:dyDescent="0.25">
      <c r="A139" s="63">
        <f t="shared" si="5"/>
        <v>129</v>
      </c>
      <c r="B139" s="64" t="s">
        <v>15</v>
      </c>
      <c r="C139" s="60" t="s">
        <v>146</v>
      </c>
      <c r="D139" s="63" t="s">
        <v>67</v>
      </c>
      <c r="E139" s="8">
        <v>73.59</v>
      </c>
      <c r="F139" s="9">
        <f t="shared" si="3"/>
        <v>29.999999999999996</v>
      </c>
      <c r="G139" s="8">
        <v>2207.6999999999998</v>
      </c>
      <c r="H139" s="8"/>
      <c r="I139" s="8">
        <v>241.94</v>
      </c>
      <c r="J139" s="8">
        <v>1335.48</v>
      </c>
      <c r="K139" s="8">
        <v>387.1</v>
      </c>
      <c r="L139" s="10">
        <f t="shared" si="4"/>
        <v>4172.22</v>
      </c>
      <c r="M139" s="8"/>
      <c r="N139" s="37"/>
    </row>
    <row r="140" spans="1:14" s="11" customFormat="1" ht="33.75" customHeight="1" x14ac:dyDescent="0.25">
      <c r="A140" s="63">
        <f t="shared" si="5"/>
        <v>130</v>
      </c>
      <c r="B140" s="64" t="s">
        <v>15</v>
      </c>
      <c r="C140" s="60" t="s">
        <v>147</v>
      </c>
      <c r="D140" s="63" t="s">
        <v>67</v>
      </c>
      <c r="E140" s="8">
        <v>73.59</v>
      </c>
      <c r="F140" s="9">
        <f t="shared" ref="F140:F203" si="6">G140/E140</f>
        <v>29.999999999999996</v>
      </c>
      <c r="G140" s="8">
        <v>2207.6999999999998</v>
      </c>
      <c r="H140" s="8"/>
      <c r="I140" s="8">
        <v>241.94</v>
      </c>
      <c r="J140" s="8">
        <v>1335.48</v>
      </c>
      <c r="K140" s="8">
        <v>387.1</v>
      </c>
      <c r="L140" s="10">
        <f t="shared" ref="L140:L203" si="7">SUM(G140:K140)</f>
        <v>4172.22</v>
      </c>
      <c r="M140" s="8"/>
      <c r="N140" s="37"/>
    </row>
    <row r="141" spans="1:14" s="11" customFormat="1" ht="33.75" customHeight="1" x14ac:dyDescent="0.25">
      <c r="A141" s="63">
        <f t="shared" ref="A141:A204" si="8">A140+1</f>
        <v>131</v>
      </c>
      <c r="B141" s="64" t="s">
        <v>15</v>
      </c>
      <c r="C141" s="60" t="s">
        <v>148</v>
      </c>
      <c r="D141" s="63" t="s">
        <v>67</v>
      </c>
      <c r="E141" s="8">
        <v>73.59</v>
      </c>
      <c r="F141" s="9">
        <f t="shared" si="6"/>
        <v>29.999999999999996</v>
      </c>
      <c r="G141" s="8">
        <v>2207.6999999999998</v>
      </c>
      <c r="H141" s="8"/>
      <c r="I141" s="8">
        <v>241.94</v>
      </c>
      <c r="J141" s="8">
        <v>1335.48</v>
      </c>
      <c r="K141" s="8">
        <v>387.1</v>
      </c>
      <c r="L141" s="10">
        <f t="shared" si="7"/>
        <v>4172.22</v>
      </c>
      <c r="M141" s="8"/>
      <c r="N141" s="37"/>
    </row>
    <row r="142" spans="1:14" s="11" customFormat="1" ht="33.75" customHeight="1" x14ac:dyDescent="0.25">
      <c r="A142" s="63">
        <f t="shared" si="8"/>
        <v>132</v>
      </c>
      <c r="B142" s="64" t="s">
        <v>15</v>
      </c>
      <c r="C142" s="60" t="s">
        <v>149</v>
      </c>
      <c r="D142" s="63" t="s">
        <v>67</v>
      </c>
      <c r="E142" s="8">
        <v>73.59</v>
      </c>
      <c r="F142" s="9">
        <f t="shared" si="6"/>
        <v>29.999999999999996</v>
      </c>
      <c r="G142" s="8">
        <v>2207.6999999999998</v>
      </c>
      <c r="H142" s="8"/>
      <c r="I142" s="8">
        <v>241.94</v>
      </c>
      <c r="J142" s="8">
        <v>1335.48</v>
      </c>
      <c r="K142" s="8">
        <v>387.1</v>
      </c>
      <c r="L142" s="10">
        <f t="shared" si="7"/>
        <v>4172.22</v>
      </c>
      <c r="M142" s="8"/>
      <c r="N142" s="37"/>
    </row>
    <row r="143" spans="1:14" s="11" customFormat="1" ht="33.75" customHeight="1" x14ac:dyDescent="0.25">
      <c r="A143" s="63">
        <f t="shared" si="8"/>
        <v>133</v>
      </c>
      <c r="B143" s="64" t="s">
        <v>15</v>
      </c>
      <c r="C143" s="60" t="s">
        <v>150</v>
      </c>
      <c r="D143" s="63" t="s">
        <v>67</v>
      </c>
      <c r="E143" s="8">
        <v>73.59</v>
      </c>
      <c r="F143" s="9">
        <f t="shared" si="6"/>
        <v>29.999999999999996</v>
      </c>
      <c r="G143" s="8">
        <v>2207.6999999999998</v>
      </c>
      <c r="H143" s="8"/>
      <c r="I143" s="8">
        <v>241.94</v>
      </c>
      <c r="J143" s="8">
        <v>1335.48</v>
      </c>
      <c r="K143" s="8">
        <v>387.1</v>
      </c>
      <c r="L143" s="10">
        <f t="shared" si="7"/>
        <v>4172.22</v>
      </c>
      <c r="M143" s="8"/>
      <c r="N143" s="37"/>
    </row>
    <row r="144" spans="1:14" s="11" customFormat="1" ht="33.75" customHeight="1" x14ac:dyDescent="0.25">
      <c r="A144" s="63">
        <f t="shared" si="8"/>
        <v>134</v>
      </c>
      <c r="B144" s="64" t="s">
        <v>15</v>
      </c>
      <c r="C144" s="60" t="s">
        <v>151</v>
      </c>
      <c r="D144" s="63" t="s">
        <v>67</v>
      </c>
      <c r="E144" s="8">
        <v>73.59</v>
      </c>
      <c r="F144" s="9">
        <f t="shared" si="6"/>
        <v>29.999999999999996</v>
      </c>
      <c r="G144" s="8">
        <v>2207.6999999999998</v>
      </c>
      <c r="H144" s="8"/>
      <c r="I144" s="8">
        <v>241.94</v>
      </c>
      <c r="J144" s="8">
        <v>1335.48</v>
      </c>
      <c r="K144" s="8">
        <v>387.1</v>
      </c>
      <c r="L144" s="10">
        <f t="shared" si="7"/>
        <v>4172.22</v>
      </c>
      <c r="M144" s="8"/>
      <c r="N144" s="37"/>
    </row>
    <row r="145" spans="1:14" s="11" customFormat="1" ht="33.75" customHeight="1" x14ac:dyDescent="0.25">
      <c r="A145" s="63">
        <f t="shared" si="8"/>
        <v>135</v>
      </c>
      <c r="B145" s="64" t="s">
        <v>15</v>
      </c>
      <c r="C145" s="60" t="s">
        <v>152</v>
      </c>
      <c r="D145" s="63" t="s">
        <v>67</v>
      </c>
      <c r="E145" s="8">
        <v>73.59</v>
      </c>
      <c r="F145" s="9">
        <f t="shared" si="6"/>
        <v>29.999999999999996</v>
      </c>
      <c r="G145" s="8">
        <v>2207.6999999999998</v>
      </c>
      <c r="H145" s="8"/>
      <c r="I145" s="8">
        <v>241.94</v>
      </c>
      <c r="J145" s="8">
        <v>1335.48</v>
      </c>
      <c r="K145" s="8">
        <v>387.1</v>
      </c>
      <c r="L145" s="10">
        <f t="shared" si="7"/>
        <v>4172.22</v>
      </c>
      <c r="M145" s="8"/>
      <c r="N145" s="37"/>
    </row>
    <row r="146" spans="1:14" s="11" customFormat="1" ht="33.75" customHeight="1" x14ac:dyDescent="0.25">
      <c r="A146" s="63">
        <f t="shared" si="8"/>
        <v>136</v>
      </c>
      <c r="B146" s="64" t="s">
        <v>15</v>
      </c>
      <c r="C146" s="60" t="s">
        <v>153</v>
      </c>
      <c r="D146" s="63" t="s">
        <v>67</v>
      </c>
      <c r="E146" s="8">
        <v>73.59</v>
      </c>
      <c r="F146" s="9">
        <f t="shared" si="6"/>
        <v>29.999999999999996</v>
      </c>
      <c r="G146" s="8">
        <v>2207.6999999999998</v>
      </c>
      <c r="H146" s="8"/>
      <c r="I146" s="8">
        <v>241.94</v>
      </c>
      <c r="J146" s="8">
        <v>1335.48</v>
      </c>
      <c r="K146" s="8">
        <v>387.1</v>
      </c>
      <c r="L146" s="10">
        <f t="shared" si="7"/>
        <v>4172.22</v>
      </c>
      <c r="M146" s="8"/>
      <c r="N146" s="37"/>
    </row>
    <row r="147" spans="1:14" s="11" customFormat="1" ht="33.75" customHeight="1" x14ac:dyDescent="0.25">
      <c r="A147" s="63">
        <f t="shared" si="8"/>
        <v>137</v>
      </c>
      <c r="B147" s="64" t="s">
        <v>15</v>
      </c>
      <c r="C147" s="60" t="s">
        <v>154</v>
      </c>
      <c r="D147" s="63" t="s">
        <v>67</v>
      </c>
      <c r="E147" s="8">
        <v>73.59</v>
      </c>
      <c r="F147" s="9">
        <f t="shared" si="6"/>
        <v>29.999999999999996</v>
      </c>
      <c r="G147" s="8">
        <v>2207.6999999999998</v>
      </c>
      <c r="H147" s="8"/>
      <c r="I147" s="8">
        <v>241.94</v>
      </c>
      <c r="J147" s="8">
        <v>1335.48</v>
      </c>
      <c r="K147" s="8">
        <v>387.1</v>
      </c>
      <c r="L147" s="10">
        <f t="shared" si="7"/>
        <v>4172.22</v>
      </c>
      <c r="M147" s="8"/>
      <c r="N147" s="37"/>
    </row>
    <row r="148" spans="1:14" s="11" customFormat="1" ht="33.75" customHeight="1" x14ac:dyDescent="0.25">
      <c r="A148" s="63">
        <f t="shared" si="8"/>
        <v>138</v>
      </c>
      <c r="B148" s="64" t="s">
        <v>15</v>
      </c>
      <c r="C148" s="60" t="s">
        <v>155</v>
      </c>
      <c r="D148" s="63" t="s">
        <v>67</v>
      </c>
      <c r="E148" s="8">
        <v>73.59</v>
      </c>
      <c r="F148" s="9">
        <f t="shared" si="6"/>
        <v>29.999999999999996</v>
      </c>
      <c r="G148" s="8">
        <v>2207.6999999999998</v>
      </c>
      <c r="H148" s="8"/>
      <c r="I148" s="8">
        <v>241.94</v>
      </c>
      <c r="J148" s="8">
        <v>1335.48</v>
      </c>
      <c r="K148" s="8">
        <v>387.1</v>
      </c>
      <c r="L148" s="10">
        <f t="shared" si="7"/>
        <v>4172.22</v>
      </c>
      <c r="M148" s="8"/>
      <c r="N148" s="37"/>
    </row>
    <row r="149" spans="1:14" s="11" customFormat="1" ht="33.75" customHeight="1" x14ac:dyDescent="0.25">
      <c r="A149" s="63">
        <f t="shared" si="8"/>
        <v>139</v>
      </c>
      <c r="B149" s="64" t="s">
        <v>15</v>
      </c>
      <c r="C149" s="60" t="s">
        <v>156</v>
      </c>
      <c r="D149" s="63" t="s">
        <v>67</v>
      </c>
      <c r="E149" s="8">
        <v>73.59</v>
      </c>
      <c r="F149" s="9">
        <f t="shared" si="6"/>
        <v>29.999999999999996</v>
      </c>
      <c r="G149" s="8">
        <v>2207.6999999999998</v>
      </c>
      <c r="H149" s="8"/>
      <c r="I149" s="8">
        <v>241.94</v>
      </c>
      <c r="J149" s="8">
        <v>1335.48</v>
      </c>
      <c r="K149" s="8">
        <v>387.1</v>
      </c>
      <c r="L149" s="10">
        <f t="shared" si="7"/>
        <v>4172.22</v>
      </c>
      <c r="M149" s="8"/>
      <c r="N149" s="37"/>
    </row>
    <row r="150" spans="1:14" s="11" customFormat="1" ht="33.75" customHeight="1" x14ac:dyDescent="0.25">
      <c r="A150" s="63">
        <f t="shared" si="8"/>
        <v>140</v>
      </c>
      <c r="B150" s="64" t="s">
        <v>15</v>
      </c>
      <c r="C150" s="60" t="s">
        <v>157</v>
      </c>
      <c r="D150" s="63" t="s">
        <v>67</v>
      </c>
      <c r="E150" s="8">
        <v>73.59</v>
      </c>
      <c r="F150" s="9">
        <f t="shared" si="6"/>
        <v>29.999999999999996</v>
      </c>
      <c r="G150" s="8">
        <v>2207.6999999999998</v>
      </c>
      <c r="H150" s="8"/>
      <c r="I150" s="8">
        <v>241.94</v>
      </c>
      <c r="J150" s="8">
        <v>1335.48</v>
      </c>
      <c r="K150" s="8">
        <v>387.1</v>
      </c>
      <c r="L150" s="10">
        <f t="shared" si="7"/>
        <v>4172.22</v>
      </c>
      <c r="M150" s="8"/>
      <c r="N150" s="37"/>
    </row>
    <row r="151" spans="1:14" s="11" customFormat="1" ht="33.75" customHeight="1" x14ac:dyDescent="0.25">
      <c r="A151" s="63">
        <f t="shared" si="8"/>
        <v>141</v>
      </c>
      <c r="B151" s="64" t="s">
        <v>15</v>
      </c>
      <c r="C151" s="60" t="s">
        <v>158</v>
      </c>
      <c r="D151" s="63" t="s">
        <v>67</v>
      </c>
      <c r="E151" s="8">
        <v>73.59</v>
      </c>
      <c r="F151" s="9">
        <f t="shared" si="6"/>
        <v>29.999999999999996</v>
      </c>
      <c r="G151" s="8">
        <v>2207.6999999999998</v>
      </c>
      <c r="H151" s="8"/>
      <c r="I151" s="8">
        <v>241.94</v>
      </c>
      <c r="J151" s="8">
        <v>1335.48</v>
      </c>
      <c r="K151" s="8">
        <v>387.1</v>
      </c>
      <c r="L151" s="10">
        <f t="shared" si="7"/>
        <v>4172.22</v>
      </c>
      <c r="M151" s="8"/>
      <c r="N151" s="37"/>
    </row>
    <row r="152" spans="1:14" s="11" customFormat="1" ht="33.75" customHeight="1" x14ac:dyDescent="0.25">
      <c r="A152" s="63">
        <f t="shared" si="8"/>
        <v>142</v>
      </c>
      <c r="B152" s="64" t="s">
        <v>15</v>
      </c>
      <c r="C152" s="60" t="s">
        <v>159</v>
      </c>
      <c r="D152" s="63" t="s">
        <v>67</v>
      </c>
      <c r="E152" s="8">
        <v>73.59</v>
      </c>
      <c r="F152" s="9">
        <f t="shared" si="6"/>
        <v>29.999999999999996</v>
      </c>
      <c r="G152" s="8">
        <v>2207.6999999999998</v>
      </c>
      <c r="H152" s="8"/>
      <c r="I152" s="8">
        <v>241.94</v>
      </c>
      <c r="J152" s="8">
        <v>1335.48</v>
      </c>
      <c r="K152" s="8">
        <v>387.1</v>
      </c>
      <c r="L152" s="10">
        <f t="shared" si="7"/>
        <v>4172.22</v>
      </c>
      <c r="M152" s="8"/>
      <c r="N152" s="37"/>
    </row>
    <row r="153" spans="1:14" s="11" customFormat="1" ht="33.75" customHeight="1" x14ac:dyDescent="0.25">
      <c r="A153" s="63">
        <f t="shared" si="8"/>
        <v>143</v>
      </c>
      <c r="B153" s="64" t="s">
        <v>15</v>
      </c>
      <c r="C153" s="60" t="s">
        <v>160</v>
      </c>
      <c r="D153" s="63" t="s">
        <v>67</v>
      </c>
      <c r="E153" s="8">
        <v>73.59</v>
      </c>
      <c r="F153" s="9">
        <f t="shared" si="6"/>
        <v>29.999999999999996</v>
      </c>
      <c r="G153" s="8">
        <v>2207.6999999999998</v>
      </c>
      <c r="H153" s="8"/>
      <c r="I153" s="8">
        <v>241.94</v>
      </c>
      <c r="J153" s="8">
        <v>1335.48</v>
      </c>
      <c r="K153" s="8">
        <v>387.1</v>
      </c>
      <c r="L153" s="10">
        <f t="shared" si="7"/>
        <v>4172.22</v>
      </c>
      <c r="M153" s="8"/>
      <c r="N153" s="37"/>
    </row>
    <row r="154" spans="1:14" s="11" customFormat="1" ht="33.75" customHeight="1" x14ac:dyDescent="0.25">
      <c r="A154" s="63">
        <f t="shared" si="8"/>
        <v>144</v>
      </c>
      <c r="B154" s="64" t="s">
        <v>15</v>
      </c>
      <c r="C154" s="60" t="s">
        <v>161</v>
      </c>
      <c r="D154" s="63" t="s">
        <v>67</v>
      </c>
      <c r="E154" s="8">
        <v>73.59</v>
      </c>
      <c r="F154" s="9">
        <f t="shared" si="6"/>
        <v>29.999999999999996</v>
      </c>
      <c r="G154" s="8">
        <v>2207.6999999999998</v>
      </c>
      <c r="H154" s="8"/>
      <c r="I154" s="8">
        <v>241.94</v>
      </c>
      <c r="J154" s="8">
        <v>1335.48</v>
      </c>
      <c r="K154" s="8">
        <v>387.1</v>
      </c>
      <c r="L154" s="10">
        <f t="shared" si="7"/>
        <v>4172.22</v>
      </c>
      <c r="M154" s="8"/>
      <c r="N154" s="37"/>
    </row>
    <row r="155" spans="1:14" s="11" customFormat="1" ht="33.75" customHeight="1" x14ac:dyDescent="0.25">
      <c r="A155" s="63">
        <f t="shared" si="8"/>
        <v>145</v>
      </c>
      <c r="B155" s="64" t="s">
        <v>15</v>
      </c>
      <c r="C155" s="60" t="s">
        <v>162</v>
      </c>
      <c r="D155" s="63" t="s">
        <v>67</v>
      </c>
      <c r="E155" s="8">
        <v>73.59</v>
      </c>
      <c r="F155" s="9">
        <f t="shared" si="6"/>
        <v>29.999999999999996</v>
      </c>
      <c r="G155" s="8">
        <v>2207.6999999999998</v>
      </c>
      <c r="H155" s="8"/>
      <c r="I155" s="8">
        <v>241.94</v>
      </c>
      <c r="J155" s="8">
        <v>1335.48</v>
      </c>
      <c r="K155" s="8">
        <v>387.1</v>
      </c>
      <c r="L155" s="10">
        <f t="shared" si="7"/>
        <v>4172.22</v>
      </c>
      <c r="M155" s="8"/>
      <c r="N155" s="37"/>
    </row>
    <row r="156" spans="1:14" s="11" customFormat="1" ht="33.75" customHeight="1" x14ac:dyDescent="0.25">
      <c r="A156" s="63">
        <f t="shared" si="8"/>
        <v>146</v>
      </c>
      <c r="B156" s="64" t="s">
        <v>15</v>
      </c>
      <c r="C156" s="60" t="s">
        <v>163</v>
      </c>
      <c r="D156" s="63" t="s">
        <v>67</v>
      </c>
      <c r="E156" s="8">
        <v>73.59</v>
      </c>
      <c r="F156" s="9">
        <f t="shared" si="6"/>
        <v>29.999999999999996</v>
      </c>
      <c r="G156" s="8">
        <v>2207.6999999999998</v>
      </c>
      <c r="H156" s="8"/>
      <c r="I156" s="8">
        <v>241.94</v>
      </c>
      <c r="J156" s="8">
        <v>1335.48</v>
      </c>
      <c r="K156" s="8">
        <v>387.1</v>
      </c>
      <c r="L156" s="10">
        <f t="shared" si="7"/>
        <v>4172.22</v>
      </c>
      <c r="M156" s="8"/>
      <c r="N156" s="37"/>
    </row>
    <row r="157" spans="1:14" s="11" customFormat="1" ht="33.75" customHeight="1" x14ac:dyDescent="0.25">
      <c r="A157" s="63">
        <f t="shared" si="8"/>
        <v>147</v>
      </c>
      <c r="B157" s="64" t="s">
        <v>15</v>
      </c>
      <c r="C157" s="60" t="s">
        <v>164</v>
      </c>
      <c r="D157" s="63" t="s">
        <v>67</v>
      </c>
      <c r="E157" s="8">
        <v>73.59</v>
      </c>
      <c r="F157" s="9">
        <f t="shared" si="6"/>
        <v>29.999999999999996</v>
      </c>
      <c r="G157" s="8">
        <v>2207.6999999999998</v>
      </c>
      <c r="H157" s="8"/>
      <c r="I157" s="8">
        <v>241.94</v>
      </c>
      <c r="J157" s="8">
        <v>1335.48</v>
      </c>
      <c r="K157" s="8">
        <v>387.1</v>
      </c>
      <c r="L157" s="10">
        <f t="shared" si="7"/>
        <v>4172.22</v>
      </c>
      <c r="M157" s="8"/>
      <c r="N157" s="37"/>
    </row>
    <row r="158" spans="1:14" s="11" customFormat="1" ht="33.75" customHeight="1" x14ac:dyDescent="0.25">
      <c r="A158" s="63">
        <f t="shared" si="8"/>
        <v>148</v>
      </c>
      <c r="B158" s="64" t="s">
        <v>15</v>
      </c>
      <c r="C158" s="60" t="s">
        <v>165</v>
      </c>
      <c r="D158" s="63" t="s">
        <v>67</v>
      </c>
      <c r="E158" s="8">
        <v>73.59</v>
      </c>
      <c r="F158" s="9">
        <f t="shared" si="6"/>
        <v>29.999999999999996</v>
      </c>
      <c r="G158" s="8">
        <v>2207.6999999999998</v>
      </c>
      <c r="H158" s="8"/>
      <c r="I158" s="8">
        <v>241.94</v>
      </c>
      <c r="J158" s="8">
        <v>1335.48</v>
      </c>
      <c r="K158" s="8">
        <v>387.1</v>
      </c>
      <c r="L158" s="10">
        <f t="shared" si="7"/>
        <v>4172.22</v>
      </c>
      <c r="M158" s="8"/>
      <c r="N158" s="37"/>
    </row>
    <row r="159" spans="1:14" s="11" customFormat="1" ht="33.75" customHeight="1" x14ac:dyDescent="0.25">
      <c r="A159" s="63">
        <f t="shared" si="8"/>
        <v>149</v>
      </c>
      <c r="B159" s="64" t="s">
        <v>15</v>
      </c>
      <c r="C159" s="60" t="s">
        <v>166</v>
      </c>
      <c r="D159" s="63" t="s">
        <v>67</v>
      </c>
      <c r="E159" s="8">
        <v>73.59</v>
      </c>
      <c r="F159" s="9">
        <f t="shared" si="6"/>
        <v>29.999999999999996</v>
      </c>
      <c r="G159" s="8">
        <v>2207.6999999999998</v>
      </c>
      <c r="H159" s="8"/>
      <c r="I159" s="8">
        <v>241.94</v>
      </c>
      <c r="J159" s="8">
        <v>1335.48</v>
      </c>
      <c r="K159" s="8">
        <v>387.1</v>
      </c>
      <c r="L159" s="10">
        <f t="shared" si="7"/>
        <v>4172.22</v>
      </c>
      <c r="M159" s="8"/>
      <c r="N159" s="37"/>
    </row>
    <row r="160" spans="1:14" s="11" customFormat="1" ht="33.75" customHeight="1" x14ac:dyDescent="0.25">
      <c r="A160" s="63">
        <f t="shared" si="8"/>
        <v>150</v>
      </c>
      <c r="B160" s="64" t="s">
        <v>15</v>
      </c>
      <c r="C160" s="60" t="s">
        <v>167</v>
      </c>
      <c r="D160" s="63" t="s">
        <v>67</v>
      </c>
      <c r="E160" s="8">
        <v>73.59</v>
      </c>
      <c r="F160" s="9">
        <f t="shared" si="6"/>
        <v>29.999999999999996</v>
      </c>
      <c r="G160" s="8">
        <v>2207.6999999999998</v>
      </c>
      <c r="H160" s="8"/>
      <c r="I160" s="8">
        <v>241.94</v>
      </c>
      <c r="J160" s="8">
        <v>1335.48</v>
      </c>
      <c r="K160" s="8">
        <v>387.1</v>
      </c>
      <c r="L160" s="10">
        <f t="shared" si="7"/>
        <v>4172.22</v>
      </c>
      <c r="M160" s="8"/>
      <c r="N160" s="37"/>
    </row>
    <row r="161" spans="1:14" s="11" customFormat="1" ht="33.75" customHeight="1" x14ac:dyDescent="0.25">
      <c r="A161" s="63">
        <f t="shared" si="8"/>
        <v>151</v>
      </c>
      <c r="B161" s="64" t="s">
        <v>15</v>
      </c>
      <c r="C161" s="60" t="s">
        <v>168</v>
      </c>
      <c r="D161" s="63" t="s">
        <v>67</v>
      </c>
      <c r="E161" s="8">
        <v>73.59</v>
      </c>
      <c r="F161" s="9">
        <f t="shared" si="6"/>
        <v>29.999999999999996</v>
      </c>
      <c r="G161" s="8">
        <v>2207.6999999999998</v>
      </c>
      <c r="H161" s="8"/>
      <c r="I161" s="8">
        <v>241.94</v>
      </c>
      <c r="J161" s="8">
        <v>1335.48</v>
      </c>
      <c r="K161" s="8">
        <v>387.1</v>
      </c>
      <c r="L161" s="10">
        <f t="shared" si="7"/>
        <v>4172.22</v>
      </c>
      <c r="M161" s="8"/>
      <c r="N161" s="37"/>
    </row>
    <row r="162" spans="1:14" s="11" customFormat="1" ht="33.75" customHeight="1" x14ac:dyDescent="0.25">
      <c r="A162" s="63">
        <f t="shared" si="8"/>
        <v>152</v>
      </c>
      <c r="B162" s="64" t="s">
        <v>15</v>
      </c>
      <c r="C162" s="60" t="s">
        <v>169</v>
      </c>
      <c r="D162" s="63" t="s">
        <v>67</v>
      </c>
      <c r="E162" s="8">
        <v>73.59</v>
      </c>
      <c r="F162" s="9">
        <f t="shared" si="6"/>
        <v>29.999999999999996</v>
      </c>
      <c r="G162" s="8">
        <v>2207.6999999999998</v>
      </c>
      <c r="H162" s="8"/>
      <c r="I162" s="8">
        <v>241.94</v>
      </c>
      <c r="J162" s="8">
        <v>1335.48</v>
      </c>
      <c r="K162" s="8">
        <v>387.1</v>
      </c>
      <c r="L162" s="10">
        <f t="shared" si="7"/>
        <v>4172.22</v>
      </c>
      <c r="M162" s="8"/>
      <c r="N162" s="37"/>
    </row>
    <row r="163" spans="1:14" s="11" customFormat="1" ht="33.75" customHeight="1" x14ac:dyDescent="0.25">
      <c r="A163" s="63">
        <f t="shared" si="8"/>
        <v>153</v>
      </c>
      <c r="B163" s="64" t="s">
        <v>15</v>
      </c>
      <c r="C163" s="60" t="s">
        <v>170</v>
      </c>
      <c r="D163" s="63" t="s">
        <v>67</v>
      </c>
      <c r="E163" s="8">
        <v>73.59</v>
      </c>
      <c r="F163" s="9">
        <f t="shared" si="6"/>
        <v>29.999999999999996</v>
      </c>
      <c r="G163" s="8">
        <v>2207.6999999999998</v>
      </c>
      <c r="H163" s="8"/>
      <c r="I163" s="8">
        <v>241.94</v>
      </c>
      <c r="J163" s="8">
        <v>1335.48</v>
      </c>
      <c r="K163" s="8">
        <v>387.1</v>
      </c>
      <c r="L163" s="10">
        <f t="shared" si="7"/>
        <v>4172.22</v>
      </c>
      <c r="M163" s="8"/>
      <c r="N163" s="37"/>
    </row>
    <row r="164" spans="1:14" s="11" customFormat="1" ht="33.75" customHeight="1" x14ac:dyDescent="0.25">
      <c r="A164" s="63">
        <f t="shared" si="8"/>
        <v>154</v>
      </c>
      <c r="B164" s="64" t="s">
        <v>15</v>
      </c>
      <c r="C164" s="60" t="s">
        <v>171</v>
      </c>
      <c r="D164" s="63" t="s">
        <v>67</v>
      </c>
      <c r="E164" s="8">
        <v>73.59</v>
      </c>
      <c r="F164" s="9">
        <f t="shared" si="6"/>
        <v>29.999999999999996</v>
      </c>
      <c r="G164" s="8">
        <v>2207.6999999999998</v>
      </c>
      <c r="H164" s="8">
        <v>48.39</v>
      </c>
      <c r="I164" s="8">
        <v>241.94</v>
      </c>
      <c r="J164" s="8">
        <v>1335.48</v>
      </c>
      <c r="K164" s="8">
        <v>387.1</v>
      </c>
      <c r="L164" s="10">
        <f t="shared" si="7"/>
        <v>4220.6099999999997</v>
      </c>
      <c r="M164" s="8"/>
      <c r="N164" s="37"/>
    </row>
    <row r="165" spans="1:14" s="11" customFormat="1" ht="33.75" customHeight="1" x14ac:dyDescent="0.25">
      <c r="A165" s="63">
        <f t="shared" si="8"/>
        <v>155</v>
      </c>
      <c r="B165" s="64" t="s">
        <v>15</v>
      </c>
      <c r="C165" s="60" t="s">
        <v>172</v>
      </c>
      <c r="D165" s="63" t="s">
        <v>67</v>
      </c>
      <c r="E165" s="8">
        <v>73.59</v>
      </c>
      <c r="F165" s="9">
        <f t="shared" si="6"/>
        <v>29.999999999999996</v>
      </c>
      <c r="G165" s="8">
        <v>2207.6999999999998</v>
      </c>
      <c r="H165" s="8">
        <v>48.39</v>
      </c>
      <c r="I165" s="8">
        <v>241.94</v>
      </c>
      <c r="J165" s="8">
        <v>1335.48</v>
      </c>
      <c r="K165" s="8">
        <v>387.1</v>
      </c>
      <c r="L165" s="10">
        <f t="shared" si="7"/>
        <v>4220.6099999999997</v>
      </c>
      <c r="M165" s="8"/>
      <c r="N165" s="37"/>
    </row>
    <row r="166" spans="1:14" s="11" customFormat="1" ht="33.75" customHeight="1" x14ac:dyDescent="0.25">
      <c r="A166" s="63">
        <f t="shared" si="8"/>
        <v>156</v>
      </c>
      <c r="B166" s="64" t="s">
        <v>15</v>
      </c>
      <c r="C166" s="60" t="s">
        <v>173</v>
      </c>
      <c r="D166" s="63" t="s">
        <v>67</v>
      </c>
      <c r="E166" s="8">
        <v>73.59</v>
      </c>
      <c r="F166" s="9">
        <f t="shared" si="6"/>
        <v>29.999999999999996</v>
      </c>
      <c r="G166" s="8">
        <v>2207.6999999999998</v>
      </c>
      <c r="H166" s="8"/>
      <c r="I166" s="8">
        <v>241.94</v>
      </c>
      <c r="J166" s="8">
        <v>1112.9000000000001</v>
      </c>
      <c r="K166" s="8">
        <v>387.1</v>
      </c>
      <c r="L166" s="10">
        <f t="shared" si="7"/>
        <v>3949.64</v>
      </c>
      <c r="M166" s="8"/>
      <c r="N166" s="37"/>
    </row>
    <row r="167" spans="1:14" s="11" customFormat="1" ht="33.75" customHeight="1" x14ac:dyDescent="0.25">
      <c r="A167" s="63">
        <f t="shared" si="8"/>
        <v>157</v>
      </c>
      <c r="B167" s="64" t="s">
        <v>15</v>
      </c>
      <c r="C167" s="60" t="s">
        <v>174</v>
      </c>
      <c r="D167" s="63" t="s">
        <v>67</v>
      </c>
      <c r="E167" s="8">
        <v>73.59</v>
      </c>
      <c r="F167" s="9">
        <f t="shared" si="6"/>
        <v>29.999999999999996</v>
      </c>
      <c r="G167" s="8">
        <v>2207.6999999999998</v>
      </c>
      <c r="H167" s="8"/>
      <c r="I167" s="8">
        <v>241.94</v>
      </c>
      <c r="J167" s="8">
        <v>1112.9000000000001</v>
      </c>
      <c r="K167" s="8">
        <v>387.1</v>
      </c>
      <c r="L167" s="10">
        <f t="shared" si="7"/>
        <v>3949.64</v>
      </c>
      <c r="M167" s="8"/>
      <c r="N167" s="37"/>
    </row>
    <row r="168" spans="1:14" s="11" customFormat="1" ht="33.75" customHeight="1" x14ac:dyDescent="0.25">
      <c r="A168" s="63">
        <f t="shared" si="8"/>
        <v>158</v>
      </c>
      <c r="B168" s="64" t="s">
        <v>15</v>
      </c>
      <c r="C168" s="60" t="s">
        <v>175</v>
      </c>
      <c r="D168" s="63" t="s">
        <v>17</v>
      </c>
      <c r="E168" s="8">
        <v>71.400000000000006</v>
      </c>
      <c r="F168" s="9">
        <f t="shared" si="6"/>
        <v>29.999999999999996</v>
      </c>
      <c r="G168" s="8">
        <v>2142</v>
      </c>
      <c r="H168" s="8"/>
      <c r="I168" s="8">
        <v>241.94</v>
      </c>
      <c r="J168" s="8">
        <v>1335.48</v>
      </c>
      <c r="K168" s="8">
        <v>387.1</v>
      </c>
      <c r="L168" s="10">
        <f t="shared" si="7"/>
        <v>4106.5200000000004</v>
      </c>
      <c r="M168" s="8"/>
      <c r="N168" s="37"/>
    </row>
    <row r="169" spans="1:14" s="11" customFormat="1" ht="33.75" customHeight="1" x14ac:dyDescent="0.25">
      <c r="A169" s="63">
        <f t="shared" si="8"/>
        <v>159</v>
      </c>
      <c r="B169" s="64" t="s">
        <v>15</v>
      </c>
      <c r="C169" s="60" t="s">
        <v>176</v>
      </c>
      <c r="D169" s="63" t="s">
        <v>17</v>
      </c>
      <c r="E169" s="8">
        <v>71.400000000000006</v>
      </c>
      <c r="F169" s="9">
        <f t="shared" si="6"/>
        <v>29.999999999999996</v>
      </c>
      <c r="G169" s="8">
        <v>2142</v>
      </c>
      <c r="H169" s="8"/>
      <c r="I169" s="8">
        <v>241.94</v>
      </c>
      <c r="J169" s="8">
        <v>1501.26</v>
      </c>
      <c r="K169" s="8">
        <v>387.1</v>
      </c>
      <c r="L169" s="10">
        <f t="shared" si="7"/>
        <v>4272.3</v>
      </c>
      <c r="M169" s="8"/>
      <c r="N169" s="37"/>
    </row>
    <row r="170" spans="1:14" s="11" customFormat="1" ht="33.75" customHeight="1" x14ac:dyDescent="0.25">
      <c r="A170" s="63">
        <f t="shared" si="8"/>
        <v>160</v>
      </c>
      <c r="B170" s="64" t="s">
        <v>15</v>
      </c>
      <c r="C170" s="60" t="s">
        <v>177</v>
      </c>
      <c r="D170" s="63" t="s">
        <v>17</v>
      </c>
      <c r="E170" s="8">
        <v>71.400000000000006</v>
      </c>
      <c r="F170" s="9">
        <f t="shared" si="6"/>
        <v>29.999999999999996</v>
      </c>
      <c r="G170" s="8">
        <v>2142</v>
      </c>
      <c r="H170" s="8"/>
      <c r="I170" s="8">
        <v>241.94</v>
      </c>
      <c r="J170" s="8">
        <v>1501.26</v>
      </c>
      <c r="K170" s="8">
        <v>387.1</v>
      </c>
      <c r="L170" s="10">
        <f t="shared" si="7"/>
        <v>4272.3</v>
      </c>
      <c r="M170" s="8"/>
      <c r="N170" s="37"/>
    </row>
    <row r="171" spans="1:14" s="11" customFormat="1" ht="33.75" customHeight="1" x14ac:dyDescent="0.25">
      <c r="A171" s="63">
        <f t="shared" si="8"/>
        <v>161</v>
      </c>
      <c r="B171" s="64" t="s">
        <v>15</v>
      </c>
      <c r="C171" s="60" t="s">
        <v>178</v>
      </c>
      <c r="D171" s="63" t="s">
        <v>17</v>
      </c>
      <c r="E171" s="8">
        <v>71.400000000000006</v>
      </c>
      <c r="F171" s="9">
        <f t="shared" si="6"/>
        <v>29.999999999999996</v>
      </c>
      <c r="G171" s="8">
        <v>2142</v>
      </c>
      <c r="H171" s="8"/>
      <c r="I171" s="8">
        <v>241.94</v>
      </c>
      <c r="J171" s="8">
        <v>1501.26</v>
      </c>
      <c r="K171" s="8">
        <v>387.1</v>
      </c>
      <c r="L171" s="10">
        <f t="shared" si="7"/>
        <v>4272.3</v>
      </c>
      <c r="M171" s="8"/>
      <c r="N171" s="37"/>
    </row>
    <row r="172" spans="1:14" s="11" customFormat="1" ht="33.75" customHeight="1" x14ac:dyDescent="0.25">
      <c r="A172" s="63">
        <f t="shared" si="8"/>
        <v>162</v>
      </c>
      <c r="B172" s="64" t="s">
        <v>15</v>
      </c>
      <c r="C172" s="60" t="s">
        <v>179</v>
      </c>
      <c r="D172" s="63" t="s">
        <v>17</v>
      </c>
      <c r="E172" s="8">
        <v>71.400000000000006</v>
      </c>
      <c r="F172" s="9">
        <f t="shared" si="6"/>
        <v>29.999999999999996</v>
      </c>
      <c r="G172" s="8">
        <v>2142</v>
      </c>
      <c r="H172" s="8"/>
      <c r="I172" s="8">
        <v>241.94</v>
      </c>
      <c r="J172" s="8">
        <v>1501.26</v>
      </c>
      <c r="K172" s="8">
        <v>387.1</v>
      </c>
      <c r="L172" s="10">
        <f t="shared" si="7"/>
        <v>4272.3</v>
      </c>
      <c r="M172" s="8"/>
      <c r="N172" s="37"/>
    </row>
    <row r="173" spans="1:14" s="11" customFormat="1" ht="33.75" customHeight="1" x14ac:dyDescent="0.25">
      <c r="A173" s="63">
        <f t="shared" si="8"/>
        <v>163</v>
      </c>
      <c r="B173" s="64" t="s">
        <v>15</v>
      </c>
      <c r="C173" s="58" t="s">
        <v>180</v>
      </c>
      <c r="D173" s="63" t="s">
        <v>17</v>
      </c>
      <c r="E173" s="8">
        <v>71.400000000000006</v>
      </c>
      <c r="F173" s="9">
        <f t="shared" si="6"/>
        <v>29.999999999999996</v>
      </c>
      <c r="G173" s="8">
        <v>2142</v>
      </c>
      <c r="H173" s="8">
        <v>33.869999999999997</v>
      </c>
      <c r="I173" s="8">
        <v>241.94</v>
      </c>
      <c r="J173" s="8">
        <v>1501.26</v>
      </c>
      <c r="K173" s="8">
        <v>387.1</v>
      </c>
      <c r="L173" s="10">
        <f t="shared" si="7"/>
        <v>4306.17</v>
      </c>
      <c r="M173" s="8"/>
      <c r="N173" s="37"/>
    </row>
    <row r="174" spans="1:14" s="11" customFormat="1" ht="33.75" customHeight="1" x14ac:dyDescent="0.25">
      <c r="A174" s="63">
        <f t="shared" si="8"/>
        <v>164</v>
      </c>
      <c r="B174" s="64" t="s">
        <v>15</v>
      </c>
      <c r="C174" s="60" t="s">
        <v>181</v>
      </c>
      <c r="D174" s="60" t="s">
        <v>67</v>
      </c>
      <c r="E174" s="8">
        <v>73.59</v>
      </c>
      <c r="F174" s="9">
        <f t="shared" si="6"/>
        <v>29.999999999999996</v>
      </c>
      <c r="G174" s="8">
        <v>2207.6999999999998</v>
      </c>
      <c r="H174" s="8"/>
      <c r="I174" s="8">
        <v>241.94</v>
      </c>
      <c r="J174" s="8">
        <v>1501.26</v>
      </c>
      <c r="K174" s="8">
        <v>387.1</v>
      </c>
      <c r="L174" s="10">
        <f t="shared" si="7"/>
        <v>4338</v>
      </c>
      <c r="M174" s="8"/>
      <c r="N174" s="37"/>
    </row>
    <row r="175" spans="1:14" s="11" customFormat="1" ht="33.75" customHeight="1" x14ac:dyDescent="0.25">
      <c r="A175" s="63">
        <f t="shared" si="8"/>
        <v>165</v>
      </c>
      <c r="B175" s="64" t="s">
        <v>15</v>
      </c>
      <c r="C175" s="60" t="s">
        <v>182</v>
      </c>
      <c r="D175" s="60" t="s">
        <v>67</v>
      </c>
      <c r="E175" s="8">
        <v>73.59</v>
      </c>
      <c r="F175" s="9">
        <f t="shared" si="6"/>
        <v>29.999999999999996</v>
      </c>
      <c r="G175" s="8">
        <v>2207.6999999999998</v>
      </c>
      <c r="H175" s="8"/>
      <c r="I175" s="8">
        <v>241.94</v>
      </c>
      <c r="J175" s="8">
        <v>1501.26</v>
      </c>
      <c r="K175" s="8">
        <v>387.1</v>
      </c>
      <c r="L175" s="10">
        <f t="shared" si="7"/>
        <v>4338</v>
      </c>
      <c r="M175" s="8"/>
      <c r="N175" s="37"/>
    </row>
    <row r="176" spans="1:14" s="11" customFormat="1" ht="33.75" customHeight="1" x14ac:dyDescent="0.25">
      <c r="A176" s="63">
        <f t="shared" si="8"/>
        <v>166</v>
      </c>
      <c r="B176" s="64" t="s">
        <v>15</v>
      </c>
      <c r="C176" s="60" t="s">
        <v>183</v>
      </c>
      <c r="D176" s="60" t="s">
        <v>67</v>
      </c>
      <c r="E176" s="8">
        <v>73.59</v>
      </c>
      <c r="F176" s="9">
        <f t="shared" si="6"/>
        <v>29.999999999999996</v>
      </c>
      <c r="G176" s="8">
        <v>2207.6999999999998</v>
      </c>
      <c r="H176" s="8"/>
      <c r="I176" s="8">
        <v>241.94</v>
      </c>
      <c r="J176" s="8">
        <v>1501.26</v>
      </c>
      <c r="K176" s="8">
        <v>387.1</v>
      </c>
      <c r="L176" s="10">
        <f t="shared" si="7"/>
        <v>4338</v>
      </c>
      <c r="M176" s="8"/>
      <c r="N176" s="37"/>
    </row>
    <row r="177" spans="1:14" s="11" customFormat="1" ht="33.75" customHeight="1" x14ac:dyDescent="0.25">
      <c r="A177" s="63">
        <f t="shared" si="8"/>
        <v>167</v>
      </c>
      <c r="B177" s="64" t="s">
        <v>15</v>
      </c>
      <c r="C177" s="60" t="s">
        <v>184</v>
      </c>
      <c r="D177" s="60" t="s">
        <v>67</v>
      </c>
      <c r="E177" s="8">
        <v>73.59</v>
      </c>
      <c r="F177" s="9">
        <f t="shared" si="6"/>
        <v>29.999999999999996</v>
      </c>
      <c r="G177" s="8">
        <v>2207.6999999999998</v>
      </c>
      <c r="H177" s="8"/>
      <c r="I177" s="8">
        <v>241.94</v>
      </c>
      <c r="J177" s="8">
        <v>1501.26</v>
      </c>
      <c r="K177" s="8">
        <v>387.1</v>
      </c>
      <c r="L177" s="10">
        <f t="shared" si="7"/>
        <v>4338</v>
      </c>
      <c r="M177" s="8"/>
      <c r="N177" s="37"/>
    </row>
    <row r="178" spans="1:14" s="11" customFormat="1" ht="33.75" customHeight="1" x14ac:dyDescent="0.25">
      <c r="A178" s="63">
        <f t="shared" si="8"/>
        <v>168</v>
      </c>
      <c r="B178" s="64" t="s">
        <v>15</v>
      </c>
      <c r="C178" s="60" t="s">
        <v>185</v>
      </c>
      <c r="D178" s="60" t="s">
        <v>67</v>
      </c>
      <c r="E178" s="8">
        <v>73.59</v>
      </c>
      <c r="F178" s="9">
        <f t="shared" si="6"/>
        <v>29.999999999999996</v>
      </c>
      <c r="G178" s="8">
        <v>2207.6999999999998</v>
      </c>
      <c r="H178" s="8"/>
      <c r="I178" s="8">
        <v>241.94</v>
      </c>
      <c r="J178" s="8">
        <v>1501.26</v>
      </c>
      <c r="K178" s="8">
        <v>387.1</v>
      </c>
      <c r="L178" s="10">
        <f t="shared" si="7"/>
        <v>4338</v>
      </c>
      <c r="M178" s="8"/>
      <c r="N178" s="37"/>
    </row>
    <row r="179" spans="1:14" s="11" customFormat="1" ht="33.75" customHeight="1" x14ac:dyDescent="0.25">
      <c r="A179" s="63">
        <f t="shared" si="8"/>
        <v>169</v>
      </c>
      <c r="B179" s="64" t="s">
        <v>15</v>
      </c>
      <c r="C179" s="60" t="s">
        <v>186</v>
      </c>
      <c r="D179" s="60" t="s">
        <v>67</v>
      </c>
      <c r="E179" s="8">
        <v>73.59</v>
      </c>
      <c r="F179" s="9">
        <f t="shared" si="6"/>
        <v>29.999999999999996</v>
      </c>
      <c r="G179" s="8">
        <v>2207.6999999999998</v>
      </c>
      <c r="H179" s="8"/>
      <c r="I179" s="8">
        <v>241.94</v>
      </c>
      <c r="J179" s="8">
        <v>1501.26</v>
      </c>
      <c r="K179" s="8">
        <v>387.1</v>
      </c>
      <c r="L179" s="10">
        <f t="shared" si="7"/>
        <v>4338</v>
      </c>
      <c r="M179" s="8"/>
      <c r="N179" s="37"/>
    </row>
    <row r="180" spans="1:14" s="11" customFormat="1" ht="33.75" customHeight="1" x14ac:dyDescent="0.25">
      <c r="A180" s="63">
        <f t="shared" si="8"/>
        <v>170</v>
      </c>
      <c r="B180" s="64" t="s">
        <v>15</v>
      </c>
      <c r="C180" s="60" t="s">
        <v>187</v>
      </c>
      <c r="D180" s="60" t="s">
        <v>67</v>
      </c>
      <c r="E180" s="8">
        <v>73.59</v>
      </c>
      <c r="F180" s="9">
        <f t="shared" si="6"/>
        <v>29.999999999999996</v>
      </c>
      <c r="G180" s="8">
        <v>2207.6999999999998</v>
      </c>
      <c r="H180" s="8"/>
      <c r="I180" s="8">
        <v>241.94</v>
      </c>
      <c r="J180" s="8">
        <v>1501.26</v>
      </c>
      <c r="K180" s="8">
        <v>387.1</v>
      </c>
      <c r="L180" s="10">
        <f t="shared" si="7"/>
        <v>4338</v>
      </c>
      <c r="M180" s="8"/>
      <c r="N180" s="37"/>
    </row>
    <row r="181" spans="1:14" s="11" customFormat="1" ht="33.75" customHeight="1" x14ac:dyDescent="0.25">
      <c r="A181" s="63">
        <f t="shared" si="8"/>
        <v>171</v>
      </c>
      <c r="B181" s="64" t="s">
        <v>15</v>
      </c>
      <c r="C181" s="60" t="s">
        <v>188</v>
      </c>
      <c r="D181" s="60" t="s">
        <v>67</v>
      </c>
      <c r="E181" s="8">
        <v>73.59</v>
      </c>
      <c r="F181" s="9">
        <f t="shared" si="6"/>
        <v>29.999999999999996</v>
      </c>
      <c r="G181" s="8">
        <v>2207.6999999999998</v>
      </c>
      <c r="H181" s="8"/>
      <c r="I181" s="8">
        <v>241.94</v>
      </c>
      <c r="J181" s="8">
        <v>1501.26</v>
      </c>
      <c r="K181" s="8">
        <v>387.1</v>
      </c>
      <c r="L181" s="10">
        <f t="shared" si="7"/>
        <v>4338</v>
      </c>
      <c r="M181" s="8"/>
      <c r="N181" s="37"/>
    </row>
    <row r="182" spans="1:14" s="11" customFormat="1" ht="33.75" customHeight="1" x14ac:dyDescent="0.25">
      <c r="A182" s="63">
        <f t="shared" si="8"/>
        <v>172</v>
      </c>
      <c r="B182" s="64" t="s">
        <v>15</v>
      </c>
      <c r="C182" s="60" t="s">
        <v>189</v>
      </c>
      <c r="D182" s="60" t="s">
        <v>67</v>
      </c>
      <c r="E182" s="8">
        <v>73.59</v>
      </c>
      <c r="F182" s="9">
        <f t="shared" si="6"/>
        <v>29.999999999999996</v>
      </c>
      <c r="G182" s="8">
        <v>2207.6999999999998</v>
      </c>
      <c r="H182" s="8"/>
      <c r="I182" s="8">
        <v>241.94</v>
      </c>
      <c r="J182" s="8">
        <v>1501.26</v>
      </c>
      <c r="K182" s="8">
        <v>387.1</v>
      </c>
      <c r="L182" s="10">
        <f t="shared" si="7"/>
        <v>4338</v>
      </c>
      <c r="M182" s="8"/>
      <c r="N182" s="37"/>
    </row>
    <row r="183" spans="1:14" s="11" customFormat="1" ht="33.75" customHeight="1" x14ac:dyDescent="0.25">
      <c r="A183" s="63">
        <f t="shared" si="8"/>
        <v>173</v>
      </c>
      <c r="B183" s="64" t="s">
        <v>15</v>
      </c>
      <c r="C183" s="60" t="s">
        <v>190</v>
      </c>
      <c r="D183" s="60" t="s">
        <v>67</v>
      </c>
      <c r="E183" s="8">
        <v>73.59</v>
      </c>
      <c r="F183" s="9">
        <f t="shared" si="6"/>
        <v>29.999999999999996</v>
      </c>
      <c r="G183" s="8">
        <v>2207.6999999999998</v>
      </c>
      <c r="H183" s="8"/>
      <c r="I183" s="8">
        <v>241.94</v>
      </c>
      <c r="J183" s="8">
        <v>1501.26</v>
      </c>
      <c r="K183" s="8">
        <v>387.1</v>
      </c>
      <c r="L183" s="10">
        <f t="shared" si="7"/>
        <v>4338</v>
      </c>
      <c r="M183" s="8"/>
      <c r="N183" s="37"/>
    </row>
    <row r="184" spans="1:14" s="11" customFormat="1" ht="33.75" customHeight="1" x14ac:dyDescent="0.25">
      <c r="A184" s="63">
        <f t="shared" si="8"/>
        <v>174</v>
      </c>
      <c r="B184" s="64" t="s">
        <v>15</v>
      </c>
      <c r="C184" s="60" t="s">
        <v>191</v>
      </c>
      <c r="D184" s="60" t="s">
        <v>67</v>
      </c>
      <c r="E184" s="8">
        <v>73.59</v>
      </c>
      <c r="F184" s="9">
        <f t="shared" si="6"/>
        <v>29.999999999999996</v>
      </c>
      <c r="G184" s="8">
        <v>2207.6999999999998</v>
      </c>
      <c r="H184" s="8"/>
      <c r="I184" s="8">
        <v>241.94</v>
      </c>
      <c r="J184" s="8">
        <v>1501.26</v>
      </c>
      <c r="K184" s="8">
        <v>387.1</v>
      </c>
      <c r="L184" s="10">
        <f t="shared" si="7"/>
        <v>4338</v>
      </c>
      <c r="M184" s="8"/>
      <c r="N184" s="37"/>
    </row>
    <row r="185" spans="1:14" s="11" customFormat="1" ht="33.75" customHeight="1" x14ac:dyDescent="0.25">
      <c r="A185" s="63">
        <f t="shared" si="8"/>
        <v>175</v>
      </c>
      <c r="B185" s="64" t="s">
        <v>15</v>
      </c>
      <c r="C185" s="60" t="s">
        <v>192</v>
      </c>
      <c r="D185" s="60" t="s">
        <v>67</v>
      </c>
      <c r="E185" s="8">
        <v>73.59</v>
      </c>
      <c r="F185" s="9">
        <f t="shared" si="6"/>
        <v>29.999999999999996</v>
      </c>
      <c r="G185" s="8">
        <v>2207.6999999999998</v>
      </c>
      <c r="H185" s="8"/>
      <c r="I185" s="8">
        <v>241.94</v>
      </c>
      <c r="J185" s="8">
        <v>1501.26</v>
      </c>
      <c r="K185" s="8">
        <v>387.1</v>
      </c>
      <c r="L185" s="10">
        <f t="shared" si="7"/>
        <v>4338</v>
      </c>
      <c r="M185" s="8"/>
      <c r="N185" s="37"/>
    </row>
    <row r="186" spans="1:14" s="11" customFormat="1" ht="33.75" customHeight="1" x14ac:dyDescent="0.25">
      <c r="A186" s="63">
        <f t="shared" si="8"/>
        <v>176</v>
      </c>
      <c r="B186" s="64" t="s">
        <v>15</v>
      </c>
      <c r="C186" s="60" t="s">
        <v>193</v>
      </c>
      <c r="D186" s="60" t="s">
        <v>67</v>
      </c>
      <c r="E186" s="8">
        <v>73.59</v>
      </c>
      <c r="F186" s="9">
        <f t="shared" si="6"/>
        <v>29.999999999999996</v>
      </c>
      <c r="G186" s="8">
        <v>2207.6999999999998</v>
      </c>
      <c r="H186" s="8"/>
      <c r="I186" s="8">
        <v>241.94</v>
      </c>
      <c r="J186" s="8">
        <v>1501.26</v>
      </c>
      <c r="K186" s="8">
        <v>387.1</v>
      </c>
      <c r="L186" s="10">
        <f t="shared" si="7"/>
        <v>4338</v>
      </c>
      <c r="M186" s="8"/>
      <c r="N186" s="37"/>
    </row>
    <row r="187" spans="1:14" s="11" customFormat="1" ht="33.75" customHeight="1" x14ac:dyDescent="0.25">
      <c r="A187" s="63">
        <f t="shared" si="8"/>
        <v>177</v>
      </c>
      <c r="B187" s="64" t="s">
        <v>15</v>
      </c>
      <c r="C187" s="60" t="s">
        <v>194</v>
      </c>
      <c r="D187" s="60" t="s">
        <v>67</v>
      </c>
      <c r="E187" s="8">
        <v>73.59</v>
      </c>
      <c r="F187" s="9">
        <f t="shared" si="6"/>
        <v>29.999999999999996</v>
      </c>
      <c r="G187" s="8">
        <v>2207.6999999999998</v>
      </c>
      <c r="H187" s="8"/>
      <c r="I187" s="8">
        <v>241.94</v>
      </c>
      <c r="J187" s="8">
        <v>1501.26</v>
      </c>
      <c r="K187" s="8">
        <v>387.1</v>
      </c>
      <c r="L187" s="10">
        <f t="shared" si="7"/>
        <v>4338</v>
      </c>
      <c r="M187" s="8"/>
      <c r="N187" s="37"/>
    </row>
    <row r="188" spans="1:14" s="11" customFormat="1" ht="33.75" customHeight="1" x14ac:dyDescent="0.25">
      <c r="A188" s="63">
        <f t="shared" si="8"/>
        <v>178</v>
      </c>
      <c r="B188" s="64" t="s">
        <v>15</v>
      </c>
      <c r="C188" s="60" t="s">
        <v>195</v>
      </c>
      <c r="D188" s="60" t="s">
        <v>67</v>
      </c>
      <c r="E188" s="8">
        <v>73.59</v>
      </c>
      <c r="F188" s="9">
        <f t="shared" si="6"/>
        <v>29.999999999999996</v>
      </c>
      <c r="G188" s="8">
        <v>2207.6999999999998</v>
      </c>
      <c r="H188" s="8"/>
      <c r="I188" s="8">
        <v>241.94</v>
      </c>
      <c r="J188" s="8">
        <v>1501.26</v>
      </c>
      <c r="K188" s="8">
        <v>387.1</v>
      </c>
      <c r="L188" s="10">
        <f t="shared" si="7"/>
        <v>4338</v>
      </c>
      <c r="M188" s="8"/>
      <c r="N188" s="37"/>
    </row>
    <row r="189" spans="1:14" s="11" customFormat="1" ht="33.75" customHeight="1" x14ac:dyDescent="0.25">
      <c r="A189" s="63">
        <f t="shared" si="8"/>
        <v>179</v>
      </c>
      <c r="B189" s="64" t="s">
        <v>15</v>
      </c>
      <c r="C189" s="60" t="s">
        <v>196</v>
      </c>
      <c r="D189" s="60" t="s">
        <v>67</v>
      </c>
      <c r="E189" s="8">
        <v>73.59</v>
      </c>
      <c r="F189" s="9">
        <f t="shared" si="6"/>
        <v>29.999999999999996</v>
      </c>
      <c r="G189" s="8">
        <v>2207.6999999999998</v>
      </c>
      <c r="H189" s="8"/>
      <c r="I189" s="8">
        <v>241.94</v>
      </c>
      <c r="J189" s="8">
        <v>1501.26</v>
      </c>
      <c r="K189" s="8">
        <v>387.1</v>
      </c>
      <c r="L189" s="10">
        <f t="shared" si="7"/>
        <v>4338</v>
      </c>
      <c r="M189" s="8"/>
      <c r="N189" s="37"/>
    </row>
    <row r="190" spans="1:14" s="11" customFormat="1" ht="33.75" customHeight="1" x14ac:dyDescent="0.25">
      <c r="A190" s="63">
        <f t="shared" si="8"/>
        <v>180</v>
      </c>
      <c r="B190" s="64" t="s">
        <v>15</v>
      </c>
      <c r="C190" s="60" t="s">
        <v>197</v>
      </c>
      <c r="D190" s="60" t="s">
        <v>67</v>
      </c>
      <c r="E190" s="8">
        <v>73.59</v>
      </c>
      <c r="F190" s="9">
        <f t="shared" si="6"/>
        <v>29.999999999999996</v>
      </c>
      <c r="G190" s="8">
        <v>2207.6999999999998</v>
      </c>
      <c r="H190" s="8"/>
      <c r="I190" s="8">
        <v>241.94</v>
      </c>
      <c r="J190" s="8">
        <v>1501.26</v>
      </c>
      <c r="K190" s="8">
        <v>387.1</v>
      </c>
      <c r="L190" s="10">
        <f t="shared" si="7"/>
        <v>4338</v>
      </c>
      <c r="M190" s="8"/>
      <c r="N190" s="37"/>
    </row>
    <row r="191" spans="1:14" s="11" customFormat="1" ht="33.75" customHeight="1" x14ac:dyDescent="0.25">
      <c r="A191" s="63">
        <f t="shared" si="8"/>
        <v>181</v>
      </c>
      <c r="B191" s="64" t="s">
        <v>15</v>
      </c>
      <c r="C191" s="60" t="s">
        <v>198</v>
      </c>
      <c r="D191" s="60" t="s">
        <v>67</v>
      </c>
      <c r="E191" s="8">
        <v>73.59</v>
      </c>
      <c r="F191" s="9">
        <f t="shared" si="6"/>
        <v>29.999999999999996</v>
      </c>
      <c r="G191" s="8">
        <v>2207.6999999999998</v>
      </c>
      <c r="H191" s="8"/>
      <c r="I191" s="8">
        <v>241.94</v>
      </c>
      <c r="J191" s="8">
        <v>1501.26</v>
      </c>
      <c r="K191" s="8">
        <v>387.1</v>
      </c>
      <c r="L191" s="10">
        <f t="shared" si="7"/>
        <v>4338</v>
      </c>
      <c r="M191" s="8"/>
      <c r="N191" s="37"/>
    </row>
    <row r="192" spans="1:14" s="11" customFormat="1" ht="33.75" customHeight="1" x14ac:dyDescent="0.25">
      <c r="A192" s="63">
        <f t="shared" si="8"/>
        <v>182</v>
      </c>
      <c r="B192" s="64" t="s">
        <v>15</v>
      </c>
      <c r="C192" s="60" t="s">
        <v>199</v>
      </c>
      <c r="D192" s="60" t="s">
        <v>67</v>
      </c>
      <c r="E192" s="8">
        <v>73.59</v>
      </c>
      <c r="F192" s="9">
        <f t="shared" si="6"/>
        <v>29.999999999999996</v>
      </c>
      <c r="G192" s="8">
        <v>2207.6999999999998</v>
      </c>
      <c r="H192" s="8"/>
      <c r="I192" s="8">
        <v>241.94</v>
      </c>
      <c r="J192" s="8">
        <v>1501.26</v>
      </c>
      <c r="K192" s="8">
        <v>387.1</v>
      </c>
      <c r="L192" s="10">
        <f t="shared" si="7"/>
        <v>4338</v>
      </c>
      <c r="M192" s="8"/>
      <c r="N192" s="37"/>
    </row>
    <row r="193" spans="1:14" s="11" customFormat="1" ht="33.75" customHeight="1" x14ac:dyDescent="0.25">
      <c r="A193" s="63">
        <f t="shared" si="8"/>
        <v>183</v>
      </c>
      <c r="B193" s="64" t="s">
        <v>15</v>
      </c>
      <c r="C193" s="60" t="s">
        <v>200</v>
      </c>
      <c r="D193" s="60" t="s">
        <v>67</v>
      </c>
      <c r="E193" s="8">
        <v>73.59</v>
      </c>
      <c r="F193" s="9">
        <f t="shared" si="6"/>
        <v>31.222992254382383</v>
      </c>
      <c r="G193" s="8">
        <v>2297.6999999999998</v>
      </c>
      <c r="H193" s="8">
        <v>33.869999999999997</v>
      </c>
      <c r="I193" s="8">
        <v>241.94</v>
      </c>
      <c r="J193" s="8">
        <v>1501.26</v>
      </c>
      <c r="K193" s="8">
        <v>387.1</v>
      </c>
      <c r="L193" s="10">
        <f t="shared" si="7"/>
        <v>4461.87</v>
      </c>
      <c r="M193" s="8"/>
      <c r="N193" s="37"/>
    </row>
    <row r="194" spans="1:14" s="11" customFormat="1" ht="33.75" customHeight="1" x14ac:dyDescent="0.25">
      <c r="A194" s="63">
        <f t="shared" si="8"/>
        <v>184</v>
      </c>
      <c r="B194" s="64" t="s">
        <v>15</v>
      </c>
      <c r="C194" s="58" t="s">
        <v>201</v>
      </c>
      <c r="D194" s="63" t="s">
        <v>67</v>
      </c>
      <c r="E194" s="8">
        <v>73.59</v>
      </c>
      <c r="F194" s="9">
        <f t="shared" si="6"/>
        <v>29.999999999999996</v>
      </c>
      <c r="G194" s="8">
        <v>2207.6999999999998</v>
      </c>
      <c r="H194" s="8"/>
      <c r="I194" s="8">
        <v>241.94</v>
      </c>
      <c r="J194" s="8">
        <v>1112.9000000000001</v>
      </c>
      <c r="K194" s="8">
        <v>387.1</v>
      </c>
      <c r="L194" s="10">
        <f t="shared" si="7"/>
        <v>3949.64</v>
      </c>
      <c r="M194" s="8"/>
      <c r="N194" s="37"/>
    </row>
    <row r="195" spans="1:14" s="11" customFormat="1" ht="33.75" customHeight="1" x14ac:dyDescent="0.25">
      <c r="A195" s="63">
        <f t="shared" si="8"/>
        <v>185</v>
      </c>
      <c r="B195" s="64" t="s">
        <v>15</v>
      </c>
      <c r="C195" s="58" t="s">
        <v>202</v>
      </c>
      <c r="D195" s="63" t="s">
        <v>67</v>
      </c>
      <c r="E195" s="8">
        <v>73.59</v>
      </c>
      <c r="F195" s="9">
        <f t="shared" si="6"/>
        <v>29.999999999999996</v>
      </c>
      <c r="G195" s="8">
        <v>2207.6999999999998</v>
      </c>
      <c r="H195" s="8"/>
      <c r="I195" s="8">
        <v>241.94</v>
      </c>
      <c r="J195" s="8">
        <v>1112.9000000000001</v>
      </c>
      <c r="K195" s="8">
        <v>387.1</v>
      </c>
      <c r="L195" s="10">
        <f t="shared" si="7"/>
        <v>3949.64</v>
      </c>
      <c r="M195" s="8"/>
      <c r="N195" s="37"/>
    </row>
    <row r="196" spans="1:14" s="11" customFormat="1" ht="33.75" customHeight="1" x14ac:dyDescent="0.25">
      <c r="A196" s="63">
        <f t="shared" si="8"/>
        <v>186</v>
      </c>
      <c r="B196" s="64" t="s">
        <v>15</v>
      </c>
      <c r="C196" s="60" t="s">
        <v>203</v>
      </c>
      <c r="D196" s="63" t="s">
        <v>17</v>
      </c>
      <c r="E196" s="8">
        <v>71.400000000000006</v>
      </c>
      <c r="F196" s="9">
        <f t="shared" si="6"/>
        <v>29.999999999999996</v>
      </c>
      <c r="G196" s="8">
        <v>2142</v>
      </c>
      <c r="H196" s="8"/>
      <c r="I196" s="8">
        <v>241.94</v>
      </c>
      <c r="J196" s="8">
        <v>1335.48</v>
      </c>
      <c r="K196" s="8">
        <v>387.1</v>
      </c>
      <c r="L196" s="10">
        <f t="shared" si="7"/>
        <v>4106.5200000000004</v>
      </c>
      <c r="M196" s="8"/>
      <c r="N196" s="37"/>
    </row>
    <row r="197" spans="1:14" s="11" customFormat="1" ht="33.75" customHeight="1" x14ac:dyDescent="0.25">
      <c r="A197" s="63">
        <f t="shared" si="8"/>
        <v>187</v>
      </c>
      <c r="B197" s="64" t="s">
        <v>15</v>
      </c>
      <c r="C197" s="65" t="s">
        <v>204</v>
      </c>
      <c r="D197" s="63" t="s">
        <v>17</v>
      </c>
      <c r="E197" s="8">
        <v>71.400000000000006</v>
      </c>
      <c r="F197" s="9">
        <f t="shared" si="6"/>
        <v>29.999999999999996</v>
      </c>
      <c r="G197" s="8">
        <v>2142</v>
      </c>
      <c r="H197" s="8">
        <v>33.869999999999997</v>
      </c>
      <c r="I197" s="8">
        <v>241.94</v>
      </c>
      <c r="J197" s="8">
        <v>1335.48</v>
      </c>
      <c r="K197" s="8">
        <v>387.1</v>
      </c>
      <c r="L197" s="10">
        <f t="shared" si="7"/>
        <v>4140.3900000000003</v>
      </c>
      <c r="M197" s="8"/>
      <c r="N197" s="37"/>
    </row>
    <row r="198" spans="1:14" s="11" customFormat="1" ht="33.75" customHeight="1" x14ac:dyDescent="0.25">
      <c r="A198" s="63">
        <f t="shared" si="8"/>
        <v>188</v>
      </c>
      <c r="B198" s="64" t="s">
        <v>15</v>
      </c>
      <c r="C198" s="60" t="s">
        <v>205</v>
      </c>
      <c r="D198" s="63" t="s">
        <v>67</v>
      </c>
      <c r="E198" s="8">
        <v>73.59</v>
      </c>
      <c r="F198" s="9">
        <f t="shared" si="6"/>
        <v>29.999999999999996</v>
      </c>
      <c r="G198" s="8">
        <v>2207.6999999999998</v>
      </c>
      <c r="H198" s="8"/>
      <c r="I198" s="8">
        <v>241.94</v>
      </c>
      <c r="J198" s="8">
        <v>1335.48</v>
      </c>
      <c r="K198" s="8">
        <v>387.1</v>
      </c>
      <c r="L198" s="10">
        <f t="shared" si="7"/>
        <v>4172.22</v>
      </c>
      <c r="M198" s="8"/>
      <c r="N198" s="37"/>
    </row>
    <row r="199" spans="1:14" s="11" customFormat="1" ht="33.75" customHeight="1" x14ac:dyDescent="0.25">
      <c r="A199" s="63">
        <f t="shared" si="8"/>
        <v>189</v>
      </c>
      <c r="B199" s="64" t="s">
        <v>15</v>
      </c>
      <c r="C199" s="60" t="s">
        <v>206</v>
      </c>
      <c r="D199" s="63" t="s">
        <v>67</v>
      </c>
      <c r="E199" s="8">
        <v>73.59</v>
      </c>
      <c r="F199" s="9">
        <f t="shared" si="6"/>
        <v>29.999999999999996</v>
      </c>
      <c r="G199" s="8">
        <v>2207.6999999999998</v>
      </c>
      <c r="H199" s="8"/>
      <c r="I199" s="8">
        <v>241.94</v>
      </c>
      <c r="J199" s="8">
        <v>1335.48</v>
      </c>
      <c r="K199" s="8">
        <v>387.1</v>
      </c>
      <c r="L199" s="10">
        <f t="shared" si="7"/>
        <v>4172.22</v>
      </c>
      <c r="M199" s="8"/>
      <c r="N199" s="37"/>
    </row>
    <row r="200" spans="1:14" s="11" customFormat="1" ht="33.75" customHeight="1" x14ac:dyDescent="0.25">
      <c r="A200" s="63">
        <f t="shared" si="8"/>
        <v>190</v>
      </c>
      <c r="B200" s="64" t="s">
        <v>15</v>
      </c>
      <c r="C200" s="60" t="s">
        <v>207</v>
      </c>
      <c r="D200" s="63" t="s">
        <v>67</v>
      </c>
      <c r="E200" s="8">
        <v>73.59</v>
      </c>
      <c r="F200" s="9">
        <f t="shared" si="6"/>
        <v>29.999999999999996</v>
      </c>
      <c r="G200" s="8">
        <v>2207.6999999999998</v>
      </c>
      <c r="H200" s="8"/>
      <c r="I200" s="8">
        <v>241.94</v>
      </c>
      <c r="J200" s="8">
        <v>1335.48</v>
      </c>
      <c r="K200" s="8">
        <v>387.1</v>
      </c>
      <c r="L200" s="10">
        <f t="shared" si="7"/>
        <v>4172.22</v>
      </c>
      <c r="M200" s="8"/>
      <c r="N200" s="37"/>
    </row>
    <row r="201" spans="1:14" s="11" customFormat="1" ht="33.75" customHeight="1" x14ac:dyDescent="0.25">
      <c r="A201" s="63">
        <f t="shared" si="8"/>
        <v>191</v>
      </c>
      <c r="B201" s="64" t="s">
        <v>15</v>
      </c>
      <c r="C201" s="60" t="s">
        <v>208</v>
      </c>
      <c r="D201" s="63" t="s">
        <v>67</v>
      </c>
      <c r="E201" s="8">
        <v>73.59</v>
      </c>
      <c r="F201" s="9">
        <f t="shared" si="6"/>
        <v>29.999999999999996</v>
      </c>
      <c r="G201" s="8">
        <v>2207.6999999999998</v>
      </c>
      <c r="H201" s="8"/>
      <c r="I201" s="8">
        <v>241.94</v>
      </c>
      <c r="J201" s="8">
        <v>1335.48</v>
      </c>
      <c r="K201" s="8">
        <v>387.1</v>
      </c>
      <c r="L201" s="10">
        <f t="shared" si="7"/>
        <v>4172.22</v>
      </c>
      <c r="M201" s="8"/>
      <c r="N201" s="37"/>
    </row>
    <row r="202" spans="1:14" s="11" customFormat="1" ht="33.75" customHeight="1" x14ac:dyDescent="0.25">
      <c r="A202" s="63">
        <f t="shared" si="8"/>
        <v>192</v>
      </c>
      <c r="B202" s="64" t="s">
        <v>15</v>
      </c>
      <c r="C202" s="60" t="s">
        <v>209</v>
      </c>
      <c r="D202" s="63" t="s">
        <v>67</v>
      </c>
      <c r="E202" s="8">
        <v>73.59</v>
      </c>
      <c r="F202" s="9">
        <f t="shared" si="6"/>
        <v>29.999999999999996</v>
      </c>
      <c r="G202" s="8">
        <v>2207.6999999999998</v>
      </c>
      <c r="H202" s="8"/>
      <c r="I202" s="8">
        <v>241.94</v>
      </c>
      <c r="J202" s="8">
        <v>1335.48</v>
      </c>
      <c r="K202" s="8">
        <v>387.1</v>
      </c>
      <c r="L202" s="10">
        <f t="shared" si="7"/>
        <v>4172.22</v>
      </c>
      <c r="M202" s="8"/>
      <c r="N202" s="37"/>
    </row>
    <row r="203" spans="1:14" s="11" customFormat="1" ht="33.75" customHeight="1" x14ac:dyDescent="0.25">
      <c r="A203" s="63">
        <f t="shared" si="8"/>
        <v>193</v>
      </c>
      <c r="B203" s="64" t="s">
        <v>15</v>
      </c>
      <c r="C203" s="60" t="s">
        <v>210</v>
      </c>
      <c r="D203" s="63" t="s">
        <v>67</v>
      </c>
      <c r="E203" s="8">
        <v>73.59</v>
      </c>
      <c r="F203" s="9">
        <f t="shared" si="6"/>
        <v>29.999999999999996</v>
      </c>
      <c r="G203" s="8">
        <v>2207.6999999999998</v>
      </c>
      <c r="H203" s="8"/>
      <c r="I203" s="8">
        <v>241.94</v>
      </c>
      <c r="J203" s="8">
        <v>1335.48</v>
      </c>
      <c r="K203" s="8">
        <v>387.1</v>
      </c>
      <c r="L203" s="10">
        <f t="shared" si="7"/>
        <v>4172.22</v>
      </c>
      <c r="M203" s="8"/>
      <c r="N203" s="37"/>
    </row>
    <row r="204" spans="1:14" s="11" customFormat="1" ht="33.75" customHeight="1" x14ac:dyDescent="0.25">
      <c r="A204" s="63">
        <f t="shared" si="8"/>
        <v>194</v>
      </c>
      <c r="B204" s="64" t="s">
        <v>15</v>
      </c>
      <c r="C204" s="60" t="s">
        <v>211</v>
      </c>
      <c r="D204" s="63" t="s">
        <v>67</v>
      </c>
      <c r="E204" s="8">
        <v>73.59</v>
      </c>
      <c r="F204" s="9">
        <f t="shared" ref="F204:F267" si="9">G204/E204</f>
        <v>29.999999999999996</v>
      </c>
      <c r="G204" s="8">
        <v>2207.6999999999998</v>
      </c>
      <c r="H204" s="8"/>
      <c r="I204" s="8">
        <v>241.94</v>
      </c>
      <c r="J204" s="8">
        <v>1335.48</v>
      </c>
      <c r="K204" s="8">
        <v>387.1</v>
      </c>
      <c r="L204" s="10">
        <f t="shared" ref="L204:L267" si="10">SUM(G204:K204)</f>
        <v>4172.22</v>
      </c>
      <c r="M204" s="8"/>
      <c r="N204" s="37"/>
    </row>
    <row r="205" spans="1:14" s="11" customFormat="1" ht="33.75" customHeight="1" x14ac:dyDescent="0.25">
      <c r="A205" s="63">
        <f t="shared" ref="A205:A268" si="11">A204+1</f>
        <v>195</v>
      </c>
      <c r="B205" s="64" t="s">
        <v>15</v>
      </c>
      <c r="C205" s="60" t="s">
        <v>212</v>
      </c>
      <c r="D205" s="63" t="s">
        <v>67</v>
      </c>
      <c r="E205" s="8">
        <v>73.59</v>
      </c>
      <c r="F205" s="9">
        <f t="shared" si="9"/>
        <v>29.999999999999996</v>
      </c>
      <c r="G205" s="8">
        <v>2207.6999999999998</v>
      </c>
      <c r="H205" s="8"/>
      <c r="I205" s="8">
        <v>241.94</v>
      </c>
      <c r="J205" s="8">
        <v>1335.48</v>
      </c>
      <c r="K205" s="8">
        <v>387.1</v>
      </c>
      <c r="L205" s="10">
        <f t="shared" si="10"/>
        <v>4172.22</v>
      </c>
      <c r="M205" s="8"/>
      <c r="N205" s="37"/>
    </row>
    <row r="206" spans="1:14" s="11" customFormat="1" ht="33.75" customHeight="1" x14ac:dyDescent="0.25">
      <c r="A206" s="63">
        <f t="shared" si="11"/>
        <v>196</v>
      </c>
      <c r="B206" s="64" t="s">
        <v>15</v>
      </c>
      <c r="C206" s="60" t="s">
        <v>213</v>
      </c>
      <c r="D206" s="63" t="s">
        <v>67</v>
      </c>
      <c r="E206" s="8">
        <v>73.59</v>
      </c>
      <c r="F206" s="9">
        <f t="shared" si="9"/>
        <v>29.999999999999996</v>
      </c>
      <c r="G206" s="8">
        <v>2207.6999999999998</v>
      </c>
      <c r="H206" s="8"/>
      <c r="I206" s="8">
        <v>241.94</v>
      </c>
      <c r="J206" s="8">
        <v>1335.48</v>
      </c>
      <c r="K206" s="8">
        <v>387.1</v>
      </c>
      <c r="L206" s="10">
        <f t="shared" si="10"/>
        <v>4172.22</v>
      </c>
      <c r="M206" s="8"/>
      <c r="N206" s="37"/>
    </row>
    <row r="207" spans="1:14" s="11" customFormat="1" ht="33.75" customHeight="1" x14ac:dyDescent="0.25">
      <c r="A207" s="63">
        <f t="shared" si="11"/>
        <v>197</v>
      </c>
      <c r="B207" s="64" t="s">
        <v>15</v>
      </c>
      <c r="C207" s="60" t="s">
        <v>214</v>
      </c>
      <c r="D207" s="63" t="s">
        <v>67</v>
      </c>
      <c r="E207" s="8">
        <v>73.59</v>
      </c>
      <c r="F207" s="9">
        <f t="shared" si="9"/>
        <v>29.999999999999996</v>
      </c>
      <c r="G207" s="8">
        <v>2207.6999999999998</v>
      </c>
      <c r="H207" s="8"/>
      <c r="I207" s="8">
        <v>241.94</v>
      </c>
      <c r="J207" s="8">
        <v>1335.48</v>
      </c>
      <c r="K207" s="8">
        <v>387.1</v>
      </c>
      <c r="L207" s="10">
        <f t="shared" si="10"/>
        <v>4172.22</v>
      </c>
      <c r="M207" s="8"/>
      <c r="N207" s="37"/>
    </row>
    <row r="208" spans="1:14" s="11" customFormat="1" ht="33.75" customHeight="1" x14ac:dyDescent="0.25">
      <c r="A208" s="63">
        <f t="shared" si="11"/>
        <v>198</v>
      </c>
      <c r="B208" s="64" t="s">
        <v>15</v>
      </c>
      <c r="C208" s="60" t="s">
        <v>215</v>
      </c>
      <c r="D208" s="63" t="s">
        <v>67</v>
      </c>
      <c r="E208" s="8">
        <v>73.59</v>
      </c>
      <c r="F208" s="9">
        <f t="shared" si="9"/>
        <v>29.999999999999996</v>
      </c>
      <c r="G208" s="8">
        <v>2207.6999999999998</v>
      </c>
      <c r="H208" s="8"/>
      <c r="I208" s="8">
        <v>241.94</v>
      </c>
      <c r="J208" s="8">
        <v>1335.48</v>
      </c>
      <c r="K208" s="8">
        <v>387.1</v>
      </c>
      <c r="L208" s="10">
        <f t="shared" si="10"/>
        <v>4172.22</v>
      </c>
      <c r="M208" s="8"/>
      <c r="N208" s="37"/>
    </row>
    <row r="209" spans="1:14" s="11" customFormat="1" ht="33.75" customHeight="1" x14ac:dyDescent="0.25">
      <c r="A209" s="63">
        <f t="shared" si="11"/>
        <v>199</v>
      </c>
      <c r="B209" s="64" t="s">
        <v>15</v>
      </c>
      <c r="C209" s="60" t="s">
        <v>216</v>
      </c>
      <c r="D209" s="63" t="s">
        <v>67</v>
      </c>
      <c r="E209" s="8">
        <v>73.59</v>
      </c>
      <c r="F209" s="9">
        <f t="shared" si="9"/>
        <v>29.999999999999996</v>
      </c>
      <c r="G209" s="8">
        <v>2207.6999999999998</v>
      </c>
      <c r="H209" s="8"/>
      <c r="I209" s="8">
        <v>241.94</v>
      </c>
      <c r="J209" s="8">
        <v>1335.48</v>
      </c>
      <c r="K209" s="8">
        <v>387.1</v>
      </c>
      <c r="L209" s="10">
        <f t="shared" si="10"/>
        <v>4172.22</v>
      </c>
      <c r="M209" s="8"/>
      <c r="N209" s="37"/>
    </row>
    <row r="210" spans="1:14" s="11" customFormat="1" ht="33.75" customHeight="1" x14ac:dyDescent="0.25">
      <c r="A210" s="63">
        <f t="shared" si="11"/>
        <v>200</v>
      </c>
      <c r="B210" s="64" t="s">
        <v>15</v>
      </c>
      <c r="C210" s="60" t="s">
        <v>217</v>
      </c>
      <c r="D210" s="63" t="s">
        <v>67</v>
      </c>
      <c r="E210" s="8">
        <v>73.59</v>
      </c>
      <c r="F210" s="9">
        <f t="shared" si="9"/>
        <v>29.999999999999996</v>
      </c>
      <c r="G210" s="8">
        <v>2207.6999999999998</v>
      </c>
      <c r="H210" s="8"/>
      <c r="I210" s="8">
        <v>241.94</v>
      </c>
      <c r="J210" s="8">
        <v>1335.48</v>
      </c>
      <c r="K210" s="8">
        <v>387.1</v>
      </c>
      <c r="L210" s="10">
        <f t="shared" si="10"/>
        <v>4172.22</v>
      </c>
      <c r="M210" s="8"/>
      <c r="N210" s="37"/>
    </row>
    <row r="211" spans="1:14" s="11" customFormat="1" ht="33.75" customHeight="1" x14ac:dyDescent="0.25">
      <c r="A211" s="63">
        <f t="shared" si="11"/>
        <v>201</v>
      </c>
      <c r="B211" s="64" t="s">
        <v>15</v>
      </c>
      <c r="C211" s="60" t="s">
        <v>218</v>
      </c>
      <c r="D211" s="63" t="s">
        <v>67</v>
      </c>
      <c r="E211" s="8">
        <v>73.59</v>
      </c>
      <c r="F211" s="9">
        <f t="shared" si="9"/>
        <v>29.999999999999996</v>
      </c>
      <c r="G211" s="8">
        <v>2207.6999999999998</v>
      </c>
      <c r="H211" s="8"/>
      <c r="I211" s="8">
        <v>241.94</v>
      </c>
      <c r="J211" s="8">
        <v>1335.48</v>
      </c>
      <c r="K211" s="8">
        <v>387.1</v>
      </c>
      <c r="L211" s="10">
        <f t="shared" si="10"/>
        <v>4172.22</v>
      </c>
      <c r="M211" s="8"/>
      <c r="N211" s="37"/>
    </row>
    <row r="212" spans="1:14" s="11" customFormat="1" ht="33.75" customHeight="1" x14ac:dyDescent="0.25">
      <c r="A212" s="63">
        <f t="shared" si="11"/>
        <v>202</v>
      </c>
      <c r="B212" s="64" t="s">
        <v>15</v>
      </c>
      <c r="C212" s="60" t="s">
        <v>219</v>
      </c>
      <c r="D212" s="63" t="s">
        <v>67</v>
      </c>
      <c r="E212" s="8">
        <v>73.59</v>
      </c>
      <c r="F212" s="9">
        <f t="shared" si="9"/>
        <v>29.999999999999996</v>
      </c>
      <c r="G212" s="8">
        <v>2207.6999999999998</v>
      </c>
      <c r="H212" s="8"/>
      <c r="I212" s="8">
        <v>241.94</v>
      </c>
      <c r="J212" s="8">
        <v>1335.48</v>
      </c>
      <c r="K212" s="8">
        <v>387.1</v>
      </c>
      <c r="L212" s="10">
        <f t="shared" si="10"/>
        <v>4172.22</v>
      </c>
      <c r="M212" s="8"/>
      <c r="N212" s="37"/>
    </row>
    <row r="213" spans="1:14" s="11" customFormat="1" ht="33.75" customHeight="1" x14ac:dyDescent="0.25">
      <c r="A213" s="63">
        <f t="shared" si="11"/>
        <v>203</v>
      </c>
      <c r="B213" s="64" t="s">
        <v>15</v>
      </c>
      <c r="C213" s="60" t="s">
        <v>220</v>
      </c>
      <c r="D213" s="63" t="s">
        <v>67</v>
      </c>
      <c r="E213" s="8">
        <v>73.59</v>
      </c>
      <c r="F213" s="9">
        <f t="shared" si="9"/>
        <v>29.999999999999996</v>
      </c>
      <c r="G213" s="8">
        <v>2207.6999999999998</v>
      </c>
      <c r="H213" s="8"/>
      <c r="I213" s="8">
        <v>241.94</v>
      </c>
      <c r="J213" s="8">
        <v>1335.48</v>
      </c>
      <c r="K213" s="8">
        <v>387.1</v>
      </c>
      <c r="L213" s="10">
        <f t="shared" si="10"/>
        <v>4172.22</v>
      </c>
      <c r="M213" s="8"/>
      <c r="N213" s="37"/>
    </row>
    <row r="214" spans="1:14" s="11" customFormat="1" ht="33.75" customHeight="1" x14ac:dyDescent="0.25">
      <c r="A214" s="63">
        <f t="shared" si="11"/>
        <v>204</v>
      </c>
      <c r="B214" s="64" t="s">
        <v>15</v>
      </c>
      <c r="C214" s="60" t="s">
        <v>221</v>
      </c>
      <c r="D214" s="63" t="s">
        <v>67</v>
      </c>
      <c r="E214" s="8">
        <v>73.59</v>
      </c>
      <c r="F214" s="9">
        <f t="shared" si="9"/>
        <v>29.999999999999996</v>
      </c>
      <c r="G214" s="8">
        <v>2207.6999999999998</v>
      </c>
      <c r="H214" s="8"/>
      <c r="I214" s="8">
        <v>241.94</v>
      </c>
      <c r="J214" s="8">
        <v>1335.48</v>
      </c>
      <c r="K214" s="8">
        <v>387.1</v>
      </c>
      <c r="L214" s="10">
        <f t="shared" si="10"/>
        <v>4172.22</v>
      </c>
      <c r="M214" s="8"/>
      <c r="N214" s="37"/>
    </row>
    <row r="215" spans="1:14" s="11" customFormat="1" ht="33.75" customHeight="1" x14ac:dyDescent="0.25">
      <c r="A215" s="63">
        <f t="shared" si="11"/>
        <v>205</v>
      </c>
      <c r="B215" s="64" t="s">
        <v>15</v>
      </c>
      <c r="C215" s="60" t="s">
        <v>222</v>
      </c>
      <c r="D215" s="63" t="s">
        <v>67</v>
      </c>
      <c r="E215" s="8">
        <v>73.59</v>
      </c>
      <c r="F215" s="9">
        <f t="shared" si="9"/>
        <v>29.999999999999996</v>
      </c>
      <c r="G215" s="8">
        <v>2207.6999999999998</v>
      </c>
      <c r="H215" s="8"/>
      <c r="I215" s="8">
        <v>241.94</v>
      </c>
      <c r="J215" s="8">
        <v>1335.48</v>
      </c>
      <c r="K215" s="8">
        <v>387.1</v>
      </c>
      <c r="L215" s="10">
        <f t="shared" si="10"/>
        <v>4172.22</v>
      </c>
      <c r="M215" s="8"/>
      <c r="N215" s="37"/>
    </row>
    <row r="216" spans="1:14" s="11" customFormat="1" ht="33.75" customHeight="1" x14ac:dyDescent="0.25">
      <c r="A216" s="63">
        <f t="shared" si="11"/>
        <v>206</v>
      </c>
      <c r="B216" s="64" t="s">
        <v>15</v>
      </c>
      <c r="C216" s="60" t="s">
        <v>223</v>
      </c>
      <c r="D216" s="63" t="s">
        <v>67</v>
      </c>
      <c r="E216" s="8">
        <v>73.59</v>
      </c>
      <c r="F216" s="9">
        <f t="shared" si="9"/>
        <v>29.999999999999996</v>
      </c>
      <c r="G216" s="8">
        <v>2207.6999999999998</v>
      </c>
      <c r="H216" s="8"/>
      <c r="I216" s="8">
        <v>241.94</v>
      </c>
      <c r="J216" s="8">
        <v>1335.48</v>
      </c>
      <c r="K216" s="8">
        <v>387.1</v>
      </c>
      <c r="L216" s="10">
        <f t="shared" si="10"/>
        <v>4172.22</v>
      </c>
      <c r="M216" s="8"/>
      <c r="N216" s="37"/>
    </row>
    <row r="217" spans="1:14" s="11" customFormat="1" ht="33.75" customHeight="1" x14ac:dyDescent="0.25">
      <c r="A217" s="63">
        <f t="shared" si="11"/>
        <v>207</v>
      </c>
      <c r="B217" s="64" t="s">
        <v>15</v>
      </c>
      <c r="C217" s="60" t="s">
        <v>224</v>
      </c>
      <c r="D217" s="63" t="s">
        <v>67</v>
      </c>
      <c r="E217" s="8">
        <v>73.59</v>
      </c>
      <c r="F217" s="9">
        <f t="shared" si="9"/>
        <v>29.999999999999996</v>
      </c>
      <c r="G217" s="8">
        <v>2207.6999999999998</v>
      </c>
      <c r="H217" s="8"/>
      <c r="I217" s="8">
        <v>241.94</v>
      </c>
      <c r="J217" s="8">
        <v>1335.48</v>
      </c>
      <c r="K217" s="8">
        <v>387.1</v>
      </c>
      <c r="L217" s="10">
        <f t="shared" si="10"/>
        <v>4172.22</v>
      </c>
      <c r="M217" s="8"/>
      <c r="N217" s="37"/>
    </row>
    <row r="218" spans="1:14" s="11" customFormat="1" ht="33.75" customHeight="1" x14ac:dyDescent="0.25">
      <c r="A218" s="63">
        <f t="shared" si="11"/>
        <v>208</v>
      </c>
      <c r="B218" s="64" t="s">
        <v>15</v>
      </c>
      <c r="C218" s="60" t="s">
        <v>225</v>
      </c>
      <c r="D218" s="63" t="s">
        <v>67</v>
      </c>
      <c r="E218" s="8">
        <v>73.59</v>
      </c>
      <c r="F218" s="9">
        <f t="shared" si="9"/>
        <v>29.999999999999996</v>
      </c>
      <c r="G218" s="8">
        <v>2207.6999999999998</v>
      </c>
      <c r="H218" s="8"/>
      <c r="I218" s="8">
        <v>241.94</v>
      </c>
      <c r="J218" s="8">
        <v>1335.48</v>
      </c>
      <c r="K218" s="8">
        <v>387.1</v>
      </c>
      <c r="L218" s="10">
        <f t="shared" si="10"/>
        <v>4172.22</v>
      </c>
      <c r="M218" s="8"/>
      <c r="N218" s="37"/>
    </row>
    <row r="219" spans="1:14" s="11" customFormat="1" ht="33.75" customHeight="1" x14ac:dyDescent="0.25">
      <c r="A219" s="63">
        <f t="shared" si="11"/>
        <v>209</v>
      </c>
      <c r="B219" s="64" t="s">
        <v>15</v>
      </c>
      <c r="C219" s="60" t="s">
        <v>226</v>
      </c>
      <c r="D219" s="63" t="s">
        <v>67</v>
      </c>
      <c r="E219" s="8">
        <v>73.59</v>
      </c>
      <c r="F219" s="9">
        <f t="shared" si="9"/>
        <v>29.999999999999996</v>
      </c>
      <c r="G219" s="8">
        <v>2207.6999999999998</v>
      </c>
      <c r="H219" s="8"/>
      <c r="I219" s="8">
        <v>241.94</v>
      </c>
      <c r="J219" s="8">
        <v>1335.48</v>
      </c>
      <c r="K219" s="8">
        <v>387.1</v>
      </c>
      <c r="L219" s="10">
        <f t="shared" si="10"/>
        <v>4172.22</v>
      </c>
      <c r="M219" s="8"/>
      <c r="N219" s="37"/>
    </row>
    <row r="220" spans="1:14" s="11" customFormat="1" ht="33.75" customHeight="1" x14ac:dyDescent="0.25">
      <c r="A220" s="63">
        <f t="shared" si="11"/>
        <v>210</v>
      </c>
      <c r="B220" s="64" t="s">
        <v>15</v>
      </c>
      <c r="C220" s="60" t="s">
        <v>227</v>
      </c>
      <c r="D220" s="63" t="s">
        <v>67</v>
      </c>
      <c r="E220" s="8">
        <v>73.59</v>
      </c>
      <c r="F220" s="9">
        <f t="shared" si="9"/>
        <v>29.999999999999996</v>
      </c>
      <c r="G220" s="8">
        <v>2207.6999999999998</v>
      </c>
      <c r="H220" s="8"/>
      <c r="I220" s="8">
        <v>241.94</v>
      </c>
      <c r="J220" s="8">
        <v>1335.48</v>
      </c>
      <c r="K220" s="8">
        <v>387.1</v>
      </c>
      <c r="L220" s="10">
        <f t="shared" si="10"/>
        <v>4172.22</v>
      </c>
      <c r="M220" s="8"/>
      <c r="N220" s="37"/>
    </row>
    <row r="221" spans="1:14" s="11" customFormat="1" ht="33.75" customHeight="1" x14ac:dyDescent="0.25">
      <c r="A221" s="63">
        <f t="shared" si="11"/>
        <v>211</v>
      </c>
      <c r="B221" s="64" t="s">
        <v>15</v>
      </c>
      <c r="C221" s="60" t="s">
        <v>228</v>
      </c>
      <c r="D221" s="63" t="s">
        <v>67</v>
      </c>
      <c r="E221" s="8">
        <v>73.59</v>
      </c>
      <c r="F221" s="9">
        <f t="shared" si="9"/>
        <v>29.999999999999996</v>
      </c>
      <c r="G221" s="8">
        <v>2207.6999999999998</v>
      </c>
      <c r="H221" s="8"/>
      <c r="I221" s="8">
        <v>241.94</v>
      </c>
      <c r="J221" s="8">
        <v>1335.48</v>
      </c>
      <c r="K221" s="8">
        <v>387.1</v>
      </c>
      <c r="L221" s="10">
        <f t="shared" si="10"/>
        <v>4172.22</v>
      </c>
      <c r="M221" s="8"/>
      <c r="N221" s="37"/>
    </row>
    <row r="222" spans="1:14" s="11" customFormat="1" ht="33.75" customHeight="1" x14ac:dyDescent="0.25">
      <c r="A222" s="63">
        <f t="shared" si="11"/>
        <v>212</v>
      </c>
      <c r="B222" s="64" t="s">
        <v>15</v>
      </c>
      <c r="C222" s="60" t="s">
        <v>229</v>
      </c>
      <c r="D222" s="63" t="s">
        <v>67</v>
      </c>
      <c r="E222" s="8">
        <v>73.59</v>
      </c>
      <c r="F222" s="9">
        <f t="shared" si="9"/>
        <v>29.999999999999996</v>
      </c>
      <c r="G222" s="8">
        <v>2207.6999999999998</v>
      </c>
      <c r="H222" s="8"/>
      <c r="I222" s="8">
        <v>241.94</v>
      </c>
      <c r="J222" s="8">
        <v>1335.48</v>
      </c>
      <c r="K222" s="8">
        <v>387.1</v>
      </c>
      <c r="L222" s="10">
        <f t="shared" si="10"/>
        <v>4172.22</v>
      </c>
      <c r="M222" s="8"/>
      <c r="N222" s="37"/>
    </row>
    <row r="223" spans="1:14" s="11" customFormat="1" ht="33.75" customHeight="1" x14ac:dyDescent="0.25">
      <c r="A223" s="63">
        <f t="shared" si="11"/>
        <v>213</v>
      </c>
      <c r="B223" s="64" t="s">
        <v>15</v>
      </c>
      <c r="C223" s="60" t="s">
        <v>230</v>
      </c>
      <c r="D223" s="63" t="s">
        <v>67</v>
      </c>
      <c r="E223" s="8">
        <v>73.59</v>
      </c>
      <c r="F223" s="9">
        <f t="shared" si="9"/>
        <v>29.999999999999996</v>
      </c>
      <c r="G223" s="8">
        <v>2207.6999999999998</v>
      </c>
      <c r="H223" s="8"/>
      <c r="I223" s="8">
        <v>241.94</v>
      </c>
      <c r="J223" s="8">
        <v>1335.48</v>
      </c>
      <c r="K223" s="8">
        <v>387.1</v>
      </c>
      <c r="L223" s="10">
        <f t="shared" si="10"/>
        <v>4172.22</v>
      </c>
      <c r="M223" s="8"/>
      <c r="N223" s="37"/>
    </row>
    <row r="224" spans="1:14" s="11" customFormat="1" ht="33.75" customHeight="1" x14ac:dyDescent="0.25">
      <c r="A224" s="63">
        <f t="shared" si="11"/>
        <v>214</v>
      </c>
      <c r="B224" s="64" t="s">
        <v>15</v>
      </c>
      <c r="C224" s="60" t="s">
        <v>231</v>
      </c>
      <c r="D224" s="63" t="s">
        <v>67</v>
      </c>
      <c r="E224" s="8">
        <v>73.59</v>
      </c>
      <c r="F224" s="9">
        <f t="shared" si="9"/>
        <v>29.999999999999996</v>
      </c>
      <c r="G224" s="8">
        <v>2207.6999999999998</v>
      </c>
      <c r="H224" s="8"/>
      <c r="I224" s="8">
        <v>241.94</v>
      </c>
      <c r="J224" s="8">
        <v>1335.48</v>
      </c>
      <c r="K224" s="8">
        <v>387.1</v>
      </c>
      <c r="L224" s="10">
        <f t="shared" si="10"/>
        <v>4172.22</v>
      </c>
      <c r="M224" s="8"/>
      <c r="N224" s="37"/>
    </row>
    <row r="225" spans="1:14" s="11" customFormat="1" ht="33.75" customHeight="1" x14ac:dyDescent="0.25">
      <c r="A225" s="63">
        <f t="shared" si="11"/>
        <v>215</v>
      </c>
      <c r="B225" s="64" t="s">
        <v>15</v>
      </c>
      <c r="C225" s="60" t="s">
        <v>232</v>
      </c>
      <c r="D225" s="63" t="s">
        <v>67</v>
      </c>
      <c r="E225" s="8">
        <v>73.59</v>
      </c>
      <c r="F225" s="9">
        <f t="shared" si="9"/>
        <v>29.999999999999996</v>
      </c>
      <c r="G225" s="8">
        <v>2207.6999999999998</v>
      </c>
      <c r="H225" s="8"/>
      <c r="I225" s="8">
        <v>241.94</v>
      </c>
      <c r="J225" s="8">
        <v>1335.48</v>
      </c>
      <c r="K225" s="8">
        <v>387.1</v>
      </c>
      <c r="L225" s="10">
        <f t="shared" si="10"/>
        <v>4172.22</v>
      </c>
      <c r="M225" s="8"/>
      <c r="N225" s="37"/>
    </row>
    <row r="226" spans="1:14" s="11" customFormat="1" ht="33.75" customHeight="1" x14ac:dyDescent="0.25">
      <c r="A226" s="63">
        <f t="shared" si="11"/>
        <v>216</v>
      </c>
      <c r="B226" s="64" t="s">
        <v>15</v>
      </c>
      <c r="C226" s="60" t="s">
        <v>233</v>
      </c>
      <c r="D226" s="63" t="s">
        <v>67</v>
      </c>
      <c r="E226" s="8">
        <v>73.59</v>
      </c>
      <c r="F226" s="9">
        <f t="shared" si="9"/>
        <v>29.999999999999996</v>
      </c>
      <c r="G226" s="8">
        <v>2207.6999999999998</v>
      </c>
      <c r="H226" s="8"/>
      <c r="I226" s="8">
        <v>241.94</v>
      </c>
      <c r="J226" s="8">
        <v>1335.48</v>
      </c>
      <c r="K226" s="8">
        <v>387.1</v>
      </c>
      <c r="L226" s="10">
        <f t="shared" si="10"/>
        <v>4172.22</v>
      </c>
      <c r="M226" s="8"/>
      <c r="N226" s="37"/>
    </row>
    <row r="227" spans="1:14" s="11" customFormat="1" ht="33.75" customHeight="1" x14ac:dyDescent="0.25">
      <c r="A227" s="63">
        <f t="shared" si="11"/>
        <v>217</v>
      </c>
      <c r="B227" s="64" t="s">
        <v>15</v>
      </c>
      <c r="C227" s="60" t="s">
        <v>234</v>
      </c>
      <c r="D227" s="63" t="s">
        <v>67</v>
      </c>
      <c r="E227" s="8">
        <v>73.59</v>
      </c>
      <c r="F227" s="9">
        <f t="shared" si="9"/>
        <v>29.999999999999996</v>
      </c>
      <c r="G227" s="8">
        <v>2207.6999999999998</v>
      </c>
      <c r="H227" s="8"/>
      <c r="I227" s="8">
        <v>241.94</v>
      </c>
      <c r="J227" s="8">
        <v>1335.48</v>
      </c>
      <c r="K227" s="8">
        <v>387.1</v>
      </c>
      <c r="L227" s="10">
        <f t="shared" si="10"/>
        <v>4172.22</v>
      </c>
      <c r="M227" s="8"/>
      <c r="N227" s="37"/>
    </row>
    <row r="228" spans="1:14" s="11" customFormat="1" ht="33.75" customHeight="1" x14ac:dyDescent="0.25">
      <c r="A228" s="63">
        <f t="shared" si="11"/>
        <v>218</v>
      </c>
      <c r="B228" s="64" t="s">
        <v>15</v>
      </c>
      <c r="C228" s="60" t="s">
        <v>235</v>
      </c>
      <c r="D228" s="63" t="s">
        <v>67</v>
      </c>
      <c r="E228" s="8">
        <v>73.59</v>
      </c>
      <c r="F228" s="9">
        <f t="shared" si="9"/>
        <v>29.999999999999996</v>
      </c>
      <c r="G228" s="8">
        <v>2207.6999999999998</v>
      </c>
      <c r="H228" s="8"/>
      <c r="I228" s="8">
        <v>241.94</v>
      </c>
      <c r="J228" s="8">
        <v>1335.48</v>
      </c>
      <c r="K228" s="8">
        <v>387.1</v>
      </c>
      <c r="L228" s="10">
        <f t="shared" si="10"/>
        <v>4172.22</v>
      </c>
      <c r="M228" s="8"/>
      <c r="N228" s="37"/>
    </row>
    <row r="229" spans="1:14" s="11" customFormat="1" ht="33.75" customHeight="1" x14ac:dyDescent="0.25">
      <c r="A229" s="63">
        <f t="shared" si="11"/>
        <v>219</v>
      </c>
      <c r="B229" s="64" t="s">
        <v>15</v>
      </c>
      <c r="C229" s="60" t="s">
        <v>236</v>
      </c>
      <c r="D229" s="63" t="s">
        <v>67</v>
      </c>
      <c r="E229" s="8">
        <v>73.59</v>
      </c>
      <c r="F229" s="9">
        <f t="shared" si="9"/>
        <v>29.999999999999996</v>
      </c>
      <c r="G229" s="8">
        <v>2207.6999999999998</v>
      </c>
      <c r="H229" s="8"/>
      <c r="I229" s="8">
        <v>241.94</v>
      </c>
      <c r="J229" s="8">
        <v>1335.48</v>
      </c>
      <c r="K229" s="8">
        <v>387.1</v>
      </c>
      <c r="L229" s="10">
        <f t="shared" si="10"/>
        <v>4172.22</v>
      </c>
      <c r="M229" s="8"/>
      <c r="N229" s="37"/>
    </row>
    <row r="230" spans="1:14" s="11" customFormat="1" ht="33.75" customHeight="1" x14ac:dyDescent="0.25">
      <c r="A230" s="63">
        <f t="shared" si="11"/>
        <v>220</v>
      </c>
      <c r="B230" s="64" t="s">
        <v>15</v>
      </c>
      <c r="C230" s="60" t="s">
        <v>237</v>
      </c>
      <c r="D230" s="63" t="s">
        <v>67</v>
      </c>
      <c r="E230" s="8">
        <v>73.59</v>
      </c>
      <c r="F230" s="9">
        <f t="shared" si="9"/>
        <v>29.999999999999996</v>
      </c>
      <c r="G230" s="8">
        <v>2207.6999999999998</v>
      </c>
      <c r="H230" s="8"/>
      <c r="I230" s="8">
        <v>241.94</v>
      </c>
      <c r="J230" s="8">
        <v>1335.48</v>
      </c>
      <c r="K230" s="8">
        <v>387.1</v>
      </c>
      <c r="L230" s="10">
        <f t="shared" si="10"/>
        <v>4172.22</v>
      </c>
      <c r="M230" s="8"/>
      <c r="N230" s="37"/>
    </row>
    <row r="231" spans="1:14" s="11" customFormat="1" ht="33.75" customHeight="1" x14ac:dyDescent="0.25">
      <c r="A231" s="63">
        <f t="shared" si="11"/>
        <v>221</v>
      </c>
      <c r="B231" s="64" t="s">
        <v>15</v>
      </c>
      <c r="C231" s="60" t="s">
        <v>238</v>
      </c>
      <c r="D231" s="63" t="s">
        <v>67</v>
      </c>
      <c r="E231" s="8">
        <v>73.59</v>
      </c>
      <c r="F231" s="9">
        <f t="shared" si="9"/>
        <v>29.999999999999996</v>
      </c>
      <c r="G231" s="8">
        <v>2207.6999999999998</v>
      </c>
      <c r="H231" s="8"/>
      <c r="I231" s="8">
        <v>241.94</v>
      </c>
      <c r="J231" s="8">
        <v>1335.48</v>
      </c>
      <c r="K231" s="8">
        <v>387.1</v>
      </c>
      <c r="L231" s="10">
        <f t="shared" si="10"/>
        <v>4172.22</v>
      </c>
      <c r="M231" s="8"/>
      <c r="N231" s="37"/>
    </row>
    <row r="232" spans="1:14" s="11" customFormat="1" ht="33.75" customHeight="1" x14ac:dyDescent="0.25">
      <c r="A232" s="63">
        <f t="shared" si="11"/>
        <v>222</v>
      </c>
      <c r="B232" s="64" t="s">
        <v>15</v>
      </c>
      <c r="C232" s="58" t="s">
        <v>239</v>
      </c>
      <c r="D232" s="63" t="s">
        <v>67</v>
      </c>
      <c r="E232" s="8">
        <v>73.59</v>
      </c>
      <c r="F232" s="9">
        <f t="shared" si="9"/>
        <v>29.999999999999996</v>
      </c>
      <c r="G232" s="8">
        <v>2207.6999999999998</v>
      </c>
      <c r="H232" s="8">
        <v>33.869999999999997</v>
      </c>
      <c r="I232" s="8">
        <v>241.94</v>
      </c>
      <c r="J232" s="8">
        <v>1335.48</v>
      </c>
      <c r="K232" s="8">
        <v>387.1</v>
      </c>
      <c r="L232" s="10">
        <f t="shared" si="10"/>
        <v>4206.09</v>
      </c>
      <c r="M232" s="8"/>
      <c r="N232" s="37"/>
    </row>
    <row r="233" spans="1:14" s="11" customFormat="1" ht="33.75" customHeight="1" x14ac:dyDescent="0.25">
      <c r="A233" s="63">
        <f t="shared" si="11"/>
        <v>223</v>
      </c>
      <c r="B233" s="64" t="s">
        <v>15</v>
      </c>
      <c r="C233" s="58" t="s">
        <v>240</v>
      </c>
      <c r="D233" s="63" t="s">
        <v>67</v>
      </c>
      <c r="E233" s="8">
        <v>73.59</v>
      </c>
      <c r="F233" s="9">
        <f t="shared" si="9"/>
        <v>29.999999999999996</v>
      </c>
      <c r="G233" s="8">
        <v>2207.6999999999998</v>
      </c>
      <c r="H233" s="8">
        <v>33.869999999999997</v>
      </c>
      <c r="I233" s="8">
        <v>241.94</v>
      </c>
      <c r="J233" s="8">
        <v>1335.48</v>
      </c>
      <c r="K233" s="8">
        <v>387.1</v>
      </c>
      <c r="L233" s="10">
        <f t="shared" si="10"/>
        <v>4206.09</v>
      </c>
      <c r="M233" s="8"/>
      <c r="N233" s="37"/>
    </row>
    <row r="234" spans="1:14" s="11" customFormat="1" ht="33.75" customHeight="1" x14ac:dyDescent="0.25">
      <c r="A234" s="63">
        <f t="shared" si="11"/>
        <v>224</v>
      </c>
      <c r="B234" s="64" t="s">
        <v>15</v>
      </c>
      <c r="C234" s="58" t="s">
        <v>241</v>
      </c>
      <c r="D234" s="63" t="s">
        <v>67</v>
      </c>
      <c r="E234" s="8">
        <v>73.59</v>
      </c>
      <c r="F234" s="9">
        <f t="shared" si="9"/>
        <v>29.999999999999996</v>
      </c>
      <c r="G234" s="8">
        <v>2207.6999999999998</v>
      </c>
      <c r="H234" s="8">
        <v>33.869999999999997</v>
      </c>
      <c r="I234" s="8">
        <v>241.94</v>
      </c>
      <c r="J234" s="8">
        <v>1335.48</v>
      </c>
      <c r="K234" s="8">
        <v>387.1</v>
      </c>
      <c r="L234" s="10">
        <f t="shared" si="10"/>
        <v>4206.09</v>
      </c>
      <c r="M234" s="8"/>
      <c r="N234" s="37"/>
    </row>
    <row r="235" spans="1:14" s="11" customFormat="1" ht="33.75" customHeight="1" x14ac:dyDescent="0.25">
      <c r="A235" s="63">
        <f t="shared" si="11"/>
        <v>225</v>
      </c>
      <c r="B235" s="64" t="s">
        <v>15</v>
      </c>
      <c r="C235" s="58" t="s">
        <v>242</v>
      </c>
      <c r="D235" s="63" t="s">
        <v>67</v>
      </c>
      <c r="E235" s="8">
        <v>73.59</v>
      </c>
      <c r="F235" s="9">
        <f t="shared" si="9"/>
        <v>29.999999999999996</v>
      </c>
      <c r="G235" s="8">
        <v>2207.6999999999998</v>
      </c>
      <c r="H235" s="8">
        <v>33.869999999999997</v>
      </c>
      <c r="I235" s="8">
        <v>241.94</v>
      </c>
      <c r="J235" s="8">
        <v>1335.48</v>
      </c>
      <c r="K235" s="8">
        <v>387.1</v>
      </c>
      <c r="L235" s="10">
        <f t="shared" si="10"/>
        <v>4206.09</v>
      </c>
      <c r="M235" s="8"/>
      <c r="N235" s="37"/>
    </row>
    <row r="236" spans="1:14" s="11" customFormat="1" ht="33.75" customHeight="1" x14ac:dyDescent="0.25">
      <c r="A236" s="63">
        <f t="shared" si="11"/>
        <v>226</v>
      </c>
      <c r="B236" s="64" t="s">
        <v>15</v>
      </c>
      <c r="C236" s="58" t="s">
        <v>243</v>
      </c>
      <c r="D236" s="63" t="s">
        <v>67</v>
      </c>
      <c r="E236" s="8">
        <v>73.59</v>
      </c>
      <c r="F236" s="9">
        <f t="shared" si="9"/>
        <v>29.999999999999996</v>
      </c>
      <c r="G236" s="8">
        <v>2207.6999999999998</v>
      </c>
      <c r="H236" s="8">
        <v>33.869999999999997</v>
      </c>
      <c r="I236" s="8">
        <v>241.94</v>
      </c>
      <c r="J236" s="8">
        <v>1335.48</v>
      </c>
      <c r="K236" s="8">
        <v>387.1</v>
      </c>
      <c r="L236" s="10">
        <f t="shared" si="10"/>
        <v>4206.09</v>
      </c>
      <c r="M236" s="8"/>
      <c r="N236" s="37"/>
    </row>
    <row r="237" spans="1:14" s="11" customFormat="1" ht="33.75" customHeight="1" x14ac:dyDescent="0.25">
      <c r="A237" s="63">
        <f t="shared" si="11"/>
        <v>227</v>
      </c>
      <c r="B237" s="64" t="s">
        <v>15</v>
      </c>
      <c r="C237" s="58" t="s">
        <v>244</v>
      </c>
      <c r="D237" s="63" t="s">
        <v>67</v>
      </c>
      <c r="E237" s="8">
        <v>73.59</v>
      </c>
      <c r="F237" s="9">
        <f t="shared" si="9"/>
        <v>29.999999999999996</v>
      </c>
      <c r="G237" s="8">
        <v>2207.6999999999998</v>
      </c>
      <c r="H237" s="8">
        <v>33.869999999999997</v>
      </c>
      <c r="I237" s="8">
        <v>241.94</v>
      </c>
      <c r="J237" s="8">
        <v>1335.48</v>
      </c>
      <c r="K237" s="8">
        <v>387.1</v>
      </c>
      <c r="L237" s="10">
        <f t="shared" si="10"/>
        <v>4206.09</v>
      </c>
      <c r="M237" s="8"/>
      <c r="N237" s="37"/>
    </row>
    <row r="238" spans="1:14" s="11" customFormat="1" ht="33.75" customHeight="1" x14ac:dyDescent="0.25">
      <c r="A238" s="63">
        <f t="shared" si="11"/>
        <v>228</v>
      </c>
      <c r="B238" s="64" t="s">
        <v>15</v>
      </c>
      <c r="C238" s="58" t="s">
        <v>245</v>
      </c>
      <c r="D238" s="63" t="s">
        <v>67</v>
      </c>
      <c r="E238" s="8">
        <v>73.59</v>
      </c>
      <c r="F238" s="9">
        <f t="shared" si="9"/>
        <v>29.999999999999996</v>
      </c>
      <c r="G238" s="8">
        <v>2207.6999999999998</v>
      </c>
      <c r="H238" s="8">
        <v>33.869999999999997</v>
      </c>
      <c r="I238" s="8">
        <v>241.94</v>
      </c>
      <c r="J238" s="8">
        <v>1335.48</v>
      </c>
      <c r="K238" s="8">
        <v>387.1</v>
      </c>
      <c r="L238" s="10">
        <f t="shared" si="10"/>
        <v>4206.09</v>
      </c>
      <c r="M238" s="8"/>
      <c r="N238" s="37"/>
    </row>
    <row r="239" spans="1:14" s="11" customFormat="1" ht="33.75" customHeight="1" x14ac:dyDescent="0.25">
      <c r="A239" s="63">
        <f t="shared" si="11"/>
        <v>229</v>
      </c>
      <c r="B239" s="64" t="s">
        <v>15</v>
      </c>
      <c r="C239" s="58" t="s">
        <v>246</v>
      </c>
      <c r="D239" s="63" t="s">
        <v>67</v>
      </c>
      <c r="E239" s="8">
        <v>73.59</v>
      </c>
      <c r="F239" s="9">
        <f t="shared" si="9"/>
        <v>29.999999999999996</v>
      </c>
      <c r="G239" s="8">
        <v>2207.6999999999998</v>
      </c>
      <c r="H239" s="8">
        <v>33.869999999999997</v>
      </c>
      <c r="I239" s="8">
        <v>241.94</v>
      </c>
      <c r="J239" s="8">
        <v>1335.48</v>
      </c>
      <c r="K239" s="8">
        <v>387.1</v>
      </c>
      <c r="L239" s="10">
        <f t="shared" si="10"/>
        <v>4206.09</v>
      </c>
      <c r="M239" s="8"/>
      <c r="N239" s="37"/>
    </row>
    <row r="240" spans="1:14" s="11" customFormat="1" ht="33.75" customHeight="1" x14ac:dyDescent="0.25">
      <c r="A240" s="63">
        <f t="shared" si="11"/>
        <v>230</v>
      </c>
      <c r="B240" s="64" t="s">
        <v>15</v>
      </c>
      <c r="C240" s="58" t="s">
        <v>247</v>
      </c>
      <c r="D240" s="63" t="s">
        <v>67</v>
      </c>
      <c r="E240" s="8">
        <v>73.59</v>
      </c>
      <c r="F240" s="9">
        <f t="shared" si="9"/>
        <v>29.999999999999996</v>
      </c>
      <c r="G240" s="8">
        <v>2207.6999999999998</v>
      </c>
      <c r="H240" s="8">
        <v>48.39</v>
      </c>
      <c r="I240" s="8">
        <v>241.94</v>
      </c>
      <c r="J240" s="8">
        <v>1335.48</v>
      </c>
      <c r="K240" s="8">
        <v>387.1</v>
      </c>
      <c r="L240" s="10">
        <f t="shared" si="10"/>
        <v>4220.6099999999997</v>
      </c>
      <c r="M240" s="8"/>
      <c r="N240" s="37"/>
    </row>
    <row r="241" spans="1:14" s="11" customFormat="1" ht="33.75" customHeight="1" x14ac:dyDescent="0.25">
      <c r="A241" s="63">
        <f t="shared" si="11"/>
        <v>231</v>
      </c>
      <c r="B241" s="64" t="s">
        <v>15</v>
      </c>
      <c r="C241" s="60" t="s">
        <v>248</v>
      </c>
      <c r="D241" s="63" t="s">
        <v>67</v>
      </c>
      <c r="E241" s="8">
        <v>73.59</v>
      </c>
      <c r="F241" s="9">
        <f t="shared" si="9"/>
        <v>29.999999999999996</v>
      </c>
      <c r="G241" s="8">
        <v>2207.6999999999998</v>
      </c>
      <c r="H241" s="8"/>
      <c r="I241" s="8">
        <v>241.94</v>
      </c>
      <c r="J241" s="8">
        <v>1112.9000000000001</v>
      </c>
      <c r="K241" s="8">
        <v>387.1</v>
      </c>
      <c r="L241" s="10">
        <f t="shared" si="10"/>
        <v>3949.64</v>
      </c>
      <c r="M241" s="8"/>
      <c r="N241" s="37"/>
    </row>
    <row r="242" spans="1:14" s="11" customFormat="1" ht="33.75" customHeight="1" x14ac:dyDescent="0.25">
      <c r="A242" s="63">
        <f t="shared" si="11"/>
        <v>232</v>
      </c>
      <c r="B242" s="64" t="s">
        <v>15</v>
      </c>
      <c r="C242" s="60" t="s">
        <v>249</v>
      </c>
      <c r="D242" s="63" t="s">
        <v>67</v>
      </c>
      <c r="E242" s="8">
        <v>73.59</v>
      </c>
      <c r="F242" s="9">
        <f t="shared" si="9"/>
        <v>29.999999999999996</v>
      </c>
      <c r="G242" s="8">
        <v>2207.6999999999998</v>
      </c>
      <c r="H242" s="8"/>
      <c r="I242" s="8">
        <v>241.94</v>
      </c>
      <c r="J242" s="8">
        <v>1112.9000000000001</v>
      </c>
      <c r="K242" s="8">
        <v>387.1</v>
      </c>
      <c r="L242" s="10">
        <f t="shared" si="10"/>
        <v>3949.64</v>
      </c>
      <c r="M242" s="8"/>
      <c r="N242" s="37"/>
    </row>
    <row r="243" spans="1:14" s="11" customFormat="1" ht="33.75" customHeight="1" x14ac:dyDescent="0.25">
      <c r="A243" s="63">
        <f t="shared" si="11"/>
        <v>233</v>
      </c>
      <c r="B243" s="64" t="s">
        <v>15</v>
      </c>
      <c r="C243" s="60" t="s">
        <v>250</v>
      </c>
      <c r="D243" s="63" t="s">
        <v>67</v>
      </c>
      <c r="E243" s="8">
        <v>73.59</v>
      </c>
      <c r="F243" s="9">
        <f t="shared" si="9"/>
        <v>29.999999999999996</v>
      </c>
      <c r="G243" s="8">
        <v>2207.6999999999998</v>
      </c>
      <c r="H243" s="8"/>
      <c r="I243" s="8">
        <v>241.94</v>
      </c>
      <c r="J243" s="8">
        <v>1112.9000000000001</v>
      </c>
      <c r="K243" s="8">
        <v>387.1</v>
      </c>
      <c r="L243" s="10">
        <f t="shared" si="10"/>
        <v>3949.64</v>
      </c>
      <c r="M243" s="8"/>
      <c r="N243" s="37"/>
    </row>
    <row r="244" spans="1:14" s="11" customFormat="1" ht="33.75" customHeight="1" x14ac:dyDescent="0.25">
      <c r="A244" s="63">
        <f t="shared" si="11"/>
        <v>234</v>
      </c>
      <c r="B244" s="64" t="s">
        <v>15</v>
      </c>
      <c r="C244" s="60" t="s">
        <v>251</v>
      </c>
      <c r="D244" s="63" t="s">
        <v>67</v>
      </c>
      <c r="E244" s="8">
        <v>73.59</v>
      </c>
      <c r="F244" s="9">
        <f t="shared" si="9"/>
        <v>29.999999999999996</v>
      </c>
      <c r="G244" s="8">
        <v>2207.6999999999998</v>
      </c>
      <c r="H244" s="8"/>
      <c r="I244" s="8">
        <v>241.94</v>
      </c>
      <c r="J244" s="8">
        <v>1112.9000000000001</v>
      </c>
      <c r="K244" s="8">
        <v>387.1</v>
      </c>
      <c r="L244" s="10">
        <f t="shared" si="10"/>
        <v>3949.64</v>
      </c>
      <c r="M244" s="8"/>
      <c r="N244" s="37"/>
    </row>
    <row r="245" spans="1:14" s="11" customFormat="1" ht="33.75" customHeight="1" x14ac:dyDescent="0.25">
      <c r="A245" s="63">
        <f t="shared" si="11"/>
        <v>235</v>
      </c>
      <c r="B245" s="64" t="s">
        <v>15</v>
      </c>
      <c r="C245" s="60" t="s">
        <v>252</v>
      </c>
      <c r="D245" s="63" t="s">
        <v>67</v>
      </c>
      <c r="E245" s="8">
        <v>73.59</v>
      </c>
      <c r="F245" s="9">
        <f t="shared" si="9"/>
        <v>29.999999999999996</v>
      </c>
      <c r="G245" s="8">
        <v>2207.6999999999998</v>
      </c>
      <c r="H245" s="8"/>
      <c r="I245" s="8">
        <v>241.94</v>
      </c>
      <c r="J245" s="8">
        <v>1112.9000000000001</v>
      </c>
      <c r="K245" s="8">
        <v>387.1</v>
      </c>
      <c r="L245" s="10">
        <f t="shared" si="10"/>
        <v>3949.64</v>
      </c>
      <c r="M245" s="8"/>
      <c r="N245" s="37"/>
    </row>
    <row r="246" spans="1:14" s="11" customFormat="1" ht="33.75" customHeight="1" x14ac:dyDescent="0.25">
      <c r="A246" s="63">
        <f t="shared" si="11"/>
        <v>236</v>
      </c>
      <c r="B246" s="64" t="s">
        <v>15</v>
      </c>
      <c r="C246" s="60" t="s">
        <v>253</v>
      </c>
      <c r="D246" s="63" t="s">
        <v>67</v>
      </c>
      <c r="E246" s="8">
        <v>73.59</v>
      </c>
      <c r="F246" s="9">
        <f t="shared" si="9"/>
        <v>29.999999999999996</v>
      </c>
      <c r="G246" s="8">
        <v>2207.6999999999998</v>
      </c>
      <c r="H246" s="8"/>
      <c r="I246" s="8">
        <v>241.94</v>
      </c>
      <c r="J246" s="8">
        <v>1112.9000000000001</v>
      </c>
      <c r="K246" s="8">
        <v>387.1</v>
      </c>
      <c r="L246" s="10">
        <f t="shared" si="10"/>
        <v>3949.64</v>
      </c>
      <c r="M246" s="8"/>
      <c r="N246" s="37"/>
    </row>
    <row r="247" spans="1:14" s="11" customFormat="1" ht="33.75" customHeight="1" x14ac:dyDescent="0.25">
      <c r="A247" s="63">
        <f t="shared" si="11"/>
        <v>237</v>
      </c>
      <c r="B247" s="64" t="s">
        <v>15</v>
      </c>
      <c r="C247" s="60" t="s">
        <v>254</v>
      </c>
      <c r="D247" s="63" t="s">
        <v>67</v>
      </c>
      <c r="E247" s="8">
        <v>73.59</v>
      </c>
      <c r="F247" s="9">
        <f t="shared" si="9"/>
        <v>29.999999999999996</v>
      </c>
      <c r="G247" s="8">
        <v>2207.6999999999998</v>
      </c>
      <c r="H247" s="8"/>
      <c r="I247" s="8">
        <v>241.94</v>
      </c>
      <c r="J247" s="8">
        <v>1112.9000000000001</v>
      </c>
      <c r="K247" s="8">
        <v>387.1</v>
      </c>
      <c r="L247" s="10">
        <f t="shared" si="10"/>
        <v>3949.64</v>
      </c>
      <c r="M247" s="8"/>
      <c r="N247" s="37"/>
    </row>
    <row r="248" spans="1:14" s="11" customFormat="1" ht="33.75" customHeight="1" x14ac:dyDescent="0.25">
      <c r="A248" s="63">
        <f t="shared" si="11"/>
        <v>238</v>
      </c>
      <c r="B248" s="64" t="s">
        <v>15</v>
      </c>
      <c r="C248" s="60" t="s">
        <v>255</v>
      </c>
      <c r="D248" s="63" t="s">
        <v>67</v>
      </c>
      <c r="E248" s="8">
        <v>73.59</v>
      </c>
      <c r="F248" s="9">
        <f t="shared" si="9"/>
        <v>29.999999999999996</v>
      </c>
      <c r="G248" s="8">
        <v>2207.6999999999998</v>
      </c>
      <c r="H248" s="8"/>
      <c r="I248" s="8">
        <v>241.94</v>
      </c>
      <c r="J248" s="8">
        <v>1112.9000000000001</v>
      </c>
      <c r="K248" s="8">
        <v>387.1</v>
      </c>
      <c r="L248" s="10">
        <f t="shared" si="10"/>
        <v>3949.64</v>
      </c>
      <c r="M248" s="8"/>
      <c r="N248" s="37"/>
    </row>
    <row r="249" spans="1:14" s="11" customFormat="1" ht="33.75" customHeight="1" x14ac:dyDescent="0.25">
      <c r="A249" s="63">
        <f t="shared" si="11"/>
        <v>239</v>
      </c>
      <c r="B249" s="64" t="s">
        <v>15</v>
      </c>
      <c r="C249" s="58" t="s">
        <v>256</v>
      </c>
      <c r="D249" s="63" t="s">
        <v>17</v>
      </c>
      <c r="E249" s="8">
        <v>71.400000000000006</v>
      </c>
      <c r="F249" s="9">
        <f t="shared" si="9"/>
        <v>29.999999999999996</v>
      </c>
      <c r="G249" s="8">
        <v>2142</v>
      </c>
      <c r="H249" s="8"/>
      <c r="I249" s="8">
        <v>241.94</v>
      </c>
      <c r="J249" s="8">
        <v>1335.48</v>
      </c>
      <c r="K249" s="8">
        <v>387.1</v>
      </c>
      <c r="L249" s="10">
        <f t="shared" si="10"/>
        <v>4106.5200000000004</v>
      </c>
      <c r="M249" s="8"/>
      <c r="N249" s="37"/>
    </row>
    <row r="250" spans="1:14" s="11" customFormat="1" ht="33.75" customHeight="1" x14ac:dyDescent="0.25">
      <c r="A250" s="63">
        <f t="shared" si="11"/>
        <v>240</v>
      </c>
      <c r="B250" s="64" t="s">
        <v>15</v>
      </c>
      <c r="C250" s="58" t="s">
        <v>257</v>
      </c>
      <c r="D250" s="63" t="s">
        <v>17</v>
      </c>
      <c r="E250" s="8">
        <v>71.400000000000006</v>
      </c>
      <c r="F250" s="9">
        <f t="shared" si="9"/>
        <v>29.999999999999996</v>
      </c>
      <c r="G250" s="8">
        <v>2142</v>
      </c>
      <c r="H250" s="8"/>
      <c r="I250" s="8">
        <v>241.94</v>
      </c>
      <c r="J250" s="8">
        <v>1335.48</v>
      </c>
      <c r="K250" s="8">
        <v>387.1</v>
      </c>
      <c r="L250" s="10">
        <f t="shared" si="10"/>
        <v>4106.5200000000004</v>
      </c>
      <c r="M250" s="8"/>
      <c r="N250" s="37"/>
    </row>
    <row r="251" spans="1:14" s="11" customFormat="1" ht="33.75" customHeight="1" x14ac:dyDescent="0.25">
      <c r="A251" s="63">
        <f t="shared" si="11"/>
        <v>241</v>
      </c>
      <c r="B251" s="64" t="s">
        <v>15</v>
      </c>
      <c r="C251" s="60" t="s">
        <v>258</v>
      </c>
      <c r="D251" s="63" t="s">
        <v>67</v>
      </c>
      <c r="E251" s="8">
        <v>73.59</v>
      </c>
      <c r="F251" s="9">
        <f t="shared" si="9"/>
        <v>29.999999999999996</v>
      </c>
      <c r="G251" s="8">
        <v>2207.6999999999998</v>
      </c>
      <c r="H251" s="8"/>
      <c r="I251" s="8">
        <v>241.94</v>
      </c>
      <c r="J251" s="8">
        <v>1335.48</v>
      </c>
      <c r="K251" s="8">
        <v>387.1</v>
      </c>
      <c r="L251" s="10">
        <f t="shared" si="10"/>
        <v>4172.22</v>
      </c>
      <c r="M251" s="8"/>
      <c r="N251" s="37"/>
    </row>
    <row r="252" spans="1:14" s="11" customFormat="1" ht="33.75" customHeight="1" x14ac:dyDescent="0.25">
      <c r="A252" s="63">
        <f t="shared" si="11"/>
        <v>242</v>
      </c>
      <c r="B252" s="64" t="s">
        <v>15</v>
      </c>
      <c r="C252" s="60" t="s">
        <v>259</v>
      </c>
      <c r="D252" s="63" t="s">
        <v>67</v>
      </c>
      <c r="E252" s="8">
        <v>73.59</v>
      </c>
      <c r="F252" s="9">
        <f t="shared" si="9"/>
        <v>29.999999999999996</v>
      </c>
      <c r="G252" s="8">
        <v>2207.6999999999998</v>
      </c>
      <c r="H252" s="8"/>
      <c r="I252" s="8">
        <v>241.94</v>
      </c>
      <c r="J252" s="8">
        <v>1335.48</v>
      </c>
      <c r="K252" s="8">
        <v>387.1</v>
      </c>
      <c r="L252" s="10">
        <f t="shared" si="10"/>
        <v>4172.22</v>
      </c>
      <c r="M252" s="8"/>
      <c r="N252" s="37"/>
    </row>
    <row r="253" spans="1:14" s="11" customFormat="1" ht="33.75" customHeight="1" x14ac:dyDescent="0.25">
      <c r="A253" s="63">
        <f t="shared" si="11"/>
        <v>243</v>
      </c>
      <c r="B253" s="64" t="s">
        <v>15</v>
      </c>
      <c r="C253" s="60" t="s">
        <v>260</v>
      </c>
      <c r="D253" s="63" t="s">
        <v>67</v>
      </c>
      <c r="E253" s="8">
        <v>73.59</v>
      </c>
      <c r="F253" s="9">
        <f t="shared" si="9"/>
        <v>29.999999999999996</v>
      </c>
      <c r="G253" s="8">
        <v>2207.6999999999998</v>
      </c>
      <c r="H253" s="8"/>
      <c r="I253" s="8">
        <v>241.94</v>
      </c>
      <c r="J253" s="8">
        <v>1335.48</v>
      </c>
      <c r="K253" s="8">
        <v>387.1</v>
      </c>
      <c r="L253" s="10">
        <f t="shared" si="10"/>
        <v>4172.22</v>
      </c>
      <c r="M253" s="8"/>
      <c r="N253" s="37"/>
    </row>
    <row r="254" spans="1:14" s="11" customFormat="1" ht="33.75" customHeight="1" x14ac:dyDescent="0.25">
      <c r="A254" s="63">
        <f t="shared" si="11"/>
        <v>244</v>
      </c>
      <c r="B254" s="64" t="s">
        <v>15</v>
      </c>
      <c r="C254" s="60" t="s">
        <v>261</v>
      </c>
      <c r="D254" s="63" t="s">
        <v>67</v>
      </c>
      <c r="E254" s="8">
        <v>73.59</v>
      </c>
      <c r="F254" s="9">
        <f t="shared" si="9"/>
        <v>29.999999999999996</v>
      </c>
      <c r="G254" s="8">
        <v>2207.6999999999998</v>
      </c>
      <c r="H254" s="8"/>
      <c r="I254" s="8">
        <v>241.94</v>
      </c>
      <c r="J254" s="8">
        <v>1335.48</v>
      </c>
      <c r="K254" s="8">
        <v>387.1</v>
      </c>
      <c r="L254" s="10">
        <f t="shared" si="10"/>
        <v>4172.22</v>
      </c>
      <c r="M254" s="8"/>
      <c r="N254" s="37"/>
    </row>
    <row r="255" spans="1:14" s="11" customFormat="1" ht="33.75" customHeight="1" x14ac:dyDescent="0.25">
      <c r="A255" s="63">
        <f t="shared" si="11"/>
        <v>245</v>
      </c>
      <c r="B255" s="64" t="s">
        <v>15</v>
      </c>
      <c r="C255" s="60" t="s">
        <v>262</v>
      </c>
      <c r="D255" s="63" t="s">
        <v>67</v>
      </c>
      <c r="E255" s="8">
        <v>73.59</v>
      </c>
      <c r="F255" s="9">
        <f t="shared" si="9"/>
        <v>29.999999999999996</v>
      </c>
      <c r="G255" s="8">
        <v>2207.6999999999998</v>
      </c>
      <c r="H255" s="8"/>
      <c r="I255" s="8">
        <v>241.94</v>
      </c>
      <c r="J255" s="8">
        <v>1335.48</v>
      </c>
      <c r="K255" s="8">
        <v>387.1</v>
      </c>
      <c r="L255" s="10">
        <f t="shared" si="10"/>
        <v>4172.22</v>
      </c>
      <c r="M255" s="8"/>
      <c r="N255" s="37"/>
    </row>
    <row r="256" spans="1:14" s="11" customFormat="1" ht="33.75" customHeight="1" x14ac:dyDescent="0.25">
      <c r="A256" s="63">
        <f t="shared" si="11"/>
        <v>246</v>
      </c>
      <c r="B256" s="64" t="s">
        <v>15</v>
      </c>
      <c r="C256" s="60" t="s">
        <v>263</v>
      </c>
      <c r="D256" s="63" t="s">
        <v>67</v>
      </c>
      <c r="E256" s="8">
        <v>73.59</v>
      </c>
      <c r="F256" s="9">
        <f t="shared" si="9"/>
        <v>29.999999999999996</v>
      </c>
      <c r="G256" s="8">
        <v>2207.6999999999998</v>
      </c>
      <c r="H256" s="8"/>
      <c r="I256" s="8">
        <v>241.94</v>
      </c>
      <c r="J256" s="8">
        <v>1335.48</v>
      </c>
      <c r="K256" s="8">
        <v>387.1</v>
      </c>
      <c r="L256" s="10">
        <f t="shared" si="10"/>
        <v>4172.22</v>
      </c>
      <c r="M256" s="8"/>
      <c r="N256" s="37"/>
    </row>
    <row r="257" spans="1:14" s="11" customFormat="1" ht="33.75" customHeight="1" x14ac:dyDescent="0.25">
      <c r="A257" s="63">
        <f t="shared" si="11"/>
        <v>247</v>
      </c>
      <c r="B257" s="64" t="s">
        <v>15</v>
      </c>
      <c r="C257" s="60" t="s">
        <v>264</v>
      </c>
      <c r="D257" s="63" t="s">
        <v>67</v>
      </c>
      <c r="E257" s="8">
        <v>73.59</v>
      </c>
      <c r="F257" s="9">
        <f t="shared" si="9"/>
        <v>29.999999999999996</v>
      </c>
      <c r="G257" s="8">
        <v>2207.6999999999998</v>
      </c>
      <c r="H257" s="8"/>
      <c r="I257" s="8">
        <v>241.94</v>
      </c>
      <c r="J257" s="8">
        <v>1335.48</v>
      </c>
      <c r="K257" s="8">
        <v>387.1</v>
      </c>
      <c r="L257" s="10">
        <f t="shared" si="10"/>
        <v>4172.22</v>
      </c>
      <c r="M257" s="8"/>
      <c r="N257" s="37"/>
    </row>
    <row r="258" spans="1:14" s="11" customFormat="1" ht="33.75" customHeight="1" x14ac:dyDescent="0.25">
      <c r="A258" s="63">
        <f t="shared" si="11"/>
        <v>248</v>
      </c>
      <c r="B258" s="64" t="s">
        <v>15</v>
      </c>
      <c r="C258" s="60" t="s">
        <v>265</v>
      </c>
      <c r="D258" s="63" t="s">
        <v>67</v>
      </c>
      <c r="E258" s="8">
        <v>73.59</v>
      </c>
      <c r="F258" s="9">
        <f t="shared" si="9"/>
        <v>29.999999999999996</v>
      </c>
      <c r="G258" s="8">
        <v>2207.6999999999998</v>
      </c>
      <c r="H258" s="8"/>
      <c r="I258" s="8">
        <v>241.94</v>
      </c>
      <c r="J258" s="8">
        <v>1335.48</v>
      </c>
      <c r="K258" s="8">
        <v>387.1</v>
      </c>
      <c r="L258" s="10">
        <f t="shared" si="10"/>
        <v>4172.22</v>
      </c>
      <c r="M258" s="8"/>
      <c r="N258" s="37"/>
    </row>
    <row r="259" spans="1:14" s="11" customFormat="1" ht="33.75" customHeight="1" x14ac:dyDescent="0.25">
      <c r="A259" s="63">
        <f t="shared" si="11"/>
        <v>249</v>
      </c>
      <c r="B259" s="64" t="s">
        <v>15</v>
      </c>
      <c r="C259" s="60" t="s">
        <v>266</v>
      </c>
      <c r="D259" s="63" t="s">
        <v>67</v>
      </c>
      <c r="E259" s="8">
        <v>73.59</v>
      </c>
      <c r="F259" s="9">
        <f t="shared" si="9"/>
        <v>29.999999999999996</v>
      </c>
      <c r="G259" s="8">
        <v>2207.6999999999998</v>
      </c>
      <c r="H259" s="8"/>
      <c r="I259" s="8">
        <v>241.94</v>
      </c>
      <c r="J259" s="8">
        <v>1335.48</v>
      </c>
      <c r="K259" s="8">
        <v>387.1</v>
      </c>
      <c r="L259" s="10">
        <f t="shared" si="10"/>
        <v>4172.22</v>
      </c>
      <c r="M259" s="8"/>
      <c r="N259" s="37"/>
    </row>
    <row r="260" spans="1:14" s="11" customFormat="1" ht="33.75" customHeight="1" x14ac:dyDescent="0.25">
      <c r="A260" s="63">
        <f t="shared" si="11"/>
        <v>250</v>
      </c>
      <c r="B260" s="64" t="s">
        <v>15</v>
      </c>
      <c r="C260" s="60" t="s">
        <v>267</v>
      </c>
      <c r="D260" s="63" t="s">
        <v>67</v>
      </c>
      <c r="E260" s="8">
        <v>73.59</v>
      </c>
      <c r="F260" s="9">
        <f t="shared" si="9"/>
        <v>29.999999999999996</v>
      </c>
      <c r="G260" s="8">
        <v>2207.6999999999998</v>
      </c>
      <c r="H260" s="8"/>
      <c r="I260" s="8">
        <v>241.94</v>
      </c>
      <c r="J260" s="8">
        <v>1335.48</v>
      </c>
      <c r="K260" s="8">
        <v>387.1</v>
      </c>
      <c r="L260" s="10">
        <f t="shared" si="10"/>
        <v>4172.22</v>
      </c>
      <c r="M260" s="8"/>
      <c r="N260" s="37"/>
    </row>
    <row r="261" spans="1:14" s="11" customFormat="1" ht="33.75" customHeight="1" x14ac:dyDescent="0.25">
      <c r="A261" s="63">
        <f t="shared" si="11"/>
        <v>251</v>
      </c>
      <c r="B261" s="64" t="s">
        <v>15</v>
      </c>
      <c r="C261" s="60" t="s">
        <v>268</v>
      </c>
      <c r="D261" s="63" t="s">
        <v>67</v>
      </c>
      <c r="E261" s="8">
        <v>73.59</v>
      </c>
      <c r="F261" s="9">
        <f t="shared" si="9"/>
        <v>29.999999999999996</v>
      </c>
      <c r="G261" s="8">
        <v>2207.6999999999998</v>
      </c>
      <c r="H261" s="8"/>
      <c r="I261" s="8">
        <v>241.94</v>
      </c>
      <c r="J261" s="8">
        <v>1335.48</v>
      </c>
      <c r="K261" s="8">
        <v>387.1</v>
      </c>
      <c r="L261" s="10">
        <f t="shared" si="10"/>
        <v>4172.22</v>
      </c>
      <c r="M261" s="8"/>
      <c r="N261" s="37"/>
    </row>
    <row r="262" spans="1:14" s="11" customFormat="1" ht="33.75" customHeight="1" x14ac:dyDescent="0.25">
      <c r="A262" s="63">
        <f t="shared" si="11"/>
        <v>252</v>
      </c>
      <c r="B262" s="64" t="s">
        <v>15</v>
      </c>
      <c r="C262" s="60" t="s">
        <v>269</v>
      </c>
      <c r="D262" s="63" t="s">
        <v>67</v>
      </c>
      <c r="E262" s="8">
        <v>73.59</v>
      </c>
      <c r="F262" s="9">
        <f t="shared" si="9"/>
        <v>29.999999999999996</v>
      </c>
      <c r="G262" s="8">
        <v>2207.6999999999998</v>
      </c>
      <c r="H262" s="8"/>
      <c r="I262" s="8">
        <v>241.94</v>
      </c>
      <c r="J262" s="8">
        <v>1335.48</v>
      </c>
      <c r="K262" s="8">
        <v>387.1</v>
      </c>
      <c r="L262" s="10">
        <f t="shared" si="10"/>
        <v>4172.22</v>
      </c>
      <c r="M262" s="8"/>
      <c r="N262" s="37"/>
    </row>
    <row r="263" spans="1:14" s="11" customFormat="1" ht="33.75" customHeight="1" x14ac:dyDescent="0.25">
      <c r="A263" s="63">
        <f t="shared" si="11"/>
        <v>253</v>
      </c>
      <c r="B263" s="64" t="s">
        <v>15</v>
      </c>
      <c r="C263" s="60" t="s">
        <v>270</v>
      </c>
      <c r="D263" s="63" t="s">
        <v>67</v>
      </c>
      <c r="E263" s="8">
        <v>73.59</v>
      </c>
      <c r="F263" s="9">
        <f t="shared" si="9"/>
        <v>29.999999999999996</v>
      </c>
      <c r="G263" s="8">
        <v>2207.6999999999998</v>
      </c>
      <c r="H263" s="8"/>
      <c r="I263" s="8">
        <v>241.94</v>
      </c>
      <c r="J263" s="8">
        <v>1335.48</v>
      </c>
      <c r="K263" s="8">
        <v>387.1</v>
      </c>
      <c r="L263" s="10">
        <f t="shared" si="10"/>
        <v>4172.22</v>
      </c>
      <c r="M263" s="8"/>
      <c r="N263" s="37"/>
    </row>
    <row r="264" spans="1:14" s="11" customFormat="1" ht="33.75" customHeight="1" x14ac:dyDescent="0.25">
      <c r="A264" s="63">
        <f t="shared" si="11"/>
        <v>254</v>
      </c>
      <c r="B264" s="64" t="s">
        <v>15</v>
      </c>
      <c r="C264" s="60" t="s">
        <v>271</v>
      </c>
      <c r="D264" s="63" t="s">
        <v>67</v>
      </c>
      <c r="E264" s="8">
        <v>73.59</v>
      </c>
      <c r="F264" s="9">
        <f t="shared" si="9"/>
        <v>29.999999999999996</v>
      </c>
      <c r="G264" s="8">
        <v>2207.6999999999998</v>
      </c>
      <c r="H264" s="8"/>
      <c r="I264" s="8">
        <v>241.94</v>
      </c>
      <c r="J264" s="8">
        <v>1335.48</v>
      </c>
      <c r="K264" s="8">
        <v>387.1</v>
      </c>
      <c r="L264" s="10">
        <f t="shared" si="10"/>
        <v>4172.22</v>
      </c>
      <c r="M264" s="8"/>
      <c r="N264" s="37"/>
    </row>
    <row r="265" spans="1:14" s="11" customFormat="1" ht="33.75" customHeight="1" x14ac:dyDescent="0.25">
      <c r="A265" s="63">
        <f t="shared" si="11"/>
        <v>255</v>
      </c>
      <c r="B265" s="64" t="s">
        <v>15</v>
      </c>
      <c r="C265" s="60" t="s">
        <v>272</v>
      </c>
      <c r="D265" s="63" t="s">
        <v>67</v>
      </c>
      <c r="E265" s="8">
        <v>73.59</v>
      </c>
      <c r="F265" s="9">
        <f t="shared" si="9"/>
        <v>29.999999999999996</v>
      </c>
      <c r="G265" s="8">
        <v>2207.6999999999998</v>
      </c>
      <c r="H265" s="8"/>
      <c r="I265" s="8">
        <v>241.94</v>
      </c>
      <c r="J265" s="8">
        <v>1335.48</v>
      </c>
      <c r="K265" s="8">
        <v>387.1</v>
      </c>
      <c r="L265" s="10">
        <f t="shared" si="10"/>
        <v>4172.22</v>
      </c>
      <c r="M265" s="8"/>
      <c r="N265" s="37"/>
    </row>
    <row r="266" spans="1:14" s="11" customFormat="1" ht="33.75" customHeight="1" x14ac:dyDescent="0.25">
      <c r="A266" s="63">
        <f t="shared" si="11"/>
        <v>256</v>
      </c>
      <c r="B266" s="64" t="s">
        <v>15</v>
      </c>
      <c r="C266" s="60" t="s">
        <v>273</v>
      </c>
      <c r="D266" s="63" t="s">
        <v>67</v>
      </c>
      <c r="E266" s="8">
        <v>73.59</v>
      </c>
      <c r="F266" s="9">
        <f t="shared" si="9"/>
        <v>29.999999999999996</v>
      </c>
      <c r="G266" s="8">
        <v>2207.6999999999998</v>
      </c>
      <c r="H266" s="8"/>
      <c r="I266" s="8">
        <v>241.94</v>
      </c>
      <c r="J266" s="8">
        <v>1335.48</v>
      </c>
      <c r="K266" s="8">
        <v>387.1</v>
      </c>
      <c r="L266" s="10">
        <f t="shared" si="10"/>
        <v>4172.22</v>
      </c>
      <c r="M266" s="8"/>
      <c r="N266" s="37"/>
    </row>
    <row r="267" spans="1:14" s="11" customFormat="1" ht="33.75" customHeight="1" x14ac:dyDescent="0.25">
      <c r="A267" s="63">
        <f t="shared" si="11"/>
        <v>257</v>
      </c>
      <c r="B267" s="64" t="s">
        <v>15</v>
      </c>
      <c r="C267" s="60" t="s">
        <v>274</v>
      </c>
      <c r="D267" s="63" t="s">
        <v>67</v>
      </c>
      <c r="E267" s="8">
        <v>73.59</v>
      </c>
      <c r="F267" s="9">
        <f t="shared" si="9"/>
        <v>29.999999999999996</v>
      </c>
      <c r="G267" s="8">
        <v>2207.6999999999998</v>
      </c>
      <c r="H267" s="8"/>
      <c r="I267" s="8">
        <v>241.94</v>
      </c>
      <c r="J267" s="8">
        <v>1335.48</v>
      </c>
      <c r="K267" s="8">
        <v>387.1</v>
      </c>
      <c r="L267" s="10">
        <f t="shared" si="10"/>
        <v>4172.22</v>
      </c>
      <c r="M267" s="8"/>
      <c r="N267" s="37"/>
    </row>
    <row r="268" spans="1:14" s="11" customFormat="1" ht="33.75" customHeight="1" x14ac:dyDescent="0.25">
      <c r="A268" s="63">
        <f t="shared" si="11"/>
        <v>258</v>
      </c>
      <c r="B268" s="64" t="s">
        <v>15</v>
      </c>
      <c r="C268" s="60" t="s">
        <v>275</v>
      </c>
      <c r="D268" s="63" t="s">
        <v>67</v>
      </c>
      <c r="E268" s="8">
        <v>73.59</v>
      </c>
      <c r="F268" s="9">
        <f t="shared" ref="F268:F331" si="12">G268/E268</f>
        <v>29.999999999999996</v>
      </c>
      <c r="G268" s="8">
        <v>2207.6999999999998</v>
      </c>
      <c r="H268" s="8"/>
      <c r="I268" s="8">
        <v>241.94</v>
      </c>
      <c r="J268" s="8">
        <v>1335.48</v>
      </c>
      <c r="K268" s="8">
        <v>387.1</v>
      </c>
      <c r="L268" s="10">
        <f t="shared" ref="L268:L331" si="13">SUM(G268:K268)</f>
        <v>4172.22</v>
      </c>
      <c r="M268" s="8"/>
      <c r="N268" s="37"/>
    </row>
    <row r="269" spans="1:14" s="11" customFormat="1" ht="33.75" customHeight="1" x14ac:dyDescent="0.25">
      <c r="A269" s="63">
        <f t="shared" ref="A269:A332" si="14">A268+1</f>
        <v>259</v>
      </c>
      <c r="B269" s="64" t="s">
        <v>15</v>
      </c>
      <c r="C269" s="60" t="s">
        <v>276</v>
      </c>
      <c r="D269" s="63" t="s">
        <v>67</v>
      </c>
      <c r="E269" s="8">
        <v>73.59</v>
      </c>
      <c r="F269" s="9">
        <f t="shared" si="12"/>
        <v>29.999999999999996</v>
      </c>
      <c r="G269" s="8">
        <v>2207.6999999999998</v>
      </c>
      <c r="H269" s="8"/>
      <c r="I269" s="8">
        <v>241.94</v>
      </c>
      <c r="J269" s="8">
        <v>1335.48</v>
      </c>
      <c r="K269" s="8">
        <v>387.1</v>
      </c>
      <c r="L269" s="10">
        <f t="shared" si="13"/>
        <v>4172.22</v>
      </c>
      <c r="M269" s="8"/>
      <c r="N269" s="37"/>
    </row>
    <row r="270" spans="1:14" s="11" customFormat="1" ht="33.75" customHeight="1" x14ac:dyDescent="0.25">
      <c r="A270" s="63">
        <f t="shared" si="14"/>
        <v>260</v>
      </c>
      <c r="B270" s="64" t="s">
        <v>15</v>
      </c>
      <c r="C270" s="60" t="s">
        <v>277</v>
      </c>
      <c r="D270" s="63" t="s">
        <v>67</v>
      </c>
      <c r="E270" s="8">
        <v>73.59</v>
      </c>
      <c r="F270" s="9">
        <f t="shared" si="12"/>
        <v>29.999999999999996</v>
      </c>
      <c r="G270" s="8">
        <v>2207.6999999999998</v>
      </c>
      <c r="H270" s="8"/>
      <c r="I270" s="8">
        <v>241.94</v>
      </c>
      <c r="J270" s="8">
        <v>1335.48</v>
      </c>
      <c r="K270" s="8">
        <v>387.1</v>
      </c>
      <c r="L270" s="10">
        <f t="shared" si="13"/>
        <v>4172.22</v>
      </c>
      <c r="M270" s="8"/>
      <c r="N270" s="37"/>
    </row>
    <row r="271" spans="1:14" s="11" customFormat="1" ht="33.75" customHeight="1" x14ac:dyDescent="0.25">
      <c r="A271" s="63">
        <f t="shared" si="14"/>
        <v>261</v>
      </c>
      <c r="B271" s="64" t="s">
        <v>15</v>
      </c>
      <c r="C271" s="60" t="s">
        <v>278</v>
      </c>
      <c r="D271" s="63" t="s">
        <v>67</v>
      </c>
      <c r="E271" s="8">
        <v>73.59</v>
      </c>
      <c r="F271" s="9">
        <f t="shared" si="12"/>
        <v>29.999999999999996</v>
      </c>
      <c r="G271" s="8">
        <v>2207.6999999999998</v>
      </c>
      <c r="H271" s="8"/>
      <c r="I271" s="8">
        <v>241.94</v>
      </c>
      <c r="J271" s="8">
        <v>1335.48</v>
      </c>
      <c r="K271" s="8">
        <v>387.1</v>
      </c>
      <c r="L271" s="10">
        <f t="shared" si="13"/>
        <v>4172.22</v>
      </c>
      <c r="M271" s="8"/>
      <c r="N271" s="37"/>
    </row>
    <row r="272" spans="1:14" s="11" customFormat="1" ht="33.75" customHeight="1" x14ac:dyDescent="0.25">
      <c r="A272" s="63">
        <f t="shared" si="14"/>
        <v>262</v>
      </c>
      <c r="B272" s="64" t="s">
        <v>15</v>
      </c>
      <c r="C272" s="60" t="s">
        <v>279</v>
      </c>
      <c r="D272" s="63" t="s">
        <v>67</v>
      </c>
      <c r="E272" s="8">
        <v>73.59</v>
      </c>
      <c r="F272" s="9">
        <f t="shared" si="12"/>
        <v>29.999999999999996</v>
      </c>
      <c r="G272" s="8">
        <v>2207.6999999999998</v>
      </c>
      <c r="H272" s="8"/>
      <c r="I272" s="8">
        <v>241.94</v>
      </c>
      <c r="J272" s="8">
        <v>1335.48</v>
      </c>
      <c r="K272" s="8">
        <v>387.1</v>
      </c>
      <c r="L272" s="10">
        <f t="shared" si="13"/>
        <v>4172.22</v>
      </c>
      <c r="M272" s="8"/>
      <c r="N272" s="37"/>
    </row>
    <row r="273" spans="1:14" s="11" customFormat="1" ht="33.75" customHeight="1" x14ac:dyDescent="0.25">
      <c r="A273" s="63">
        <f t="shared" si="14"/>
        <v>263</v>
      </c>
      <c r="B273" s="64" t="s">
        <v>15</v>
      </c>
      <c r="C273" s="60" t="s">
        <v>280</v>
      </c>
      <c r="D273" s="63" t="s">
        <v>67</v>
      </c>
      <c r="E273" s="8">
        <v>73.59</v>
      </c>
      <c r="F273" s="9">
        <f t="shared" si="12"/>
        <v>29.999999999999996</v>
      </c>
      <c r="G273" s="8">
        <v>2207.6999999999998</v>
      </c>
      <c r="H273" s="8"/>
      <c r="I273" s="8">
        <v>241.94</v>
      </c>
      <c r="J273" s="8">
        <v>1335.48</v>
      </c>
      <c r="K273" s="8">
        <v>387.1</v>
      </c>
      <c r="L273" s="10">
        <f t="shared" si="13"/>
        <v>4172.22</v>
      </c>
      <c r="M273" s="8"/>
      <c r="N273" s="37"/>
    </row>
    <row r="274" spans="1:14" s="11" customFormat="1" ht="33.75" customHeight="1" x14ac:dyDescent="0.25">
      <c r="A274" s="63">
        <f t="shared" si="14"/>
        <v>264</v>
      </c>
      <c r="B274" s="64" t="s">
        <v>15</v>
      </c>
      <c r="C274" s="60" t="s">
        <v>281</v>
      </c>
      <c r="D274" s="63" t="s">
        <v>67</v>
      </c>
      <c r="E274" s="8">
        <v>73.59</v>
      </c>
      <c r="F274" s="9">
        <f t="shared" si="12"/>
        <v>29.999999999999996</v>
      </c>
      <c r="G274" s="8">
        <v>2207.6999999999998</v>
      </c>
      <c r="H274" s="8"/>
      <c r="I274" s="8">
        <v>241.94</v>
      </c>
      <c r="J274" s="8">
        <v>1335.48</v>
      </c>
      <c r="K274" s="8">
        <v>387.1</v>
      </c>
      <c r="L274" s="10">
        <f t="shared" si="13"/>
        <v>4172.22</v>
      </c>
      <c r="M274" s="8"/>
      <c r="N274" s="37"/>
    </row>
    <row r="275" spans="1:14" s="11" customFormat="1" ht="33.75" customHeight="1" x14ac:dyDescent="0.25">
      <c r="A275" s="63">
        <f t="shared" si="14"/>
        <v>265</v>
      </c>
      <c r="B275" s="64" t="s">
        <v>15</v>
      </c>
      <c r="C275" s="60" t="s">
        <v>282</v>
      </c>
      <c r="D275" s="63" t="s">
        <v>67</v>
      </c>
      <c r="E275" s="8">
        <v>73.59</v>
      </c>
      <c r="F275" s="9">
        <f t="shared" si="12"/>
        <v>29.999999999999996</v>
      </c>
      <c r="G275" s="8">
        <v>2207.6999999999998</v>
      </c>
      <c r="H275" s="8"/>
      <c r="I275" s="8">
        <v>241.94</v>
      </c>
      <c r="J275" s="8">
        <v>1335.48</v>
      </c>
      <c r="K275" s="8">
        <v>387.1</v>
      </c>
      <c r="L275" s="10">
        <f t="shared" si="13"/>
        <v>4172.22</v>
      </c>
      <c r="M275" s="8"/>
      <c r="N275" s="37"/>
    </row>
    <row r="276" spans="1:14" s="11" customFormat="1" ht="33.75" customHeight="1" x14ac:dyDescent="0.25">
      <c r="A276" s="63">
        <f t="shared" si="14"/>
        <v>266</v>
      </c>
      <c r="B276" s="64" t="s">
        <v>15</v>
      </c>
      <c r="C276" s="60" t="s">
        <v>283</v>
      </c>
      <c r="D276" s="63" t="s">
        <v>67</v>
      </c>
      <c r="E276" s="8">
        <v>73.59</v>
      </c>
      <c r="F276" s="9">
        <f t="shared" si="12"/>
        <v>29.999999999999996</v>
      </c>
      <c r="G276" s="8">
        <v>2207.6999999999998</v>
      </c>
      <c r="H276" s="8"/>
      <c r="I276" s="8">
        <v>241.94</v>
      </c>
      <c r="J276" s="8">
        <v>1335.48</v>
      </c>
      <c r="K276" s="8">
        <v>387.1</v>
      </c>
      <c r="L276" s="10">
        <f t="shared" si="13"/>
        <v>4172.22</v>
      </c>
      <c r="M276" s="8"/>
      <c r="N276" s="37"/>
    </row>
    <row r="277" spans="1:14" s="11" customFormat="1" ht="33.75" customHeight="1" x14ac:dyDescent="0.25">
      <c r="A277" s="63">
        <f t="shared" si="14"/>
        <v>267</v>
      </c>
      <c r="B277" s="64" t="s">
        <v>15</v>
      </c>
      <c r="C277" s="60" t="s">
        <v>284</v>
      </c>
      <c r="D277" s="63" t="s">
        <v>67</v>
      </c>
      <c r="E277" s="8">
        <v>73.59</v>
      </c>
      <c r="F277" s="9">
        <f t="shared" si="12"/>
        <v>29.999999999999996</v>
      </c>
      <c r="G277" s="8">
        <v>2207.6999999999998</v>
      </c>
      <c r="H277" s="8"/>
      <c r="I277" s="8">
        <v>241.94</v>
      </c>
      <c r="J277" s="8">
        <v>1335.48</v>
      </c>
      <c r="K277" s="8">
        <v>387.1</v>
      </c>
      <c r="L277" s="10">
        <f t="shared" si="13"/>
        <v>4172.22</v>
      </c>
      <c r="M277" s="8"/>
      <c r="N277" s="37"/>
    </row>
    <row r="278" spans="1:14" s="11" customFormat="1" ht="33.75" customHeight="1" x14ac:dyDescent="0.25">
      <c r="A278" s="63">
        <f t="shared" si="14"/>
        <v>268</v>
      </c>
      <c r="B278" s="64" t="s">
        <v>15</v>
      </c>
      <c r="C278" s="60" t="s">
        <v>285</v>
      </c>
      <c r="D278" s="63" t="s">
        <v>67</v>
      </c>
      <c r="E278" s="8">
        <v>73.59</v>
      </c>
      <c r="F278" s="9">
        <f t="shared" si="12"/>
        <v>29.999999999999996</v>
      </c>
      <c r="G278" s="8">
        <v>2207.6999999999998</v>
      </c>
      <c r="H278" s="8"/>
      <c r="I278" s="8">
        <v>241.94</v>
      </c>
      <c r="J278" s="8">
        <v>1335.48</v>
      </c>
      <c r="K278" s="8">
        <v>387.1</v>
      </c>
      <c r="L278" s="10">
        <f t="shared" si="13"/>
        <v>4172.22</v>
      </c>
      <c r="M278" s="8"/>
      <c r="N278" s="37"/>
    </row>
    <row r="279" spans="1:14" s="11" customFormat="1" ht="33.75" customHeight="1" x14ac:dyDescent="0.25">
      <c r="A279" s="63">
        <f t="shared" si="14"/>
        <v>269</v>
      </c>
      <c r="B279" s="64" t="s">
        <v>15</v>
      </c>
      <c r="C279" s="60" t="s">
        <v>286</v>
      </c>
      <c r="D279" s="63" t="s">
        <v>67</v>
      </c>
      <c r="E279" s="8">
        <v>73.59</v>
      </c>
      <c r="F279" s="9">
        <f t="shared" si="12"/>
        <v>29.999999999999996</v>
      </c>
      <c r="G279" s="8">
        <v>2207.6999999999998</v>
      </c>
      <c r="H279" s="8"/>
      <c r="I279" s="8">
        <v>241.94</v>
      </c>
      <c r="J279" s="8">
        <v>1335.48</v>
      </c>
      <c r="K279" s="8">
        <v>387.1</v>
      </c>
      <c r="L279" s="10">
        <f t="shared" si="13"/>
        <v>4172.22</v>
      </c>
      <c r="M279" s="8"/>
      <c r="N279" s="37"/>
    </row>
    <row r="280" spans="1:14" s="11" customFormat="1" ht="33.75" customHeight="1" x14ac:dyDescent="0.25">
      <c r="A280" s="63">
        <f t="shared" si="14"/>
        <v>270</v>
      </c>
      <c r="B280" s="64" t="s">
        <v>15</v>
      </c>
      <c r="C280" s="60" t="s">
        <v>287</v>
      </c>
      <c r="D280" s="63" t="s">
        <v>67</v>
      </c>
      <c r="E280" s="8">
        <v>73.59</v>
      </c>
      <c r="F280" s="9">
        <f t="shared" si="12"/>
        <v>29.999999999999996</v>
      </c>
      <c r="G280" s="8">
        <v>2207.6999999999998</v>
      </c>
      <c r="H280" s="8"/>
      <c r="I280" s="8">
        <v>241.94</v>
      </c>
      <c r="J280" s="8">
        <v>1335.48</v>
      </c>
      <c r="K280" s="8">
        <v>387.1</v>
      </c>
      <c r="L280" s="10">
        <f t="shared" si="13"/>
        <v>4172.22</v>
      </c>
      <c r="M280" s="8"/>
      <c r="N280" s="37"/>
    </row>
    <row r="281" spans="1:14" s="11" customFormat="1" ht="33.75" customHeight="1" x14ac:dyDescent="0.25">
      <c r="A281" s="63">
        <f t="shared" si="14"/>
        <v>271</v>
      </c>
      <c r="B281" s="64" t="s">
        <v>15</v>
      </c>
      <c r="C281" s="60" t="s">
        <v>288</v>
      </c>
      <c r="D281" s="63" t="s">
        <v>67</v>
      </c>
      <c r="E281" s="8">
        <v>73.59</v>
      </c>
      <c r="F281" s="9">
        <f t="shared" si="12"/>
        <v>29.999999999999996</v>
      </c>
      <c r="G281" s="8">
        <v>2207.6999999999998</v>
      </c>
      <c r="H281" s="8"/>
      <c r="I281" s="8">
        <v>241.94</v>
      </c>
      <c r="J281" s="8">
        <v>1335.48</v>
      </c>
      <c r="K281" s="8">
        <v>387.1</v>
      </c>
      <c r="L281" s="10">
        <f t="shared" si="13"/>
        <v>4172.22</v>
      </c>
      <c r="M281" s="8"/>
      <c r="N281" s="37"/>
    </row>
    <row r="282" spans="1:14" s="11" customFormat="1" ht="33.75" customHeight="1" x14ac:dyDescent="0.25">
      <c r="A282" s="63">
        <f t="shared" si="14"/>
        <v>272</v>
      </c>
      <c r="B282" s="64" t="s">
        <v>15</v>
      </c>
      <c r="C282" s="60" t="s">
        <v>289</v>
      </c>
      <c r="D282" s="63" t="s">
        <v>67</v>
      </c>
      <c r="E282" s="8">
        <v>73.59</v>
      </c>
      <c r="F282" s="9">
        <f t="shared" si="12"/>
        <v>29.999999999999996</v>
      </c>
      <c r="G282" s="8">
        <v>2207.6999999999998</v>
      </c>
      <c r="H282" s="8"/>
      <c r="I282" s="8">
        <v>241.94</v>
      </c>
      <c r="J282" s="8">
        <v>1335.48</v>
      </c>
      <c r="K282" s="8">
        <v>387.1</v>
      </c>
      <c r="L282" s="10">
        <f t="shared" si="13"/>
        <v>4172.22</v>
      </c>
      <c r="M282" s="8"/>
      <c r="N282" s="37"/>
    </row>
    <row r="283" spans="1:14" s="11" customFormat="1" ht="33.75" customHeight="1" x14ac:dyDescent="0.25">
      <c r="A283" s="63">
        <f t="shared" si="14"/>
        <v>273</v>
      </c>
      <c r="B283" s="64" t="s">
        <v>15</v>
      </c>
      <c r="C283" s="60" t="s">
        <v>290</v>
      </c>
      <c r="D283" s="63" t="s">
        <v>67</v>
      </c>
      <c r="E283" s="8">
        <v>73.59</v>
      </c>
      <c r="F283" s="9">
        <f t="shared" si="12"/>
        <v>29.999999999999996</v>
      </c>
      <c r="G283" s="8">
        <v>2207.6999999999998</v>
      </c>
      <c r="H283" s="8"/>
      <c r="I283" s="8">
        <v>241.94</v>
      </c>
      <c r="J283" s="8">
        <v>1335.48</v>
      </c>
      <c r="K283" s="8">
        <v>387.1</v>
      </c>
      <c r="L283" s="10">
        <f t="shared" si="13"/>
        <v>4172.22</v>
      </c>
      <c r="M283" s="8"/>
      <c r="N283" s="37"/>
    </row>
    <row r="284" spans="1:14" s="11" customFormat="1" ht="33.75" customHeight="1" x14ac:dyDescent="0.25">
      <c r="A284" s="63">
        <f t="shared" si="14"/>
        <v>274</v>
      </c>
      <c r="B284" s="64" t="s">
        <v>15</v>
      </c>
      <c r="C284" s="60" t="s">
        <v>291</v>
      </c>
      <c r="D284" s="63" t="s">
        <v>67</v>
      </c>
      <c r="E284" s="8">
        <v>73.59</v>
      </c>
      <c r="F284" s="9">
        <f t="shared" si="12"/>
        <v>29.999999999999996</v>
      </c>
      <c r="G284" s="8">
        <v>2207.6999999999998</v>
      </c>
      <c r="H284" s="8"/>
      <c r="I284" s="8">
        <v>241.94</v>
      </c>
      <c r="J284" s="8">
        <v>1335.48</v>
      </c>
      <c r="K284" s="8">
        <v>387.1</v>
      </c>
      <c r="L284" s="10">
        <f t="shared" si="13"/>
        <v>4172.22</v>
      </c>
      <c r="M284" s="8"/>
      <c r="N284" s="37"/>
    </row>
    <row r="285" spans="1:14" s="11" customFormat="1" ht="33.75" customHeight="1" x14ac:dyDescent="0.25">
      <c r="A285" s="63">
        <f t="shared" si="14"/>
        <v>275</v>
      </c>
      <c r="B285" s="64" t="s">
        <v>15</v>
      </c>
      <c r="C285" s="60" t="s">
        <v>292</v>
      </c>
      <c r="D285" s="63" t="s">
        <v>67</v>
      </c>
      <c r="E285" s="8">
        <v>73.59</v>
      </c>
      <c r="F285" s="9">
        <f t="shared" si="12"/>
        <v>29.999999999999996</v>
      </c>
      <c r="G285" s="8">
        <v>2207.6999999999998</v>
      </c>
      <c r="H285" s="8"/>
      <c r="I285" s="8">
        <v>241.94</v>
      </c>
      <c r="J285" s="8">
        <v>1335.48</v>
      </c>
      <c r="K285" s="8">
        <v>387.1</v>
      </c>
      <c r="L285" s="10">
        <f t="shared" si="13"/>
        <v>4172.22</v>
      </c>
      <c r="M285" s="8"/>
      <c r="N285" s="37"/>
    </row>
    <row r="286" spans="1:14" s="11" customFormat="1" ht="33.75" customHeight="1" x14ac:dyDescent="0.25">
      <c r="A286" s="63">
        <f t="shared" si="14"/>
        <v>276</v>
      </c>
      <c r="B286" s="64" t="s">
        <v>15</v>
      </c>
      <c r="C286" s="60" t="s">
        <v>293</v>
      </c>
      <c r="D286" s="63" t="s">
        <v>67</v>
      </c>
      <c r="E286" s="8">
        <v>73.59</v>
      </c>
      <c r="F286" s="9">
        <f t="shared" si="12"/>
        <v>29.999999999999996</v>
      </c>
      <c r="G286" s="8">
        <v>2207.6999999999998</v>
      </c>
      <c r="H286" s="8"/>
      <c r="I286" s="8">
        <v>241.94</v>
      </c>
      <c r="J286" s="8">
        <v>1335.48</v>
      </c>
      <c r="K286" s="8">
        <v>387.1</v>
      </c>
      <c r="L286" s="10">
        <f t="shared" si="13"/>
        <v>4172.22</v>
      </c>
      <c r="M286" s="8"/>
      <c r="N286" s="37"/>
    </row>
    <row r="287" spans="1:14" s="11" customFormat="1" ht="33.75" customHeight="1" x14ac:dyDescent="0.25">
      <c r="A287" s="63">
        <f t="shared" si="14"/>
        <v>277</v>
      </c>
      <c r="B287" s="64" t="s">
        <v>15</v>
      </c>
      <c r="C287" s="60" t="s">
        <v>294</v>
      </c>
      <c r="D287" s="63" t="s">
        <v>67</v>
      </c>
      <c r="E287" s="8">
        <v>73.59</v>
      </c>
      <c r="F287" s="9">
        <f t="shared" si="12"/>
        <v>29.999999999999996</v>
      </c>
      <c r="G287" s="8">
        <v>2207.6999999999998</v>
      </c>
      <c r="H287" s="8"/>
      <c r="I287" s="8">
        <v>241.94</v>
      </c>
      <c r="J287" s="8">
        <v>1335.48</v>
      </c>
      <c r="K287" s="8">
        <v>387.1</v>
      </c>
      <c r="L287" s="10">
        <f t="shared" si="13"/>
        <v>4172.22</v>
      </c>
      <c r="M287" s="8"/>
      <c r="N287" s="37"/>
    </row>
    <row r="288" spans="1:14" s="11" customFormat="1" ht="33.75" customHeight="1" x14ac:dyDescent="0.25">
      <c r="A288" s="63">
        <f t="shared" si="14"/>
        <v>278</v>
      </c>
      <c r="B288" s="64" t="s">
        <v>15</v>
      </c>
      <c r="C288" s="60" t="s">
        <v>295</v>
      </c>
      <c r="D288" s="63" t="s">
        <v>67</v>
      </c>
      <c r="E288" s="8">
        <v>73.59</v>
      </c>
      <c r="F288" s="9">
        <f t="shared" si="12"/>
        <v>29.999999999999996</v>
      </c>
      <c r="G288" s="8">
        <v>2207.6999999999998</v>
      </c>
      <c r="H288" s="8"/>
      <c r="I288" s="8">
        <v>241.94</v>
      </c>
      <c r="J288" s="8">
        <v>1335.48</v>
      </c>
      <c r="K288" s="8">
        <v>387.1</v>
      </c>
      <c r="L288" s="10">
        <f t="shared" si="13"/>
        <v>4172.22</v>
      </c>
      <c r="M288" s="8"/>
      <c r="N288" s="37"/>
    </row>
    <row r="289" spans="1:14" s="11" customFormat="1" ht="33.75" customHeight="1" x14ac:dyDescent="0.25">
      <c r="A289" s="63">
        <f t="shared" si="14"/>
        <v>279</v>
      </c>
      <c r="B289" s="64" t="s">
        <v>15</v>
      </c>
      <c r="C289" s="60" t="s">
        <v>296</v>
      </c>
      <c r="D289" s="63" t="s">
        <v>67</v>
      </c>
      <c r="E289" s="8">
        <v>73.59</v>
      </c>
      <c r="F289" s="9">
        <f t="shared" si="12"/>
        <v>29.999999999999996</v>
      </c>
      <c r="G289" s="8">
        <v>2207.6999999999998</v>
      </c>
      <c r="H289" s="8"/>
      <c r="I289" s="8">
        <v>241.94</v>
      </c>
      <c r="J289" s="8">
        <v>1335.48</v>
      </c>
      <c r="K289" s="8">
        <v>387.1</v>
      </c>
      <c r="L289" s="10">
        <f t="shared" si="13"/>
        <v>4172.22</v>
      </c>
      <c r="M289" s="8"/>
      <c r="N289" s="37"/>
    </row>
    <row r="290" spans="1:14" s="11" customFormat="1" ht="33.75" customHeight="1" x14ac:dyDescent="0.25">
      <c r="A290" s="63">
        <f t="shared" si="14"/>
        <v>280</v>
      </c>
      <c r="B290" s="64" t="s">
        <v>15</v>
      </c>
      <c r="C290" s="60" t="s">
        <v>297</v>
      </c>
      <c r="D290" s="63" t="s">
        <v>67</v>
      </c>
      <c r="E290" s="8">
        <v>73.59</v>
      </c>
      <c r="F290" s="9">
        <f t="shared" si="12"/>
        <v>29.999999999999996</v>
      </c>
      <c r="G290" s="8">
        <v>2207.6999999999998</v>
      </c>
      <c r="H290" s="8"/>
      <c r="I290" s="8">
        <v>241.94</v>
      </c>
      <c r="J290" s="8">
        <v>1335.48</v>
      </c>
      <c r="K290" s="8">
        <v>387.1</v>
      </c>
      <c r="L290" s="10">
        <f t="shared" si="13"/>
        <v>4172.22</v>
      </c>
      <c r="M290" s="8"/>
      <c r="N290" s="37"/>
    </row>
    <row r="291" spans="1:14" s="11" customFormat="1" ht="33.75" customHeight="1" x14ac:dyDescent="0.25">
      <c r="A291" s="63">
        <f t="shared" si="14"/>
        <v>281</v>
      </c>
      <c r="B291" s="64" t="s">
        <v>15</v>
      </c>
      <c r="C291" s="60" t="s">
        <v>298</v>
      </c>
      <c r="D291" s="63" t="s">
        <v>67</v>
      </c>
      <c r="E291" s="8">
        <v>73.59</v>
      </c>
      <c r="F291" s="9">
        <f t="shared" si="12"/>
        <v>29.999999999999996</v>
      </c>
      <c r="G291" s="8">
        <v>2207.6999999999998</v>
      </c>
      <c r="H291" s="8"/>
      <c r="I291" s="8">
        <v>241.94</v>
      </c>
      <c r="J291" s="8">
        <v>1335.48</v>
      </c>
      <c r="K291" s="8">
        <v>387.1</v>
      </c>
      <c r="L291" s="10">
        <f t="shared" si="13"/>
        <v>4172.22</v>
      </c>
      <c r="M291" s="8"/>
      <c r="N291" s="37"/>
    </row>
    <row r="292" spans="1:14" s="11" customFormat="1" ht="33.75" customHeight="1" x14ac:dyDescent="0.25">
      <c r="A292" s="63">
        <f t="shared" si="14"/>
        <v>282</v>
      </c>
      <c r="B292" s="64" t="s">
        <v>15</v>
      </c>
      <c r="C292" s="60" t="s">
        <v>299</v>
      </c>
      <c r="D292" s="63" t="s">
        <v>67</v>
      </c>
      <c r="E292" s="8">
        <v>73.59</v>
      </c>
      <c r="F292" s="9">
        <f t="shared" si="12"/>
        <v>29.999999999999996</v>
      </c>
      <c r="G292" s="8">
        <v>2207.6999999999998</v>
      </c>
      <c r="H292" s="8"/>
      <c r="I292" s="8">
        <v>241.94</v>
      </c>
      <c r="J292" s="8">
        <v>1335.48</v>
      </c>
      <c r="K292" s="8">
        <v>387.1</v>
      </c>
      <c r="L292" s="10">
        <f t="shared" si="13"/>
        <v>4172.22</v>
      </c>
      <c r="M292" s="8"/>
      <c r="N292" s="37"/>
    </row>
    <row r="293" spans="1:14" s="11" customFormat="1" ht="33.75" customHeight="1" x14ac:dyDescent="0.25">
      <c r="A293" s="63">
        <f t="shared" si="14"/>
        <v>283</v>
      </c>
      <c r="B293" s="64" t="s">
        <v>15</v>
      </c>
      <c r="C293" s="60" t="s">
        <v>300</v>
      </c>
      <c r="D293" s="63" t="s">
        <v>67</v>
      </c>
      <c r="E293" s="8">
        <v>73.59</v>
      </c>
      <c r="F293" s="9">
        <f t="shared" si="12"/>
        <v>29.999999999999996</v>
      </c>
      <c r="G293" s="8">
        <v>2207.6999999999998</v>
      </c>
      <c r="H293" s="8"/>
      <c r="I293" s="8">
        <v>241.94</v>
      </c>
      <c r="J293" s="8">
        <v>1335.48</v>
      </c>
      <c r="K293" s="8">
        <v>387.1</v>
      </c>
      <c r="L293" s="10">
        <f t="shared" si="13"/>
        <v>4172.22</v>
      </c>
      <c r="M293" s="8"/>
      <c r="N293" s="37"/>
    </row>
    <row r="294" spans="1:14" s="11" customFormat="1" ht="33.75" customHeight="1" x14ac:dyDescent="0.25">
      <c r="A294" s="63">
        <f t="shared" si="14"/>
        <v>284</v>
      </c>
      <c r="B294" s="64" t="s">
        <v>15</v>
      </c>
      <c r="C294" s="60" t="s">
        <v>301</v>
      </c>
      <c r="D294" s="63" t="s">
        <v>67</v>
      </c>
      <c r="E294" s="8">
        <v>73.59</v>
      </c>
      <c r="F294" s="9">
        <f t="shared" si="12"/>
        <v>29.999999999999996</v>
      </c>
      <c r="G294" s="8">
        <v>2207.6999999999998</v>
      </c>
      <c r="H294" s="8"/>
      <c r="I294" s="8">
        <v>241.94</v>
      </c>
      <c r="J294" s="8">
        <v>1335.48</v>
      </c>
      <c r="K294" s="8">
        <v>387.1</v>
      </c>
      <c r="L294" s="10">
        <f t="shared" si="13"/>
        <v>4172.22</v>
      </c>
      <c r="M294" s="8"/>
      <c r="N294" s="37"/>
    </row>
    <row r="295" spans="1:14" s="11" customFormat="1" ht="33.75" customHeight="1" x14ac:dyDescent="0.25">
      <c r="A295" s="63">
        <f t="shared" si="14"/>
        <v>285</v>
      </c>
      <c r="B295" s="64" t="s">
        <v>15</v>
      </c>
      <c r="C295" s="60" t="s">
        <v>302</v>
      </c>
      <c r="D295" s="63" t="s">
        <v>67</v>
      </c>
      <c r="E295" s="8">
        <v>73.59</v>
      </c>
      <c r="F295" s="9">
        <f t="shared" si="12"/>
        <v>29.999999999999996</v>
      </c>
      <c r="G295" s="8">
        <v>2207.6999999999998</v>
      </c>
      <c r="H295" s="8"/>
      <c r="I295" s="8">
        <v>241.94</v>
      </c>
      <c r="J295" s="8">
        <v>1335.48</v>
      </c>
      <c r="K295" s="8">
        <v>387.1</v>
      </c>
      <c r="L295" s="10">
        <f t="shared" si="13"/>
        <v>4172.22</v>
      </c>
      <c r="M295" s="8"/>
      <c r="N295" s="37"/>
    </row>
    <row r="296" spans="1:14" s="11" customFormat="1" ht="33.75" customHeight="1" x14ac:dyDescent="0.25">
      <c r="A296" s="63">
        <f t="shared" si="14"/>
        <v>286</v>
      </c>
      <c r="B296" s="64" t="s">
        <v>15</v>
      </c>
      <c r="C296" s="60" t="s">
        <v>303</v>
      </c>
      <c r="D296" s="63" t="s">
        <v>67</v>
      </c>
      <c r="E296" s="8">
        <v>73.59</v>
      </c>
      <c r="F296" s="9">
        <f t="shared" si="12"/>
        <v>29.999999999999996</v>
      </c>
      <c r="G296" s="8">
        <v>2207.6999999999998</v>
      </c>
      <c r="H296" s="8"/>
      <c r="I296" s="8">
        <v>241.94</v>
      </c>
      <c r="J296" s="8">
        <v>1335.48</v>
      </c>
      <c r="K296" s="8">
        <v>387.1</v>
      </c>
      <c r="L296" s="10">
        <f t="shared" si="13"/>
        <v>4172.22</v>
      </c>
      <c r="M296" s="8"/>
      <c r="N296" s="37"/>
    </row>
    <row r="297" spans="1:14" s="11" customFormat="1" ht="33.75" customHeight="1" x14ac:dyDescent="0.25">
      <c r="A297" s="63">
        <f t="shared" si="14"/>
        <v>287</v>
      </c>
      <c r="B297" s="64" t="s">
        <v>15</v>
      </c>
      <c r="C297" s="60" t="s">
        <v>304</v>
      </c>
      <c r="D297" s="63" t="s">
        <v>67</v>
      </c>
      <c r="E297" s="8">
        <v>73.59</v>
      </c>
      <c r="F297" s="9">
        <f t="shared" si="12"/>
        <v>29.999999999999996</v>
      </c>
      <c r="G297" s="8">
        <v>2207.6999999999998</v>
      </c>
      <c r="H297" s="8"/>
      <c r="I297" s="8">
        <v>241.94</v>
      </c>
      <c r="J297" s="8">
        <v>1335.48</v>
      </c>
      <c r="K297" s="8">
        <v>387.1</v>
      </c>
      <c r="L297" s="10">
        <f t="shared" si="13"/>
        <v>4172.22</v>
      </c>
      <c r="M297" s="8"/>
      <c r="N297" s="37"/>
    </row>
    <row r="298" spans="1:14" s="11" customFormat="1" ht="33.75" customHeight="1" x14ac:dyDescent="0.25">
      <c r="A298" s="63">
        <f t="shared" si="14"/>
        <v>288</v>
      </c>
      <c r="B298" s="64" t="s">
        <v>15</v>
      </c>
      <c r="C298" s="60" t="s">
        <v>305</v>
      </c>
      <c r="D298" s="63" t="s">
        <v>67</v>
      </c>
      <c r="E298" s="8">
        <v>73.59</v>
      </c>
      <c r="F298" s="9">
        <f t="shared" si="12"/>
        <v>29.999999999999996</v>
      </c>
      <c r="G298" s="8">
        <v>2207.6999999999998</v>
      </c>
      <c r="H298" s="8"/>
      <c r="I298" s="8">
        <v>241.94</v>
      </c>
      <c r="J298" s="8">
        <v>1335.48</v>
      </c>
      <c r="K298" s="8">
        <v>387.1</v>
      </c>
      <c r="L298" s="10">
        <f t="shared" si="13"/>
        <v>4172.22</v>
      </c>
      <c r="M298" s="8"/>
      <c r="N298" s="37"/>
    </row>
    <row r="299" spans="1:14" s="11" customFormat="1" ht="33.75" customHeight="1" x14ac:dyDescent="0.25">
      <c r="A299" s="63">
        <f t="shared" si="14"/>
        <v>289</v>
      </c>
      <c r="B299" s="64" t="s">
        <v>15</v>
      </c>
      <c r="C299" s="60" t="s">
        <v>306</v>
      </c>
      <c r="D299" s="63" t="s">
        <v>67</v>
      </c>
      <c r="E299" s="8">
        <v>73.59</v>
      </c>
      <c r="F299" s="9">
        <f t="shared" si="12"/>
        <v>29.999999999999996</v>
      </c>
      <c r="G299" s="8">
        <v>2207.6999999999998</v>
      </c>
      <c r="H299" s="8"/>
      <c r="I299" s="8">
        <v>241.94</v>
      </c>
      <c r="J299" s="8">
        <v>1335.48</v>
      </c>
      <c r="K299" s="8">
        <v>387.1</v>
      </c>
      <c r="L299" s="10">
        <f t="shared" si="13"/>
        <v>4172.22</v>
      </c>
      <c r="M299" s="8"/>
      <c r="N299" s="37"/>
    </row>
    <row r="300" spans="1:14" s="11" customFormat="1" ht="33.75" customHeight="1" x14ac:dyDescent="0.25">
      <c r="A300" s="63">
        <f t="shared" si="14"/>
        <v>290</v>
      </c>
      <c r="B300" s="64" t="s">
        <v>15</v>
      </c>
      <c r="C300" s="60" t="s">
        <v>307</v>
      </c>
      <c r="D300" s="63" t="s">
        <v>67</v>
      </c>
      <c r="E300" s="8">
        <v>73.59</v>
      </c>
      <c r="F300" s="9">
        <f t="shared" si="12"/>
        <v>29.999999999999996</v>
      </c>
      <c r="G300" s="8">
        <v>2207.6999999999998</v>
      </c>
      <c r="H300" s="8"/>
      <c r="I300" s="8">
        <v>241.94</v>
      </c>
      <c r="J300" s="8">
        <v>1335.48</v>
      </c>
      <c r="K300" s="8">
        <v>387.1</v>
      </c>
      <c r="L300" s="10">
        <f t="shared" si="13"/>
        <v>4172.22</v>
      </c>
      <c r="M300" s="8"/>
      <c r="N300" s="37"/>
    </row>
    <row r="301" spans="1:14" s="11" customFormat="1" ht="33.75" customHeight="1" x14ac:dyDescent="0.25">
      <c r="A301" s="63">
        <f t="shared" si="14"/>
        <v>291</v>
      </c>
      <c r="B301" s="64" t="s">
        <v>15</v>
      </c>
      <c r="C301" s="60" t="s">
        <v>308</v>
      </c>
      <c r="D301" s="63" t="s">
        <v>67</v>
      </c>
      <c r="E301" s="8">
        <v>73.59</v>
      </c>
      <c r="F301" s="9">
        <f t="shared" si="12"/>
        <v>29.999999999999996</v>
      </c>
      <c r="G301" s="8">
        <v>2207.6999999999998</v>
      </c>
      <c r="H301" s="8"/>
      <c r="I301" s="8">
        <v>241.94</v>
      </c>
      <c r="J301" s="8">
        <v>1335.48</v>
      </c>
      <c r="K301" s="8">
        <v>387.1</v>
      </c>
      <c r="L301" s="10">
        <f t="shared" si="13"/>
        <v>4172.22</v>
      </c>
      <c r="M301" s="8"/>
      <c r="N301" s="37"/>
    </row>
    <row r="302" spans="1:14" s="11" customFormat="1" ht="33.75" customHeight="1" x14ac:dyDescent="0.25">
      <c r="A302" s="63">
        <f t="shared" si="14"/>
        <v>292</v>
      </c>
      <c r="B302" s="64" t="s">
        <v>15</v>
      </c>
      <c r="C302" s="60" t="s">
        <v>309</v>
      </c>
      <c r="D302" s="63" t="s">
        <v>67</v>
      </c>
      <c r="E302" s="8">
        <v>73.59</v>
      </c>
      <c r="F302" s="9">
        <f t="shared" si="12"/>
        <v>29.999999999999996</v>
      </c>
      <c r="G302" s="8">
        <v>2207.6999999999998</v>
      </c>
      <c r="H302" s="8"/>
      <c r="I302" s="8">
        <v>241.94</v>
      </c>
      <c r="J302" s="8">
        <v>1335.48</v>
      </c>
      <c r="K302" s="8">
        <v>387.1</v>
      </c>
      <c r="L302" s="10">
        <f t="shared" si="13"/>
        <v>4172.22</v>
      </c>
      <c r="M302" s="8"/>
      <c r="N302" s="37"/>
    </row>
    <row r="303" spans="1:14" s="11" customFormat="1" ht="33.75" customHeight="1" x14ac:dyDescent="0.25">
      <c r="A303" s="63">
        <f t="shared" si="14"/>
        <v>293</v>
      </c>
      <c r="B303" s="64" t="s">
        <v>15</v>
      </c>
      <c r="C303" s="60" t="s">
        <v>310</v>
      </c>
      <c r="D303" s="63" t="s">
        <v>67</v>
      </c>
      <c r="E303" s="8">
        <v>73.59</v>
      </c>
      <c r="F303" s="9">
        <f t="shared" si="12"/>
        <v>29.999999999999996</v>
      </c>
      <c r="G303" s="8">
        <v>2207.6999999999998</v>
      </c>
      <c r="H303" s="8"/>
      <c r="I303" s="8">
        <v>241.94</v>
      </c>
      <c r="J303" s="8">
        <v>1335.48</v>
      </c>
      <c r="K303" s="8">
        <v>387.1</v>
      </c>
      <c r="L303" s="10">
        <f t="shared" si="13"/>
        <v>4172.22</v>
      </c>
      <c r="M303" s="8"/>
      <c r="N303" s="37"/>
    </row>
    <row r="304" spans="1:14" s="11" customFormat="1" ht="33.75" customHeight="1" x14ac:dyDescent="0.25">
      <c r="A304" s="63">
        <f t="shared" si="14"/>
        <v>294</v>
      </c>
      <c r="B304" s="64" t="s">
        <v>15</v>
      </c>
      <c r="C304" s="60" t="s">
        <v>311</v>
      </c>
      <c r="D304" s="63" t="s">
        <v>67</v>
      </c>
      <c r="E304" s="8">
        <v>73.59</v>
      </c>
      <c r="F304" s="9">
        <f t="shared" si="12"/>
        <v>29.999999999999996</v>
      </c>
      <c r="G304" s="8">
        <v>2207.6999999999998</v>
      </c>
      <c r="H304" s="8"/>
      <c r="I304" s="8">
        <v>241.94</v>
      </c>
      <c r="J304" s="8">
        <v>1335.48</v>
      </c>
      <c r="K304" s="8">
        <v>387.1</v>
      </c>
      <c r="L304" s="10">
        <f t="shared" si="13"/>
        <v>4172.22</v>
      </c>
      <c r="M304" s="8"/>
      <c r="N304" s="37"/>
    </row>
    <row r="305" spans="1:14" s="11" customFormat="1" ht="33.75" customHeight="1" x14ac:dyDescent="0.25">
      <c r="A305" s="63">
        <f t="shared" si="14"/>
        <v>295</v>
      </c>
      <c r="B305" s="64" t="s">
        <v>15</v>
      </c>
      <c r="C305" s="60" t="s">
        <v>312</v>
      </c>
      <c r="D305" s="63" t="s">
        <v>67</v>
      </c>
      <c r="E305" s="8">
        <v>73.59</v>
      </c>
      <c r="F305" s="9">
        <f t="shared" si="12"/>
        <v>29.999999999999996</v>
      </c>
      <c r="G305" s="8">
        <v>2207.6999999999998</v>
      </c>
      <c r="H305" s="8"/>
      <c r="I305" s="8">
        <v>241.94</v>
      </c>
      <c r="J305" s="8">
        <v>1335.48</v>
      </c>
      <c r="K305" s="8">
        <v>387.1</v>
      </c>
      <c r="L305" s="10">
        <f t="shared" si="13"/>
        <v>4172.22</v>
      </c>
      <c r="M305" s="8"/>
      <c r="N305" s="37"/>
    </row>
    <row r="306" spans="1:14" s="11" customFormat="1" ht="33.75" customHeight="1" x14ac:dyDescent="0.25">
      <c r="A306" s="63">
        <f t="shared" si="14"/>
        <v>296</v>
      </c>
      <c r="B306" s="64" t="s">
        <v>15</v>
      </c>
      <c r="C306" s="60" t="s">
        <v>313</v>
      </c>
      <c r="D306" s="63" t="s">
        <v>67</v>
      </c>
      <c r="E306" s="8">
        <v>73.59</v>
      </c>
      <c r="F306" s="9">
        <f t="shared" si="12"/>
        <v>29.999999999999996</v>
      </c>
      <c r="G306" s="8">
        <v>2207.6999999999998</v>
      </c>
      <c r="H306" s="8"/>
      <c r="I306" s="8">
        <v>241.94</v>
      </c>
      <c r="J306" s="8">
        <v>1335.48</v>
      </c>
      <c r="K306" s="8">
        <v>387.1</v>
      </c>
      <c r="L306" s="10">
        <f t="shared" si="13"/>
        <v>4172.22</v>
      </c>
      <c r="M306" s="8"/>
      <c r="N306" s="37"/>
    </row>
    <row r="307" spans="1:14" s="11" customFormat="1" ht="33.75" customHeight="1" x14ac:dyDescent="0.25">
      <c r="A307" s="63">
        <f t="shared" si="14"/>
        <v>297</v>
      </c>
      <c r="B307" s="64" t="s">
        <v>15</v>
      </c>
      <c r="C307" s="60" t="s">
        <v>314</v>
      </c>
      <c r="D307" s="63" t="s">
        <v>67</v>
      </c>
      <c r="E307" s="8">
        <v>73.59</v>
      </c>
      <c r="F307" s="9">
        <f t="shared" si="12"/>
        <v>29.999999999999996</v>
      </c>
      <c r="G307" s="8">
        <v>2207.6999999999998</v>
      </c>
      <c r="H307" s="8"/>
      <c r="I307" s="8">
        <v>241.94</v>
      </c>
      <c r="J307" s="8">
        <v>1335.48</v>
      </c>
      <c r="K307" s="8">
        <v>387.1</v>
      </c>
      <c r="L307" s="10">
        <f t="shared" si="13"/>
        <v>4172.22</v>
      </c>
      <c r="M307" s="8"/>
      <c r="N307" s="37"/>
    </row>
    <row r="308" spans="1:14" s="11" customFormat="1" ht="33.75" customHeight="1" x14ac:dyDescent="0.25">
      <c r="A308" s="63">
        <f t="shared" si="14"/>
        <v>298</v>
      </c>
      <c r="B308" s="64" t="s">
        <v>15</v>
      </c>
      <c r="C308" s="60" t="s">
        <v>315</v>
      </c>
      <c r="D308" s="63" t="s">
        <v>67</v>
      </c>
      <c r="E308" s="8">
        <v>73.59</v>
      </c>
      <c r="F308" s="9">
        <f t="shared" si="12"/>
        <v>29.999999999999996</v>
      </c>
      <c r="G308" s="8">
        <v>2207.6999999999998</v>
      </c>
      <c r="H308" s="8"/>
      <c r="I308" s="8">
        <v>241.94</v>
      </c>
      <c r="J308" s="8">
        <v>1335.48</v>
      </c>
      <c r="K308" s="8">
        <v>387.1</v>
      </c>
      <c r="L308" s="10">
        <f t="shared" si="13"/>
        <v>4172.22</v>
      </c>
      <c r="M308" s="8"/>
      <c r="N308" s="37"/>
    </row>
    <row r="309" spans="1:14" s="11" customFormat="1" ht="33.75" customHeight="1" x14ac:dyDescent="0.25">
      <c r="A309" s="63">
        <f t="shared" si="14"/>
        <v>299</v>
      </c>
      <c r="B309" s="64" t="s">
        <v>15</v>
      </c>
      <c r="C309" s="60" t="s">
        <v>316</v>
      </c>
      <c r="D309" s="63" t="s">
        <v>67</v>
      </c>
      <c r="E309" s="8">
        <v>73.59</v>
      </c>
      <c r="F309" s="9">
        <f t="shared" si="12"/>
        <v>29.999999999999996</v>
      </c>
      <c r="G309" s="8">
        <v>2207.6999999999998</v>
      </c>
      <c r="H309" s="8"/>
      <c r="I309" s="8">
        <v>241.94</v>
      </c>
      <c r="J309" s="8">
        <v>1335.48</v>
      </c>
      <c r="K309" s="8">
        <v>387.1</v>
      </c>
      <c r="L309" s="10">
        <f t="shared" si="13"/>
        <v>4172.22</v>
      </c>
      <c r="M309" s="8"/>
      <c r="N309" s="37"/>
    </row>
    <row r="310" spans="1:14" s="11" customFormat="1" ht="33.75" customHeight="1" x14ac:dyDescent="0.25">
      <c r="A310" s="63">
        <f t="shared" si="14"/>
        <v>300</v>
      </c>
      <c r="B310" s="64" t="s">
        <v>15</v>
      </c>
      <c r="C310" s="60" t="s">
        <v>317</v>
      </c>
      <c r="D310" s="63" t="s">
        <v>67</v>
      </c>
      <c r="E310" s="8">
        <v>73.59</v>
      </c>
      <c r="F310" s="9">
        <f t="shared" si="12"/>
        <v>29.999999999999996</v>
      </c>
      <c r="G310" s="8">
        <v>2207.6999999999998</v>
      </c>
      <c r="H310" s="8"/>
      <c r="I310" s="8">
        <v>241.94</v>
      </c>
      <c r="J310" s="8">
        <v>1335.48</v>
      </c>
      <c r="K310" s="8">
        <v>387.1</v>
      </c>
      <c r="L310" s="10">
        <f t="shared" si="13"/>
        <v>4172.22</v>
      </c>
      <c r="M310" s="8"/>
      <c r="N310" s="37"/>
    </row>
    <row r="311" spans="1:14" s="11" customFormat="1" ht="33.75" customHeight="1" x14ac:dyDescent="0.25">
      <c r="A311" s="63">
        <f t="shared" si="14"/>
        <v>301</v>
      </c>
      <c r="B311" s="64" t="s">
        <v>15</v>
      </c>
      <c r="C311" s="60" t="s">
        <v>318</v>
      </c>
      <c r="D311" s="63" t="s">
        <v>67</v>
      </c>
      <c r="E311" s="8">
        <v>73.59</v>
      </c>
      <c r="F311" s="9">
        <f t="shared" si="12"/>
        <v>29.999999999999996</v>
      </c>
      <c r="G311" s="8">
        <v>2207.6999999999998</v>
      </c>
      <c r="H311" s="8"/>
      <c r="I311" s="8">
        <v>241.94</v>
      </c>
      <c r="J311" s="8">
        <v>1335.48</v>
      </c>
      <c r="K311" s="8">
        <v>387.1</v>
      </c>
      <c r="L311" s="10">
        <f t="shared" si="13"/>
        <v>4172.22</v>
      </c>
      <c r="M311" s="8"/>
      <c r="N311" s="37"/>
    </row>
    <row r="312" spans="1:14" s="11" customFormat="1" ht="33.75" customHeight="1" x14ac:dyDescent="0.25">
      <c r="A312" s="63">
        <f t="shared" si="14"/>
        <v>302</v>
      </c>
      <c r="B312" s="64" t="s">
        <v>15</v>
      </c>
      <c r="C312" s="60" t="s">
        <v>319</v>
      </c>
      <c r="D312" s="63" t="s">
        <v>67</v>
      </c>
      <c r="E312" s="8">
        <v>73.59</v>
      </c>
      <c r="F312" s="9">
        <f t="shared" si="12"/>
        <v>29.999999999999996</v>
      </c>
      <c r="G312" s="8">
        <v>2207.6999999999998</v>
      </c>
      <c r="H312" s="8"/>
      <c r="I312" s="8">
        <v>241.94</v>
      </c>
      <c r="J312" s="8">
        <v>1335.48</v>
      </c>
      <c r="K312" s="8">
        <v>387.1</v>
      </c>
      <c r="L312" s="10">
        <f t="shared" si="13"/>
        <v>4172.22</v>
      </c>
      <c r="M312" s="8"/>
      <c r="N312" s="37"/>
    </row>
    <row r="313" spans="1:14" s="11" customFormat="1" ht="33.75" customHeight="1" x14ac:dyDescent="0.25">
      <c r="A313" s="63">
        <f t="shared" si="14"/>
        <v>303</v>
      </c>
      <c r="B313" s="64" t="s">
        <v>15</v>
      </c>
      <c r="C313" s="60" t="s">
        <v>320</v>
      </c>
      <c r="D313" s="63" t="s">
        <v>67</v>
      </c>
      <c r="E313" s="8">
        <v>73.59</v>
      </c>
      <c r="F313" s="9">
        <f t="shared" si="12"/>
        <v>29.999999999999996</v>
      </c>
      <c r="G313" s="8">
        <v>2207.6999999999998</v>
      </c>
      <c r="H313" s="8"/>
      <c r="I313" s="8">
        <v>241.94</v>
      </c>
      <c r="J313" s="8">
        <v>1335.48</v>
      </c>
      <c r="K313" s="8">
        <v>387.1</v>
      </c>
      <c r="L313" s="10">
        <f t="shared" si="13"/>
        <v>4172.22</v>
      </c>
      <c r="M313" s="8"/>
      <c r="N313" s="37"/>
    </row>
    <row r="314" spans="1:14" s="11" customFormat="1" ht="33.75" customHeight="1" x14ac:dyDescent="0.25">
      <c r="A314" s="63">
        <f t="shared" si="14"/>
        <v>304</v>
      </c>
      <c r="B314" s="64" t="s">
        <v>15</v>
      </c>
      <c r="C314" s="60" t="s">
        <v>321</v>
      </c>
      <c r="D314" s="63" t="s">
        <v>67</v>
      </c>
      <c r="E314" s="8">
        <v>73.59</v>
      </c>
      <c r="F314" s="9">
        <f t="shared" si="12"/>
        <v>29.999999999999996</v>
      </c>
      <c r="G314" s="8">
        <v>2207.6999999999998</v>
      </c>
      <c r="H314" s="8"/>
      <c r="I314" s="8">
        <v>241.94</v>
      </c>
      <c r="J314" s="8">
        <v>1335.48</v>
      </c>
      <c r="K314" s="8">
        <v>387.1</v>
      </c>
      <c r="L314" s="10">
        <f t="shared" si="13"/>
        <v>4172.22</v>
      </c>
      <c r="M314" s="8"/>
      <c r="N314" s="37"/>
    </row>
    <row r="315" spans="1:14" s="11" customFormat="1" ht="33.75" customHeight="1" x14ac:dyDescent="0.25">
      <c r="A315" s="63">
        <f t="shared" si="14"/>
        <v>305</v>
      </c>
      <c r="B315" s="64" t="s">
        <v>15</v>
      </c>
      <c r="C315" s="60" t="s">
        <v>322</v>
      </c>
      <c r="D315" s="63" t="s">
        <v>67</v>
      </c>
      <c r="E315" s="8">
        <v>73.59</v>
      </c>
      <c r="F315" s="9">
        <f t="shared" si="12"/>
        <v>29.999999999999996</v>
      </c>
      <c r="G315" s="8">
        <v>2207.6999999999998</v>
      </c>
      <c r="H315" s="8"/>
      <c r="I315" s="8">
        <v>241.94</v>
      </c>
      <c r="J315" s="8">
        <v>1335.48</v>
      </c>
      <c r="K315" s="8">
        <v>387.1</v>
      </c>
      <c r="L315" s="10">
        <f t="shared" si="13"/>
        <v>4172.22</v>
      </c>
      <c r="M315" s="8"/>
      <c r="N315" s="37"/>
    </row>
    <row r="316" spans="1:14" s="11" customFormat="1" ht="33.75" customHeight="1" x14ac:dyDescent="0.25">
      <c r="A316" s="63">
        <f t="shared" si="14"/>
        <v>306</v>
      </c>
      <c r="B316" s="64" t="s">
        <v>15</v>
      </c>
      <c r="C316" s="60" t="s">
        <v>323</v>
      </c>
      <c r="D316" s="63" t="s">
        <v>67</v>
      </c>
      <c r="E316" s="8">
        <v>73.59</v>
      </c>
      <c r="F316" s="9">
        <f t="shared" si="12"/>
        <v>29.999999999999996</v>
      </c>
      <c r="G316" s="8">
        <v>2207.6999999999998</v>
      </c>
      <c r="H316" s="8"/>
      <c r="I316" s="8">
        <v>241.94</v>
      </c>
      <c r="J316" s="8">
        <v>1335.48</v>
      </c>
      <c r="K316" s="8">
        <v>387.1</v>
      </c>
      <c r="L316" s="10">
        <f t="shared" si="13"/>
        <v>4172.22</v>
      </c>
      <c r="M316" s="8"/>
      <c r="N316" s="37"/>
    </row>
    <row r="317" spans="1:14" s="11" customFormat="1" ht="33.75" customHeight="1" x14ac:dyDescent="0.25">
      <c r="A317" s="63">
        <f t="shared" si="14"/>
        <v>307</v>
      </c>
      <c r="B317" s="64" t="s">
        <v>15</v>
      </c>
      <c r="C317" s="60" t="s">
        <v>324</v>
      </c>
      <c r="D317" s="63" t="s">
        <v>67</v>
      </c>
      <c r="E317" s="8">
        <v>73.59</v>
      </c>
      <c r="F317" s="9">
        <f t="shared" si="12"/>
        <v>29.999999999999996</v>
      </c>
      <c r="G317" s="8">
        <v>2207.6999999999998</v>
      </c>
      <c r="H317" s="8"/>
      <c r="I317" s="8">
        <v>241.94</v>
      </c>
      <c r="J317" s="8">
        <v>1335.48</v>
      </c>
      <c r="K317" s="8">
        <v>387.1</v>
      </c>
      <c r="L317" s="10">
        <f t="shared" si="13"/>
        <v>4172.22</v>
      </c>
      <c r="M317" s="8"/>
      <c r="N317" s="37"/>
    </row>
    <row r="318" spans="1:14" s="11" customFormat="1" ht="33.75" customHeight="1" x14ac:dyDescent="0.25">
      <c r="A318" s="63">
        <f t="shared" si="14"/>
        <v>308</v>
      </c>
      <c r="B318" s="64" t="s">
        <v>15</v>
      </c>
      <c r="C318" s="60" t="s">
        <v>325</v>
      </c>
      <c r="D318" s="63" t="s">
        <v>67</v>
      </c>
      <c r="E318" s="8">
        <v>73.59</v>
      </c>
      <c r="F318" s="9">
        <f t="shared" si="12"/>
        <v>29.999999999999996</v>
      </c>
      <c r="G318" s="8">
        <v>2207.6999999999998</v>
      </c>
      <c r="H318" s="8"/>
      <c r="I318" s="8">
        <v>241.94</v>
      </c>
      <c r="J318" s="8">
        <v>1335.48</v>
      </c>
      <c r="K318" s="8">
        <v>387.1</v>
      </c>
      <c r="L318" s="10">
        <f t="shared" si="13"/>
        <v>4172.22</v>
      </c>
      <c r="M318" s="8"/>
      <c r="N318" s="37"/>
    </row>
    <row r="319" spans="1:14" s="11" customFormat="1" ht="33.75" customHeight="1" x14ac:dyDescent="0.25">
      <c r="A319" s="63">
        <f t="shared" si="14"/>
        <v>309</v>
      </c>
      <c r="B319" s="64" t="s">
        <v>15</v>
      </c>
      <c r="C319" s="60" t="s">
        <v>326</v>
      </c>
      <c r="D319" s="63" t="s">
        <v>67</v>
      </c>
      <c r="E319" s="8">
        <v>73.59</v>
      </c>
      <c r="F319" s="9">
        <f t="shared" si="12"/>
        <v>29.999999999999996</v>
      </c>
      <c r="G319" s="8">
        <v>2207.6999999999998</v>
      </c>
      <c r="H319" s="8"/>
      <c r="I319" s="8">
        <v>241.94</v>
      </c>
      <c r="J319" s="8">
        <v>1335.48</v>
      </c>
      <c r="K319" s="8">
        <v>387.1</v>
      </c>
      <c r="L319" s="10">
        <f t="shared" si="13"/>
        <v>4172.22</v>
      </c>
      <c r="M319" s="8"/>
      <c r="N319" s="37"/>
    </row>
    <row r="320" spans="1:14" s="11" customFormat="1" ht="33.75" customHeight="1" x14ac:dyDescent="0.25">
      <c r="A320" s="63">
        <f t="shared" si="14"/>
        <v>310</v>
      </c>
      <c r="B320" s="64" t="s">
        <v>15</v>
      </c>
      <c r="C320" s="60" t="s">
        <v>327</v>
      </c>
      <c r="D320" s="63" t="s">
        <v>67</v>
      </c>
      <c r="E320" s="8">
        <v>73.59</v>
      </c>
      <c r="F320" s="9">
        <f t="shared" si="12"/>
        <v>29.999999999999996</v>
      </c>
      <c r="G320" s="8">
        <v>2207.6999999999998</v>
      </c>
      <c r="H320" s="8"/>
      <c r="I320" s="8">
        <v>241.94</v>
      </c>
      <c r="J320" s="8">
        <v>1335.48</v>
      </c>
      <c r="K320" s="8">
        <v>387.1</v>
      </c>
      <c r="L320" s="10">
        <f t="shared" si="13"/>
        <v>4172.22</v>
      </c>
      <c r="M320" s="8"/>
      <c r="N320" s="37"/>
    </row>
    <row r="321" spans="1:14" s="11" customFormat="1" ht="33.75" customHeight="1" x14ac:dyDescent="0.25">
      <c r="A321" s="63">
        <f t="shared" si="14"/>
        <v>311</v>
      </c>
      <c r="B321" s="64" t="s">
        <v>15</v>
      </c>
      <c r="C321" s="65" t="s">
        <v>328</v>
      </c>
      <c r="D321" s="63" t="s">
        <v>67</v>
      </c>
      <c r="E321" s="8">
        <v>73.59</v>
      </c>
      <c r="F321" s="9">
        <f t="shared" si="12"/>
        <v>29.999999999999996</v>
      </c>
      <c r="G321" s="8">
        <v>2207.6999999999998</v>
      </c>
      <c r="H321" s="8">
        <v>72.58</v>
      </c>
      <c r="I321" s="8">
        <v>241.94</v>
      </c>
      <c r="J321" s="8">
        <v>1335.48</v>
      </c>
      <c r="K321" s="8">
        <v>387.1</v>
      </c>
      <c r="L321" s="10">
        <f t="shared" si="13"/>
        <v>4244.8</v>
      </c>
      <c r="M321" s="8"/>
      <c r="N321" s="37"/>
    </row>
    <row r="322" spans="1:14" s="11" customFormat="1" ht="33.75" customHeight="1" x14ac:dyDescent="0.25">
      <c r="A322" s="63">
        <f t="shared" si="14"/>
        <v>312</v>
      </c>
      <c r="B322" s="64" t="s">
        <v>15</v>
      </c>
      <c r="C322" s="65" t="s">
        <v>329</v>
      </c>
      <c r="D322" s="63" t="s">
        <v>17</v>
      </c>
      <c r="E322" s="8">
        <v>71.400000000000006</v>
      </c>
      <c r="F322" s="9">
        <f t="shared" si="12"/>
        <v>29.999999999999996</v>
      </c>
      <c r="G322" s="8">
        <v>2142</v>
      </c>
      <c r="H322" s="8"/>
      <c r="I322" s="8">
        <v>241.94</v>
      </c>
      <c r="J322" s="8">
        <v>1501.26</v>
      </c>
      <c r="K322" s="8">
        <v>387.1</v>
      </c>
      <c r="L322" s="10">
        <f t="shared" si="13"/>
        <v>4272.3</v>
      </c>
      <c r="M322" s="8"/>
      <c r="N322" s="37"/>
    </row>
    <row r="323" spans="1:14" s="11" customFormat="1" ht="33.75" customHeight="1" x14ac:dyDescent="0.25">
      <c r="A323" s="63">
        <f t="shared" si="14"/>
        <v>313</v>
      </c>
      <c r="B323" s="64" t="s">
        <v>15</v>
      </c>
      <c r="C323" s="65" t="s">
        <v>330</v>
      </c>
      <c r="D323" s="63" t="s">
        <v>331</v>
      </c>
      <c r="E323" s="8">
        <v>74.63</v>
      </c>
      <c r="F323" s="9">
        <f t="shared" si="12"/>
        <v>30.000000000000004</v>
      </c>
      <c r="G323" s="8">
        <v>2238.9</v>
      </c>
      <c r="H323" s="8">
        <v>72.58</v>
      </c>
      <c r="I323" s="8">
        <v>241.94</v>
      </c>
      <c r="J323" s="8">
        <v>1335.48</v>
      </c>
      <c r="K323" s="8">
        <v>387.1</v>
      </c>
      <c r="L323" s="10">
        <f t="shared" si="13"/>
        <v>4276</v>
      </c>
      <c r="M323" s="8"/>
      <c r="N323" s="37"/>
    </row>
    <row r="324" spans="1:14" s="11" customFormat="1" ht="33.75" customHeight="1" x14ac:dyDescent="0.25">
      <c r="A324" s="63">
        <f t="shared" si="14"/>
        <v>314</v>
      </c>
      <c r="B324" s="64" t="s">
        <v>15</v>
      </c>
      <c r="C324" s="58" t="s">
        <v>332</v>
      </c>
      <c r="D324" s="63" t="s">
        <v>67</v>
      </c>
      <c r="E324" s="8">
        <v>73.59</v>
      </c>
      <c r="F324" s="9">
        <f t="shared" si="12"/>
        <v>29.999999999999996</v>
      </c>
      <c r="G324" s="8">
        <v>2207.6999999999998</v>
      </c>
      <c r="H324" s="8"/>
      <c r="I324" s="8">
        <v>241.94</v>
      </c>
      <c r="J324" s="8">
        <v>1112.9000000000001</v>
      </c>
      <c r="K324" s="8">
        <v>387.1</v>
      </c>
      <c r="L324" s="10">
        <f t="shared" si="13"/>
        <v>3949.64</v>
      </c>
      <c r="M324" s="8"/>
      <c r="N324" s="37"/>
    </row>
    <row r="325" spans="1:14" s="11" customFormat="1" ht="33.75" customHeight="1" x14ac:dyDescent="0.25">
      <c r="A325" s="63">
        <f t="shared" si="14"/>
        <v>315</v>
      </c>
      <c r="B325" s="64" t="s">
        <v>15</v>
      </c>
      <c r="C325" s="58" t="s">
        <v>333</v>
      </c>
      <c r="D325" s="63" t="s">
        <v>67</v>
      </c>
      <c r="E325" s="8">
        <v>73.59</v>
      </c>
      <c r="F325" s="9">
        <f t="shared" si="12"/>
        <v>29.999999999999996</v>
      </c>
      <c r="G325" s="8">
        <v>2207.6999999999998</v>
      </c>
      <c r="H325" s="8"/>
      <c r="I325" s="8">
        <v>241.94</v>
      </c>
      <c r="J325" s="8">
        <v>1112.9000000000001</v>
      </c>
      <c r="K325" s="8">
        <v>387.1</v>
      </c>
      <c r="L325" s="10">
        <f t="shared" si="13"/>
        <v>3949.64</v>
      </c>
      <c r="M325" s="8"/>
      <c r="N325" s="37"/>
    </row>
    <row r="326" spans="1:14" s="11" customFormat="1" ht="33.75" customHeight="1" x14ac:dyDescent="0.25">
      <c r="A326" s="63">
        <f t="shared" si="14"/>
        <v>316</v>
      </c>
      <c r="B326" s="64" t="s">
        <v>15</v>
      </c>
      <c r="C326" s="58" t="s">
        <v>334</v>
      </c>
      <c r="D326" s="63" t="s">
        <v>67</v>
      </c>
      <c r="E326" s="8">
        <v>73.59</v>
      </c>
      <c r="F326" s="9">
        <f t="shared" si="12"/>
        <v>29.999999999999996</v>
      </c>
      <c r="G326" s="8">
        <v>2207.6999999999998</v>
      </c>
      <c r="H326" s="8"/>
      <c r="I326" s="8">
        <v>241.94</v>
      </c>
      <c r="J326" s="8">
        <v>1112.9000000000001</v>
      </c>
      <c r="K326" s="8">
        <v>387.1</v>
      </c>
      <c r="L326" s="10">
        <f t="shared" si="13"/>
        <v>3949.64</v>
      </c>
      <c r="M326" s="8"/>
      <c r="N326" s="37"/>
    </row>
    <row r="327" spans="1:14" s="11" customFormat="1" ht="33.75" customHeight="1" x14ac:dyDescent="0.25">
      <c r="A327" s="63">
        <f t="shared" si="14"/>
        <v>317</v>
      </c>
      <c r="B327" s="64" t="s">
        <v>15</v>
      </c>
      <c r="C327" s="58" t="s">
        <v>335</v>
      </c>
      <c r="D327" s="63" t="s">
        <v>67</v>
      </c>
      <c r="E327" s="8">
        <v>73.59</v>
      </c>
      <c r="F327" s="9">
        <f t="shared" si="12"/>
        <v>29.999999999999996</v>
      </c>
      <c r="G327" s="8">
        <v>2207.6999999999998</v>
      </c>
      <c r="H327" s="8"/>
      <c r="I327" s="8">
        <v>241.94</v>
      </c>
      <c r="J327" s="8">
        <v>1112.9000000000001</v>
      </c>
      <c r="K327" s="8">
        <v>387.1</v>
      </c>
      <c r="L327" s="10">
        <f t="shared" si="13"/>
        <v>3949.64</v>
      </c>
      <c r="M327" s="8"/>
      <c r="N327" s="37"/>
    </row>
    <row r="328" spans="1:14" s="11" customFormat="1" ht="33.75" customHeight="1" x14ac:dyDescent="0.25">
      <c r="A328" s="63">
        <f t="shared" si="14"/>
        <v>318</v>
      </c>
      <c r="B328" s="64" t="s">
        <v>15</v>
      </c>
      <c r="C328" s="58" t="s">
        <v>336</v>
      </c>
      <c r="D328" s="63" t="s">
        <v>67</v>
      </c>
      <c r="E328" s="8">
        <v>73.59</v>
      </c>
      <c r="F328" s="9">
        <f t="shared" si="12"/>
        <v>29.999999999999996</v>
      </c>
      <c r="G328" s="8">
        <v>2207.6999999999998</v>
      </c>
      <c r="H328" s="8"/>
      <c r="I328" s="8">
        <v>241.94</v>
      </c>
      <c r="J328" s="8">
        <v>1112.9000000000001</v>
      </c>
      <c r="K328" s="8">
        <v>387.1</v>
      </c>
      <c r="L328" s="10">
        <f t="shared" si="13"/>
        <v>3949.64</v>
      </c>
      <c r="M328" s="8"/>
      <c r="N328" s="37"/>
    </row>
    <row r="329" spans="1:14" s="11" customFormat="1" ht="33.75" customHeight="1" x14ac:dyDescent="0.25">
      <c r="A329" s="63">
        <f t="shared" si="14"/>
        <v>319</v>
      </c>
      <c r="B329" s="64" t="s">
        <v>15</v>
      </c>
      <c r="C329" s="58" t="s">
        <v>337</v>
      </c>
      <c r="D329" s="63" t="s">
        <v>67</v>
      </c>
      <c r="E329" s="8">
        <v>73.59</v>
      </c>
      <c r="F329" s="9">
        <f t="shared" si="12"/>
        <v>29.999999999999996</v>
      </c>
      <c r="G329" s="8">
        <v>2207.6999999999998</v>
      </c>
      <c r="H329" s="8"/>
      <c r="I329" s="8">
        <v>241.94</v>
      </c>
      <c r="J329" s="8">
        <v>1112.9000000000001</v>
      </c>
      <c r="K329" s="8">
        <v>387.1</v>
      </c>
      <c r="L329" s="10">
        <f t="shared" si="13"/>
        <v>3949.64</v>
      </c>
      <c r="M329" s="8"/>
      <c r="N329" s="37"/>
    </row>
    <row r="330" spans="1:14" s="11" customFormat="1" ht="33.75" customHeight="1" x14ac:dyDescent="0.25">
      <c r="A330" s="63">
        <f t="shared" si="14"/>
        <v>320</v>
      </c>
      <c r="B330" s="64" t="s">
        <v>15</v>
      </c>
      <c r="C330" s="58" t="s">
        <v>338</v>
      </c>
      <c r="D330" s="63" t="s">
        <v>67</v>
      </c>
      <c r="E330" s="8">
        <v>73.59</v>
      </c>
      <c r="F330" s="9">
        <f t="shared" si="12"/>
        <v>29.999999999999996</v>
      </c>
      <c r="G330" s="8">
        <v>2207.6999999999998</v>
      </c>
      <c r="H330" s="8"/>
      <c r="I330" s="8">
        <v>241.94</v>
      </c>
      <c r="J330" s="8">
        <v>1112.9000000000001</v>
      </c>
      <c r="K330" s="8">
        <v>387.1</v>
      </c>
      <c r="L330" s="10">
        <f t="shared" si="13"/>
        <v>3949.64</v>
      </c>
      <c r="M330" s="8"/>
      <c r="N330" s="37"/>
    </row>
    <row r="331" spans="1:14" s="11" customFormat="1" ht="33.75" customHeight="1" x14ac:dyDescent="0.25">
      <c r="A331" s="63">
        <f t="shared" si="14"/>
        <v>321</v>
      </c>
      <c r="B331" s="64" t="s">
        <v>15</v>
      </c>
      <c r="C331" s="58" t="s">
        <v>339</v>
      </c>
      <c r="D331" s="63" t="s">
        <v>67</v>
      </c>
      <c r="E331" s="8">
        <v>73.59</v>
      </c>
      <c r="F331" s="9">
        <f t="shared" si="12"/>
        <v>29.999999999999996</v>
      </c>
      <c r="G331" s="8">
        <v>2207.6999999999998</v>
      </c>
      <c r="H331" s="8"/>
      <c r="I331" s="8">
        <v>241.94</v>
      </c>
      <c r="J331" s="8">
        <v>1112.9000000000001</v>
      </c>
      <c r="K331" s="8">
        <v>387.1</v>
      </c>
      <c r="L331" s="10">
        <f t="shared" si="13"/>
        <v>3949.64</v>
      </c>
      <c r="M331" s="8"/>
      <c r="N331" s="37"/>
    </row>
    <row r="332" spans="1:14" s="11" customFormat="1" ht="33.75" customHeight="1" x14ac:dyDescent="0.25">
      <c r="A332" s="63">
        <f t="shared" si="14"/>
        <v>322</v>
      </c>
      <c r="B332" s="64" t="s">
        <v>15</v>
      </c>
      <c r="C332" s="58" t="s">
        <v>340</v>
      </c>
      <c r="D332" s="63" t="s">
        <v>67</v>
      </c>
      <c r="E332" s="8">
        <v>73.59</v>
      </c>
      <c r="F332" s="9">
        <f t="shared" ref="F332:F395" si="15">G332/E332</f>
        <v>29.999999999999996</v>
      </c>
      <c r="G332" s="8">
        <v>2207.6999999999998</v>
      </c>
      <c r="H332" s="8"/>
      <c r="I332" s="8">
        <v>241.94</v>
      </c>
      <c r="J332" s="8">
        <v>1112.9000000000001</v>
      </c>
      <c r="K332" s="8">
        <v>387.1</v>
      </c>
      <c r="L332" s="10">
        <f t="shared" ref="L332:L395" si="16">SUM(G332:K332)</f>
        <v>3949.64</v>
      </c>
      <c r="M332" s="8"/>
      <c r="N332" s="37"/>
    </row>
    <row r="333" spans="1:14" s="11" customFormat="1" ht="33.75" customHeight="1" x14ac:dyDescent="0.25">
      <c r="A333" s="63">
        <f t="shared" ref="A333:A396" si="17">A332+1</f>
        <v>323</v>
      </c>
      <c r="B333" s="64" t="s">
        <v>15</v>
      </c>
      <c r="C333" s="58" t="s">
        <v>341</v>
      </c>
      <c r="D333" s="63" t="s">
        <v>67</v>
      </c>
      <c r="E333" s="8">
        <v>73.59</v>
      </c>
      <c r="F333" s="9">
        <f t="shared" si="15"/>
        <v>29.999999999999996</v>
      </c>
      <c r="G333" s="8">
        <v>2207.6999999999998</v>
      </c>
      <c r="H333" s="8"/>
      <c r="I333" s="8">
        <v>241.94</v>
      </c>
      <c r="J333" s="8">
        <v>1112.9000000000001</v>
      </c>
      <c r="K333" s="8">
        <v>387.1</v>
      </c>
      <c r="L333" s="10">
        <f t="shared" si="16"/>
        <v>3949.64</v>
      </c>
      <c r="M333" s="8"/>
      <c r="N333" s="37"/>
    </row>
    <row r="334" spans="1:14" s="11" customFormat="1" ht="33.75" customHeight="1" x14ac:dyDescent="0.25">
      <c r="A334" s="63">
        <f t="shared" si="17"/>
        <v>324</v>
      </c>
      <c r="B334" s="64" t="s">
        <v>15</v>
      </c>
      <c r="C334" s="58" t="s">
        <v>342</v>
      </c>
      <c r="D334" s="63" t="s">
        <v>67</v>
      </c>
      <c r="E334" s="8">
        <v>73.59</v>
      </c>
      <c r="F334" s="9">
        <f t="shared" si="15"/>
        <v>29.999999999999996</v>
      </c>
      <c r="G334" s="8">
        <v>2207.6999999999998</v>
      </c>
      <c r="H334" s="8"/>
      <c r="I334" s="8">
        <v>241.94</v>
      </c>
      <c r="J334" s="8">
        <v>1112.9000000000001</v>
      </c>
      <c r="K334" s="8">
        <v>387.1</v>
      </c>
      <c r="L334" s="10">
        <f t="shared" si="16"/>
        <v>3949.64</v>
      </c>
      <c r="M334" s="8"/>
      <c r="N334" s="37"/>
    </row>
    <row r="335" spans="1:14" s="11" customFormat="1" ht="33.75" customHeight="1" x14ac:dyDescent="0.25">
      <c r="A335" s="63">
        <f t="shared" si="17"/>
        <v>325</v>
      </c>
      <c r="B335" s="64" t="s">
        <v>15</v>
      </c>
      <c r="C335" s="58" t="s">
        <v>343</v>
      </c>
      <c r="D335" s="63" t="s">
        <v>67</v>
      </c>
      <c r="E335" s="8">
        <v>73.59</v>
      </c>
      <c r="F335" s="9">
        <f t="shared" si="15"/>
        <v>29.999999999999996</v>
      </c>
      <c r="G335" s="8">
        <v>2207.6999999999998</v>
      </c>
      <c r="H335" s="8"/>
      <c r="I335" s="8">
        <v>241.94</v>
      </c>
      <c r="J335" s="8">
        <v>1112.9000000000001</v>
      </c>
      <c r="K335" s="8">
        <v>387.1</v>
      </c>
      <c r="L335" s="10">
        <f t="shared" si="16"/>
        <v>3949.64</v>
      </c>
      <c r="M335" s="8"/>
      <c r="N335" s="37"/>
    </row>
    <row r="336" spans="1:14" s="11" customFormat="1" ht="33.75" customHeight="1" x14ac:dyDescent="0.25">
      <c r="A336" s="63">
        <f t="shared" si="17"/>
        <v>326</v>
      </c>
      <c r="B336" s="64" t="s">
        <v>15</v>
      </c>
      <c r="C336" s="58" t="s">
        <v>344</v>
      </c>
      <c r="D336" s="63" t="s">
        <v>67</v>
      </c>
      <c r="E336" s="8">
        <v>73.59</v>
      </c>
      <c r="F336" s="9">
        <f t="shared" si="15"/>
        <v>29.999999999999996</v>
      </c>
      <c r="G336" s="8">
        <v>2207.6999999999998</v>
      </c>
      <c r="H336" s="8"/>
      <c r="I336" s="8">
        <v>241.94</v>
      </c>
      <c r="J336" s="8">
        <v>1112.9000000000001</v>
      </c>
      <c r="K336" s="8">
        <v>387.1</v>
      </c>
      <c r="L336" s="10">
        <f t="shared" si="16"/>
        <v>3949.64</v>
      </c>
      <c r="M336" s="8"/>
      <c r="N336" s="37"/>
    </row>
    <row r="337" spans="1:14" s="11" customFormat="1" ht="33.75" customHeight="1" x14ac:dyDescent="0.25">
      <c r="A337" s="63">
        <f t="shared" si="17"/>
        <v>327</v>
      </c>
      <c r="B337" s="64" t="s">
        <v>15</v>
      </c>
      <c r="C337" s="58" t="s">
        <v>345</v>
      </c>
      <c r="D337" s="63" t="s">
        <v>67</v>
      </c>
      <c r="E337" s="8">
        <v>73.59</v>
      </c>
      <c r="F337" s="9">
        <f t="shared" si="15"/>
        <v>29.999999999999996</v>
      </c>
      <c r="G337" s="8">
        <v>2207.6999999999998</v>
      </c>
      <c r="H337" s="8"/>
      <c r="I337" s="8">
        <v>241.94</v>
      </c>
      <c r="J337" s="8">
        <v>1112.9000000000001</v>
      </c>
      <c r="K337" s="8">
        <v>387.1</v>
      </c>
      <c r="L337" s="10">
        <f t="shared" si="16"/>
        <v>3949.64</v>
      </c>
      <c r="M337" s="8"/>
      <c r="N337" s="37"/>
    </row>
    <row r="338" spans="1:14" s="11" customFormat="1" ht="33.75" customHeight="1" x14ac:dyDescent="0.25">
      <c r="A338" s="63">
        <f t="shared" si="17"/>
        <v>328</v>
      </c>
      <c r="B338" s="64" t="s">
        <v>15</v>
      </c>
      <c r="C338" s="58" t="s">
        <v>346</v>
      </c>
      <c r="D338" s="63" t="s">
        <v>67</v>
      </c>
      <c r="E338" s="8">
        <v>73.59</v>
      </c>
      <c r="F338" s="9">
        <f t="shared" si="15"/>
        <v>29.999999999999996</v>
      </c>
      <c r="G338" s="8">
        <v>2207.6999999999998</v>
      </c>
      <c r="H338" s="8"/>
      <c r="I338" s="8">
        <v>241.94</v>
      </c>
      <c r="J338" s="8">
        <v>1112.9000000000001</v>
      </c>
      <c r="K338" s="8">
        <v>387.1</v>
      </c>
      <c r="L338" s="10">
        <f t="shared" si="16"/>
        <v>3949.64</v>
      </c>
      <c r="M338" s="8"/>
      <c r="N338" s="37"/>
    </row>
    <row r="339" spans="1:14" s="11" customFormat="1" ht="33.75" customHeight="1" x14ac:dyDescent="0.25">
      <c r="A339" s="63">
        <f t="shared" si="17"/>
        <v>329</v>
      </c>
      <c r="B339" s="64" t="s">
        <v>15</v>
      </c>
      <c r="C339" s="58" t="s">
        <v>347</v>
      </c>
      <c r="D339" s="63" t="s">
        <v>67</v>
      </c>
      <c r="E339" s="8">
        <v>73.59</v>
      </c>
      <c r="F339" s="9">
        <f t="shared" si="15"/>
        <v>29.999999999999996</v>
      </c>
      <c r="G339" s="8">
        <v>2207.6999999999998</v>
      </c>
      <c r="H339" s="8"/>
      <c r="I339" s="8">
        <v>241.94</v>
      </c>
      <c r="J339" s="8">
        <v>1112.9000000000001</v>
      </c>
      <c r="K339" s="8">
        <v>387.1</v>
      </c>
      <c r="L339" s="10">
        <f t="shared" si="16"/>
        <v>3949.64</v>
      </c>
      <c r="M339" s="8"/>
      <c r="N339" s="37"/>
    </row>
    <row r="340" spans="1:14" s="11" customFormat="1" ht="33.75" customHeight="1" x14ac:dyDescent="0.25">
      <c r="A340" s="63">
        <f t="shared" si="17"/>
        <v>330</v>
      </c>
      <c r="B340" s="64" t="s">
        <v>15</v>
      </c>
      <c r="C340" s="58" t="s">
        <v>348</v>
      </c>
      <c r="D340" s="63" t="s">
        <v>17</v>
      </c>
      <c r="E340" s="8">
        <v>71.400000000000006</v>
      </c>
      <c r="F340" s="9">
        <f t="shared" si="15"/>
        <v>29.999999999999996</v>
      </c>
      <c r="G340" s="8">
        <v>2142</v>
      </c>
      <c r="H340" s="8"/>
      <c r="I340" s="8">
        <v>241.94</v>
      </c>
      <c r="J340" s="8">
        <v>1335.48</v>
      </c>
      <c r="K340" s="8">
        <v>387.1</v>
      </c>
      <c r="L340" s="10">
        <f t="shared" si="16"/>
        <v>4106.5200000000004</v>
      </c>
      <c r="M340" s="8"/>
      <c r="N340" s="37"/>
    </row>
    <row r="341" spans="1:14" s="11" customFormat="1" ht="33.75" customHeight="1" x14ac:dyDescent="0.25">
      <c r="A341" s="63">
        <f t="shared" si="17"/>
        <v>331</v>
      </c>
      <c r="B341" s="64" t="s">
        <v>15</v>
      </c>
      <c r="C341" s="58" t="s">
        <v>349</v>
      </c>
      <c r="D341" s="63" t="s">
        <v>17</v>
      </c>
      <c r="E341" s="8">
        <v>71.400000000000006</v>
      </c>
      <c r="F341" s="9">
        <f t="shared" si="15"/>
        <v>29.999999999999996</v>
      </c>
      <c r="G341" s="8">
        <v>2142</v>
      </c>
      <c r="H341" s="8"/>
      <c r="I341" s="8">
        <v>241.94</v>
      </c>
      <c r="J341" s="8">
        <v>1335.48</v>
      </c>
      <c r="K341" s="8">
        <v>387.1</v>
      </c>
      <c r="L341" s="10">
        <f t="shared" si="16"/>
        <v>4106.5200000000004</v>
      </c>
      <c r="M341" s="8"/>
      <c r="N341" s="37"/>
    </row>
    <row r="342" spans="1:14" s="11" customFormat="1" ht="33.75" customHeight="1" x14ac:dyDescent="0.25">
      <c r="A342" s="63">
        <f t="shared" si="17"/>
        <v>332</v>
      </c>
      <c r="B342" s="64" t="s">
        <v>15</v>
      </c>
      <c r="C342" s="58" t="s">
        <v>350</v>
      </c>
      <c r="D342" s="63" t="s">
        <v>17</v>
      </c>
      <c r="E342" s="8">
        <v>71.400000000000006</v>
      </c>
      <c r="F342" s="9">
        <f t="shared" si="15"/>
        <v>29.999999999999996</v>
      </c>
      <c r="G342" s="8">
        <v>2142</v>
      </c>
      <c r="H342" s="8">
        <v>33.869999999999997</v>
      </c>
      <c r="I342" s="8">
        <v>241.94</v>
      </c>
      <c r="J342" s="8">
        <v>1335.48</v>
      </c>
      <c r="K342" s="8">
        <v>387.1</v>
      </c>
      <c r="L342" s="10">
        <f t="shared" si="16"/>
        <v>4140.3900000000003</v>
      </c>
      <c r="M342" s="8"/>
      <c r="N342" s="37"/>
    </row>
    <row r="343" spans="1:14" s="11" customFormat="1" ht="33.75" customHeight="1" x14ac:dyDescent="0.25">
      <c r="A343" s="63">
        <f t="shared" si="17"/>
        <v>333</v>
      </c>
      <c r="B343" s="64" t="s">
        <v>15</v>
      </c>
      <c r="C343" s="58" t="s">
        <v>351</v>
      </c>
      <c r="D343" s="63" t="s">
        <v>67</v>
      </c>
      <c r="E343" s="8">
        <v>73.59</v>
      </c>
      <c r="F343" s="9">
        <f t="shared" si="15"/>
        <v>29.999999999999996</v>
      </c>
      <c r="G343" s="8">
        <v>2207.6999999999998</v>
      </c>
      <c r="H343" s="8"/>
      <c r="I343" s="8">
        <v>241.94</v>
      </c>
      <c r="J343" s="8">
        <v>1335.48</v>
      </c>
      <c r="K343" s="8">
        <v>387.1</v>
      </c>
      <c r="L343" s="10">
        <f t="shared" si="16"/>
        <v>4172.22</v>
      </c>
      <c r="M343" s="8"/>
      <c r="N343" s="37"/>
    </row>
    <row r="344" spans="1:14" s="11" customFormat="1" ht="33.75" customHeight="1" x14ac:dyDescent="0.25">
      <c r="A344" s="63">
        <f t="shared" si="17"/>
        <v>334</v>
      </c>
      <c r="B344" s="64" t="s">
        <v>15</v>
      </c>
      <c r="C344" s="58" t="s">
        <v>352</v>
      </c>
      <c r="D344" s="63" t="s">
        <v>67</v>
      </c>
      <c r="E344" s="8">
        <v>73.59</v>
      </c>
      <c r="F344" s="9">
        <f t="shared" si="15"/>
        <v>29.999999999999996</v>
      </c>
      <c r="G344" s="8">
        <v>2207.6999999999998</v>
      </c>
      <c r="H344" s="8"/>
      <c r="I344" s="8">
        <v>241.94</v>
      </c>
      <c r="J344" s="8">
        <v>1335.48</v>
      </c>
      <c r="K344" s="8">
        <v>387.1</v>
      </c>
      <c r="L344" s="10">
        <f t="shared" si="16"/>
        <v>4172.22</v>
      </c>
      <c r="M344" s="8"/>
      <c r="N344" s="37"/>
    </row>
    <row r="345" spans="1:14" s="11" customFormat="1" ht="33.75" customHeight="1" x14ac:dyDescent="0.25">
      <c r="A345" s="63">
        <f t="shared" si="17"/>
        <v>335</v>
      </c>
      <c r="B345" s="64" t="s">
        <v>15</v>
      </c>
      <c r="C345" s="58" t="s">
        <v>353</v>
      </c>
      <c r="D345" s="63" t="s">
        <v>67</v>
      </c>
      <c r="E345" s="8">
        <v>73.59</v>
      </c>
      <c r="F345" s="9">
        <f t="shared" si="15"/>
        <v>29.999999999999996</v>
      </c>
      <c r="G345" s="8">
        <v>2207.6999999999998</v>
      </c>
      <c r="H345" s="8"/>
      <c r="I345" s="8">
        <v>241.94</v>
      </c>
      <c r="J345" s="8">
        <v>1335.48</v>
      </c>
      <c r="K345" s="8">
        <v>387.1</v>
      </c>
      <c r="L345" s="10">
        <f t="shared" si="16"/>
        <v>4172.22</v>
      </c>
      <c r="M345" s="8"/>
      <c r="N345" s="37"/>
    </row>
    <row r="346" spans="1:14" s="11" customFormat="1" ht="33.75" customHeight="1" x14ac:dyDescent="0.25">
      <c r="A346" s="63">
        <f t="shared" si="17"/>
        <v>336</v>
      </c>
      <c r="B346" s="64" t="s">
        <v>15</v>
      </c>
      <c r="C346" s="58" t="s">
        <v>354</v>
      </c>
      <c r="D346" s="63" t="s">
        <v>67</v>
      </c>
      <c r="E346" s="8">
        <v>73.59</v>
      </c>
      <c r="F346" s="9">
        <f t="shared" si="15"/>
        <v>29.999999999999996</v>
      </c>
      <c r="G346" s="8">
        <v>2207.6999999999998</v>
      </c>
      <c r="H346" s="8"/>
      <c r="I346" s="8">
        <v>241.94</v>
      </c>
      <c r="J346" s="8">
        <v>1335.48</v>
      </c>
      <c r="K346" s="8">
        <v>387.1</v>
      </c>
      <c r="L346" s="10">
        <f t="shared" si="16"/>
        <v>4172.22</v>
      </c>
      <c r="M346" s="8"/>
      <c r="N346" s="37"/>
    </row>
    <row r="347" spans="1:14" s="11" customFormat="1" ht="33.75" customHeight="1" x14ac:dyDescent="0.25">
      <c r="A347" s="63">
        <f t="shared" si="17"/>
        <v>337</v>
      </c>
      <c r="B347" s="64" t="s">
        <v>15</v>
      </c>
      <c r="C347" s="58" t="s">
        <v>355</v>
      </c>
      <c r="D347" s="63" t="s">
        <v>67</v>
      </c>
      <c r="E347" s="8">
        <v>73.59</v>
      </c>
      <c r="F347" s="9">
        <f t="shared" si="15"/>
        <v>29.999999999999996</v>
      </c>
      <c r="G347" s="8">
        <v>2207.6999999999998</v>
      </c>
      <c r="H347" s="8"/>
      <c r="I347" s="8">
        <v>241.94</v>
      </c>
      <c r="J347" s="8">
        <v>1335.48</v>
      </c>
      <c r="K347" s="8">
        <v>387.1</v>
      </c>
      <c r="L347" s="10">
        <f t="shared" si="16"/>
        <v>4172.22</v>
      </c>
      <c r="M347" s="8"/>
      <c r="N347" s="37"/>
    </row>
    <row r="348" spans="1:14" s="11" customFormat="1" ht="33.75" customHeight="1" x14ac:dyDescent="0.25">
      <c r="A348" s="63">
        <f t="shared" si="17"/>
        <v>338</v>
      </c>
      <c r="B348" s="64" t="s">
        <v>15</v>
      </c>
      <c r="C348" s="58" t="s">
        <v>356</v>
      </c>
      <c r="D348" s="63" t="s">
        <v>67</v>
      </c>
      <c r="E348" s="8">
        <v>73.59</v>
      </c>
      <c r="F348" s="9">
        <f t="shared" si="15"/>
        <v>29.999999999999996</v>
      </c>
      <c r="G348" s="8">
        <v>2207.6999999999998</v>
      </c>
      <c r="H348" s="8"/>
      <c r="I348" s="8">
        <v>241.94</v>
      </c>
      <c r="J348" s="8">
        <v>1335.48</v>
      </c>
      <c r="K348" s="8">
        <v>387.1</v>
      </c>
      <c r="L348" s="10">
        <f t="shared" si="16"/>
        <v>4172.22</v>
      </c>
      <c r="M348" s="8"/>
      <c r="N348" s="37"/>
    </row>
    <row r="349" spans="1:14" s="11" customFormat="1" ht="33.75" customHeight="1" x14ac:dyDescent="0.25">
      <c r="A349" s="63">
        <f t="shared" si="17"/>
        <v>339</v>
      </c>
      <c r="B349" s="64" t="s">
        <v>15</v>
      </c>
      <c r="C349" s="58" t="s">
        <v>357</v>
      </c>
      <c r="D349" s="63" t="s">
        <v>67</v>
      </c>
      <c r="E349" s="8">
        <v>73.59</v>
      </c>
      <c r="F349" s="9">
        <f t="shared" si="15"/>
        <v>29.999999999999996</v>
      </c>
      <c r="G349" s="8">
        <v>2207.6999999999998</v>
      </c>
      <c r="H349" s="8"/>
      <c r="I349" s="8">
        <v>241.94</v>
      </c>
      <c r="J349" s="8">
        <v>1335.48</v>
      </c>
      <c r="K349" s="8">
        <v>387.1</v>
      </c>
      <c r="L349" s="10">
        <f t="shared" si="16"/>
        <v>4172.22</v>
      </c>
      <c r="M349" s="8"/>
      <c r="N349" s="37"/>
    </row>
    <row r="350" spans="1:14" s="11" customFormat="1" ht="33.75" customHeight="1" x14ac:dyDescent="0.25">
      <c r="A350" s="63">
        <f t="shared" si="17"/>
        <v>340</v>
      </c>
      <c r="B350" s="64" t="s">
        <v>15</v>
      </c>
      <c r="C350" s="58" t="s">
        <v>358</v>
      </c>
      <c r="D350" s="63" t="s">
        <v>67</v>
      </c>
      <c r="E350" s="8">
        <v>73.59</v>
      </c>
      <c r="F350" s="9">
        <f t="shared" si="15"/>
        <v>29.999999999999996</v>
      </c>
      <c r="G350" s="8">
        <v>2207.6999999999998</v>
      </c>
      <c r="H350" s="8"/>
      <c r="I350" s="8">
        <v>241.94</v>
      </c>
      <c r="J350" s="8">
        <v>1335.48</v>
      </c>
      <c r="K350" s="8">
        <v>387.1</v>
      </c>
      <c r="L350" s="10">
        <f t="shared" si="16"/>
        <v>4172.22</v>
      </c>
      <c r="M350" s="8"/>
      <c r="N350" s="37"/>
    </row>
    <row r="351" spans="1:14" s="11" customFormat="1" ht="33.75" customHeight="1" x14ac:dyDescent="0.25">
      <c r="A351" s="63">
        <f t="shared" si="17"/>
        <v>341</v>
      </c>
      <c r="B351" s="64" t="s">
        <v>15</v>
      </c>
      <c r="C351" s="58" t="s">
        <v>359</v>
      </c>
      <c r="D351" s="63" t="s">
        <v>67</v>
      </c>
      <c r="E351" s="8">
        <v>73.59</v>
      </c>
      <c r="F351" s="9">
        <f t="shared" si="15"/>
        <v>29.999999999999996</v>
      </c>
      <c r="G351" s="8">
        <v>2207.6999999999998</v>
      </c>
      <c r="H351" s="8"/>
      <c r="I351" s="8">
        <v>241.94</v>
      </c>
      <c r="J351" s="8">
        <v>1335.48</v>
      </c>
      <c r="K351" s="8">
        <v>387.1</v>
      </c>
      <c r="L351" s="10">
        <f t="shared" si="16"/>
        <v>4172.22</v>
      </c>
      <c r="M351" s="8"/>
      <c r="N351" s="37"/>
    </row>
    <row r="352" spans="1:14" s="11" customFormat="1" ht="33.75" customHeight="1" x14ac:dyDescent="0.25">
      <c r="A352" s="63">
        <f t="shared" si="17"/>
        <v>342</v>
      </c>
      <c r="B352" s="64" t="s">
        <v>15</v>
      </c>
      <c r="C352" s="58" t="s">
        <v>360</v>
      </c>
      <c r="D352" s="63" t="s">
        <v>67</v>
      </c>
      <c r="E352" s="8">
        <v>73.59</v>
      </c>
      <c r="F352" s="9">
        <f t="shared" si="15"/>
        <v>29.999999999999996</v>
      </c>
      <c r="G352" s="8">
        <v>2207.6999999999998</v>
      </c>
      <c r="H352" s="8"/>
      <c r="I352" s="8">
        <v>241.94</v>
      </c>
      <c r="J352" s="8">
        <v>1335.48</v>
      </c>
      <c r="K352" s="8">
        <v>387.1</v>
      </c>
      <c r="L352" s="10">
        <f t="shared" si="16"/>
        <v>4172.22</v>
      </c>
      <c r="M352" s="8"/>
      <c r="N352" s="37"/>
    </row>
    <row r="353" spans="1:14" s="11" customFormat="1" ht="33.75" customHeight="1" x14ac:dyDescent="0.25">
      <c r="A353" s="63">
        <f t="shared" si="17"/>
        <v>343</v>
      </c>
      <c r="B353" s="64" t="s">
        <v>15</v>
      </c>
      <c r="C353" s="58" t="s">
        <v>361</v>
      </c>
      <c r="D353" s="63" t="s">
        <v>67</v>
      </c>
      <c r="E353" s="8">
        <v>73.59</v>
      </c>
      <c r="F353" s="9">
        <f t="shared" si="15"/>
        <v>29.999999999999996</v>
      </c>
      <c r="G353" s="8">
        <v>2207.6999999999998</v>
      </c>
      <c r="H353" s="8"/>
      <c r="I353" s="8">
        <v>241.94</v>
      </c>
      <c r="J353" s="8">
        <v>1335.48</v>
      </c>
      <c r="K353" s="8">
        <v>387.1</v>
      </c>
      <c r="L353" s="10">
        <f t="shared" si="16"/>
        <v>4172.22</v>
      </c>
      <c r="M353" s="8"/>
      <c r="N353" s="37"/>
    </row>
    <row r="354" spans="1:14" s="11" customFormat="1" ht="33.75" customHeight="1" x14ac:dyDescent="0.25">
      <c r="A354" s="63">
        <f t="shared" si="17"/>
        <v>344</v>
      </c>
      <c r="B354" s="64" t="s">
        <v>15</v>
      </c>
      <c r="C354" s="58" t="s">
        <v>362</v>
      </c>
      <c r="D354" s="63" t="s">
        <v>67</v>
      </c>
      <c r="E354" s="8">
        <v>73.59</v>
      </c>
      <c r="F354" s="9">
        <f t="shared" si="15"/>
        <v>29.999999999999996</v>
      </c>
      <c r="G354" s="8">
        <v>2207.6999999999998</v>
      </c>
      <c r="H354" s="8"/>
      <c r="I354" s="8">
        <v>241.94</v>
      </c>
      <c r="J354" s="8">
        <v>1335.48</v>
      </c>
      <c r="K354" s="8">
        <v>387.1</v>
      </c>
      <c r="L354" s="10">
        <f t="shared" si="16"/>
        <v>4172.22</v>
      </c>
      <c r="M354" s="8"/>
      <c r="N354" s="37"/>
    </row>
    <row r="355" spans="1:14" s="11" customFormat="1" ht="33.75" customHeight="1" x14ac:dyDescent="0.25">
      <c r="A355" s="63">
        <f t="shared" si="17"/>
        <v>345</v>
      </c>
      <c r="B355" s="64" t="s">
        <v>15</v>
      </c>
      <c r="C355" s="58" t="s">
        <v>363</v>
      </c>
      <c r="D355" s="63" t="s">
        <v>67</v>
      </c>
      <c r="E355" s="8">
        <v>73.59</v>
      </c>
      <c r="F355" s="9">
        <f t="shared" si="15"/>
        <v>29.999999999999996</v>
      </c>
      <c r="G355" s="8">
        <v>2207.6999999999998</v>
      </c>
      <c r="H355" s="8"/>
      <c r="I355" s="8">
        <v>241.94</v>
      </c>
      <c r="J355" s="8">
        <v>1335.48</v>
      </c>
      <c r="K355" s="8">
        <v>387.1</v>
      </c>
      <c r="L355" s="10">
        <f t="shared" si="16"/>
        <v>4172.22</v>
      </c>
      <c r="M355" s="8"/>
      <c r="N355" s="37"/>
    </row>
    <row r="356" spans="1:14" s="11" customFormat="1" ht="33.75" customHeight="1" x14ac:dyDescent="0.25">
      <c r="A356" s="63">
        <f t="shared" si="17"/>
        <v>346</v>
      </c>
      <c r="B356" s="64" t="s">
        <v>15</v>
      </c>
      <c r="C356" s="58" t="s">
        <v>364</v>
      </c>
      <c r="D356" s="63" t="s">
        <v>67</v>
      </c>
      <c r="E356" s="8">
        <v>73.59</v>
      </c>
      <c r="F356" s="9">
        <f t="shared" si="15"/>
        <v>29.999999999999996</v>
      </c>
      <c r="G356" s="8">
        <v>2207.6999999999998</v>
      </c>
      <c r="H356" s="8"/>
      <c r="I356" s="8">
        <v>241.94</v>
      </c>
      <c r="J356" s="8">
        <v>1335.48</v>
      </c>
      <c r="K356" s="8">
        <v>387.1</v>
      </c>
      <c r="L356" s="10">
        <f t="shared" si="16"/>
        <v>4172.22</v>
      </c>
      <c r="M356" s="8"/>
      <c r="N356" s="37"/>
    </row>
    <row r="357" spans="1:14" s="11" customFormat="1" ht="33.75" customHeight="1" x14ac:dyDescent="0.25">
      <c r="A357" s="63">
        <f t="shared" si="17"/>
        <v>347</v>
      </c>
      <c r="B357" s="64" t="s">
        <v>15</v>
      </c>
      <c r="C357" s="58" t="s">
        <v>365</v>
      </c>
      <c r="D357" s="63" t="s">
        <v>67</v>
      </c>
      <c r="E357" s="8">
        <v>73.59</v>
      </c>
      <c r="F357" s="9">
        <f t="shared" si="15"/>
        <v>29.999999999999996</v>
      </c>
      <c r="G357" s="8">
        <v>2207.6999999999998</v>
      </c>
      <c r="H357" s="8"/>
      <c r="I357" s="8">
        <v>241.94</v>
      </c>
      <c r="J357" s="8">
        <v>1335.48</v>
      </c>
      <c r="K357" s="8">
        <v>387.1</v>
      </c>
      <c r="L357" s="10">
        <f t="shared" si="16"/>
        <v>4172.22</v>
      </c>
      <c r="M357" s="8"/>
      <c r="N357" s="37"/>
    </row>
    <row r="358" spans="1:14" s="11" customFormat="1" ht="33.75" customHeight="1" x14ac:dyDescent="0.25">
      <c r="A358" s="63">
        <f t="shared" si="17"/>
        <v>348</v>
      </c>
      <c r="B358" s="64" t="s">
        <v>15</v>
      </c>
      <c r="C358" s="58" t="s">
        <v>366</v>
      </c>
      <c r="D358" s="63" t="s">
        <v>67</v>
      </c>
      <c r="E358" s="8">
        <v>73.59</v>
      </c>
      <c r="F358" s="9">
        <f t="shared" si="15"/>
        <v>29.999999999999996</v>
      </c>
      <c r="G358" s="8">
        <v>2207.6999999999998</v>
      </c>
      <c r="H358" s="8"/>
      <c r="I358" s="8">
        <v>241.94</v>
      </c>
      <c r="J358" s="8">
        <v>1335.48</v>
      </c>
      <c r="K358" s="8">
        <v>387.1</v>
      </c>
      <c r="L358" s="10">
        <f t="shared" si="16"/>
        <v>4172.22</v>
      </c>
      <c r="M358" s="8"/>
      <c r="N358" s="37"/>
    </row>
    <row r="359" spans="1:14" s="11" customFormat="1" ht="33.75" customHeight="1" x14ac:dyDescent="0.25">
      <c r="A359" s="63">
        <f t="shared" si="17"/>
        <v>349</v>
      </c>
      <c r="B359" s="64" t="s">
        <v>15</v>
      </c>
      <c r="C359" s="58" t="s">
        <v>367</v>
      </c>
      <c r="D359" s="63" t="s">
        <v>67</v>
      </c>
      <c r="E359" s="8">
        <v>73.59</v>
      </c>
      <c r="F359" s="9">
        <f t="shared" si="15"/>
        <v>29.999999999999996</v>
      </c>
      <c r="G359" s="8">
        <v>2207.6999999999998</v>
      </c>
      <c r="H359" s="8"/>
      <c r="I359" s="8">
        <v>241.94</v>
      </c>
      <c r="J359" s="8">
        <v>1335.48</v>
      </c>
      <c r="K359" s="8">
        <v>387.1</v>
      </c>
      <c r="L359" s="10">
        <f t="shared" si="16"/>
        <v>4172.22</v>
      </c>
      <c r="M359" s="8"/>
      <c r="N359" s="37"/>
    </row>
    <row r="360" spans="1:14" s="11" customFormat="1" ht="33.75" customHeight="1" x14ac:dyDescent="0.25">
      <c r="A360" s="63">
        <f t="shared" si="17"/>
        <v>350</v>
      </c>
      <c r="B360" s="64" t="s">
        <v>15</v>
      </c>
      <c r="C360" s="58" t="s">
        <v>368</v>
      </c>
      <c r="D360" s="63" t="s">
        <v>67</v>
      </c>
      <c r="E360" s="8">
        <v>73.59</v>
      </c>
      <c r="F360" s="9">
        <f t="shared" si="15"/>
        <v>29.999999999999996</v>
      </c>
      <c r="G360" s="8">
        <v>2207.6999999999998</v>
      </c>
      <c r="H360" s="8"/>
      <c r="I360" s="8">
        <v>241.94</v>
      </c>
      <c r="J360" s="8">
        <v>1335.48</v>
      </c>
      <c r="K360" s="8">
        <v>387.1</v>
      </c>
      <c r="L360" s="10">
        <f t="shared" si="16"/>
        <v>4172.22</v>
      </c>
      <c r="M360" s="8"/>
      <c r="N360" s="37"/>
    </row>
    <row r="361" spans="1:14" s="11" customFormat="1" ht="33.75" customHeight="1" x14ac:dyDescent="0.25">
      <c r="A361" s="63">
        <f t="shared" si="17"/>
        <v>351</v>
      </c>
      <c r="B361" s="64" t="s">
        <v>15</v>
      </c>
      <c r="C361" s="58" t="s">
        <v>369</v>
      </c>
      <c r="D361" s="63" t="s">
        <v>67</v>
      </c>
      <c r="E361" s="8">
        <v>73.59</v>
      </c>
      <c r="F361" s="9">
        <f t="shared" si="15"/>
        <v>29.999999999999996</v>
      </c>
      <c r="G361" s="8">
        <v>2207.6999999999998</v>
      </c>
      <c r="H361" s="8"/>
      <c r="I361" s="8">
        <v>241.94</v>
      </c>
      <c r="J361" s="8">
        <v>1335.48</v>
      </c>
      <c r="K361" s="8">
        <v>387.1</v>
      </c>
      <c r="L361" s="10">
        <f t="shared" si="16"/>
        <v>4172.22</v>
      </c>
      <c r="M361" s="8"/>
      <c r="N361" s="37"/>
    </row>
    <row r="362" spans="1:14" s="11" customFormat="1" ht="33.75" customHeight="1" x14ac:dyDescent="0.25">
      <c r="A362" s="63">
        <f t="shared" si="17"/>
        <v>352</v>
      </c>
      <c r="B362" s="64" t="s">
        <v>15</v>
      </c>
      <c r="C362" s="58" t="s">
        <v>370</v>
      </c>
      <c r="D362" s="63" t="s">
        <v>67</v>
      </c>
      <c r="E362" s="8">
        <v>73.59</v>
      </c>
      <c r="F362" s="9">
        <f t="shared" si="15"/>
        <v>29.999999999999996</v>
      </c>
      <c r="G362" s="8">
        <v>2207.6999999999998</v>
      </c>
      <c r="H362" s="8"/>
      <c r="I362" s="8">
        <v>241.94</v>
      </c>
      <c r="J362" s="8">
        <v>1335.48</v>
      </c>
      <c r="K362" s="8">
        <v>387.1</v>
      </c>
      <c r="L362" s="10">
        <f t="shared" si="16"/>
        <v>4172.22</v>
      </c>
      <c r="M362" s="8"/>
      <c r="N362" s="37"/>
    </row>
    <row r="363" spans="1:14" s="11" customFormat="1" ht="33.75" customHeight="1" x14ac:dyDescent="0.25">
      <c r="A363" s="63">
        <f t="shared" si="17"/>
        <v>353</v>
      </c>
      <c r="B363" s="64" t="s">
        <v>15</v>
      </c>
      <c r="C363" s="58" t="s">
        <v>371</v>
      </c>
      <c r="D363" s="63" t="s">
        <v>67</v>
      </c>
      <c r="E363" s="8">
        <v>73.59</v>
      </c>
      <c r="F363" s="9">
        <f t="shared" si="15"/>
        <v>29.999999999999996</v>
      </c>
      <c r="G363" s="8">
        <v>2207.6999999999998</v>
      </c>
      <c r="H363" s="8"/>
      <c r="I363" s="8">
        <v>241.94</v>
      </c>
      <c r="J363" s="8">
        <v>1335.48</v>
      </c>
      <c r="K363" s="8">
        <v>387.1</v>
      </c>
      <c r="L363" s="10">
        <f t="shared" si="16"/>
        <v>4172.22</v>
      </c>
      <c r="M363" s="8"/>
      <c r="N363" s="37"/>
    </row>
    <row r="364" spans="1:14" s="11" customFormat="1" ht="33.75" customHeight="1" x14ac:dyDescent="0.25">
      <c r="A364" s="63">
        <f t="shared" si="17"/>
        <v>354</v>
      </c>
      <c r="B364" s="64" t="s">
        <v>15</v>
      </c>
      <c r="C364" s="58" t="s">
        <v>372</v>
      </c>
      <c r="D364" s="63" t="s">
        <v>67</v>
      </c>
      <c r="E364" s="8">
        <v>73.59</v>
      </c>
      <c r="F364" s="9">
        <f t="shared" si="15"/>
        <v>29.999999999999996</v>
      </c>
      <c r="G364" s="8">
        <v>2207.6999999999998</v>
      </c>
      <c r="H364" s="8"/>
      <c r="I364" s="8">
        <v>241.94</v>
      </c>
      <c r="J364" s="8">
        <v>1335.48</v>
      </c>
      <c r="K364" s="8">
        <v>387.1</v>
      </c>
      <c r="L364" s="10">
        <f t="shared" si="16"/>
        <v>4172.22</v>
      </c>
      <c r="M364" s="8"/>
      <c r="N364" s="37"/>
    </row>
    <row r="365" spans="1:14" s="11" customFormat="1" ht="33.75" customHeight="1" x14ac:dyDescent="0.25">
      <c r="A365" s="63">
        <f t="shared" si="17"/>
        <v>355</v>
      </c>
      <c r="B365" s="64" t="s">
        <v>15</v>
      </c>
      <c r="C365" s="58" t="s">
        <v>373</v>
      </c>
      <c r="D365" s="63" t="s">
        <v>67</v>
      </c>
      <c r="E365" s="8">
        <v>73.59</v>
      </c>
      <c r="F365" s="9">
        <f t="shared" si="15"/>
        <v>29.999999999999996</v>
      </c>
      <c r="G365" s="8">
        <v>2207.6999999999998</v>
      </c>
      <c r="H365" s="8"/>
      <c r="I365" s="8">
        <v>241.94</v>
      </c>
      <c r="J365" s="8">
        <v>1335.48</v>
      </c>
      <c r="K365" s="8">
        <v>387.1</v>
      </c>
      <c r="L365" s="10">
        <f t="shared" si="16"/>
        <v>4172.22</v>
      </c>
      <c r="M365" s="8"/>
      <c r="N365" s="37"/>
    </row>
    <row r="366" spans="1:14" s="11" customFormat="1" ht="33.75" customHeight="1" x14ac:dyDescent="0.25">
      <c r="A366" s="63">
        <f t="shared" si="17"/>
        <v>356</v>
      </c>
      <c r="B366" s="64" t="s">
        <v>15</v>
      </c>
      <c r="C366" s="58" t="s">
        <v>374</v>
      </c>
      <c r="D366" s="63" t="s">
        <v>67</v>
      </c>
      <c r="E366" s="8">
        <v>73.59</v>
      </c>
      <c r="F366" s="9">
        <f t="shared" si="15"/>
        <v>29.999999999999996</v>
      </c>
      <c r="G366" s="8">
        <v>2207.6999999999998</v>
      </c>
      <c r="H366" s="8"/>
      <c r="I366" s="8">
        <v>241.94</v>
      </c>
      <c r="J366" s="8">
        <v>1335.48</v>
      </c>
      <c r="K366" s="8">
        <v>387.1</v>
      </c>
      <c r="L366" s="10">
        <f t="shared" si="16"/>
        <v>4172.22</v>
      </c>
      <c r="M366" s="8"/>
      <c r="N366" s="37"/>
    </row>
    <row r="367" spans="1:14" s="11" customFormat="1" ht="33.75" customHeight="1" x14ac:dyDescent="0.25">
      <c r="A367" s="63">
        <f t="shared" si="17"/>
        <v>357</v>
      </c>
      <c r="B367" s="64" t="s">
        <v>15</v>
      </c>
      <c r="C367" s="58" t="s">
        <v>375</v>
      </c>
      <c r="D367" s="63" t="s">
        <v>67</v>
      </c>
      <c r="E367" s="8">
        <v>73.59</v>
      </c>
      <c r="F367" s="9">
        <f t="shared" si="15"/>
        <v>29.999999999999996</v>
      </c>
      <c r="G367" s="8">
        <v>2207.6999999999998</v>
      </c>
      <c r="H367" s="8"/>
      <c r="I367" s="8">
        <v>241.94</v>
      </c>
      <c r="J367" s="8">
        <v>1335.48</v>
      </c>
      <c r="K367" s="8">
        <v>387.1</v>
      </c>
      <c r="L367" s="10">
        <f t="shared" si="16"/>
        <v>4172.22</v>
      </c>
      <c r="M367" s="8"/>
      <c r="N367" s="37"/>
    </row>
    <row r="368" spans="1:14" s="11" customFormat="1" ht="33.75" customHeight="1" x14ac:dyDescent="0.25">
      <c r="A368" s="63">
        <f t="shared" si="17"/>
        <v>358</v>
      </c>
      <c r="B368" s="64" t="s">
        <v>15</v>
      </c>
      <c r="C368" s="58" t="s">
        <v>376</v>
      </c>
      <c r="D368" s="63" t="s">
        <v>67</v>
      </c>
      <c r="E368" s="8">
        <v>73.59</v>
      </c>
      <c r="F368" s="9">
        <f t="shared" si="15"/>
        <v>29.999999999999996</v>
      </c>
      <c r="G368" s="8">
        <v>2207.6999999999998</v>
      </c>
      <c r="H368" s="8"/>
      <c r="I368" s="8">
        <v>241.94</v>
      </c>
      <c r="J368" s="8">
        <v>1335.48</v>
      </c>
      <c r="K368" s="8">
        <v>387.1</v>
      </c>
      <c r="L368" s="10">
        <f t="shared" si="16"/>
        <v>4172.22</v>
      </c>
      <c r="M368" s="8"/>
      <c r="N368" s="37"/>
    </row>
    <row r="369" spans="1:14" s="11" customFormat="1" ht="33.75" customHeight="1" x14ac:dyDescent="0.25">
      <c r="A369" s="63">
        <f t="shared" si="17"/>
        <v>359</v>
      </c>
      <c r="B369" s="64" t="s">
        <v>15</v>
      </c>
      <c r="C369" s="58" t="s">
        <v>377</v>
      </c>
      <c r="D369" s="63" t="s">
        <v>67</v>
      </c>
      <c r="E369" s="8">
        <v>73.59</v>
      </c>
      <c r="F369" s="9">
        <f t="shared" si="15"/>
        <v>29.999999999999996</v>
      </c>
      <c r="G369" s="8">
        <v>2207.6999999999998</v>
      </c>
      <c r="H369" s="8"/>
      <c r="I369" s="8">
        <v>241.94</v>
      </c>
      <c r="J369" s="8">
        <v>1335.48</v>
      </c>
      <c r="K369" s="8">
        <v>387.1</v>
      </c>
      <c r="L369" s="10">
        <f t="shared" si="16"/>
        <v>4172.22</v>
      </c>
      <c r="M369" s="8"/>
      <c r="N369" s="37"/>
    </row>
    <row r="370" spans="1:14" s="11" customFormat="1" ht="33.75" customHeight="1" x14ac:dyDescent="0.25">
      <c r="A370" s="63">
        <f t="shared" si="17"/>
        <v>360</v>
      </c>
      <c r="B370" s="64" t="s">
        <v>15</v>
      </c>
      <c r="C370" s="58" t="s">
        <v>378</v>
      </c>
      <c r="D370" s="63" t="s">
        <v>67</v>
      </c>
      <c r="E370" s="8">
        <v>73.59</v>
      </c>
      <c r="F370" s="9">
        <f t="shared" si="15"/>
        <v>29.999999999999996</v>
      </c>
      <c r="G370" s="8">
        <v>2207.6999999999998</v>
      </c>
      <c r="H370" s="8"/>
      <c r="I370" s="8">
        <v>241.94</v>
      </c>
      <c r="J370" s="8">
        <v>1335.48</v>
      </c>
      <c r="K370" s="8">
        <v>387.1</v>
      </c>
      <c r="L370" s="10">
        <f t="shared" si="16"/>
        <v>4172.22</v>
      </c>
      <c r="M370" s="8"/>
      <c r="N370" s="37"/>
    </row>
    <row r="371" spans="1:14" s="11" customFormat="1" ht="33.75" customHeight="1" x14ac:dyDescent="0.25">
      <c r="A371" s="63">
        <f t="shared" si="17"/>
        <v>361</v>
      </c>
      <c r="B371" s="64" t="s">
        <v>15</v>
      </c>
      <c r="C371" s="58" t="s">
        <v>379</v>
      </c>
      <c r="D371" s="63" t="s">
        <v>67</v>
      </c>
      <c r="E371" s="8">
        <v>73.59</v>
      </c>
      <c r="F371" s="9">
        <f t="shared" si="15"/>
        <v>29.999999999999996</v>
      </c>
      <c r="G371" s="8">
        <v>2207.6999999999998</v>
      </c>
      <c r="H371" s="8"/>
      <c r="I371" s="8">
        <v>241.94</v>
      </c>
      <c r="J371" s="8">
        <v>1335.48</v>
      </c>
      <c r="K371" s="8">
        <v>387.1</v>
      </c>
      <c r="L371" s="10">
        <f t="shared" si="16"/>
        <v>4172.22</v>
      </c>
      <c r="M371" s="8"/>
      <c r="N371" s="37"/>
    </row>
    <row r="372" spans="1:14" s="11" customFormat="1" ht="33.75" customHeight="1" x14ac:dyDescent="0.25">
      <c r="A372" s="63">
        <f t="shared" si="17"/>
        <v>362</v>
      </c>
      <c r="B372" s="64" t="s">
        <v>15</v>
      </c>
      <c r="C372" s="58" t="s">
        <v>380</v>
      </c>
      <c r="D372" s="63" t="s">
        <v>67</v>
      </c>
      <c r="E372" s="8">
        <v>73.59</v>
      </c>
      <c r="F372" s="9">
        <f t="shared" si="15"/>
        <v>29.999999999999996</v>
      </c>
      <c r="G372" s="8">
        <v>2207.6999999999998</v>
      </c>
      <c r="H372" s="8"/>
      <c r="I372" s="8">
        <v>241.94</v>
      </c>
      <c r="J372" s="8">
        <v>1335.48</v>
      </c>
      <c r="K372" s="8">
        <v>387.1</v>
      </c>
      <c r="L372" s="10">
        <f t="shared" si="16"/>
        <v>4172.22</v>
      </c>
      <c r="M372" s="8"/>
      <c r="N372" s="37"/>
    </row>
    <row r="373" spans="1:14" s="11" customFormat="1" ht="33.75" customHeight="1" x14ac:dyDescent="0.25">
      <c r="A373" s="63">
        <f t="shared" si="17"/>
        <v>363</v>
      </c>
      <c r="B373" s="64" t="s">
        <v>15</v>
      </c>
      <c r="C373" s="58" t="s">
        <v>381</v>
      </c>
      <c r="D373" s="63" t="s">
        <v>67</v>
      </c>
      <c r="E373" s="8">
        <v>73.59</v>
      </c>
      <c r="F373" s="9">
        <f t="shared" si="15"/>
        <v>29.999999999999996</v>
      </c>
      <c r="G373" s="8">
        <v>2207.6999999999998</v>
      </c>
      <c r="H373" s="8"/>
      <c r="I373" s="8">
        <v>241.94</v>
      </c>
      <c r="J373" s="8">
        <v>1335.48</v>
      </c>
      <c r="K373" s="8">
        <v>387.1</v>
      </c>
      <c r="L373" s="10">
        <f t="shared" si="16"/>
        <v>4172.22</v>
      </c>
      <c r="M373" s="8"/>
      <c r="N373" s="37"/>
    </row>
    <row r="374" spans="1:14" s="11" customFormat="1" ht="33.75" customHeight="1" x14ac:dyDescent="0.25">
      <c r="A374" s="63">
        <f t="shared" si="17"/>
        <v>364</v>
      </c>
      <c r="B374" s="64" t="s">
        <v>15</v>
      </c>
      <c r="C374" s="58" t="s">
        <v>382</v>
      </c>
      <c r="D374" s="63" t="s">
        <v>67</v>
      </c>
      <c r="E374" s="8">
        <v>73.59</v>
      </c>
      <c r="F374" s="9">
        <f t="shared" si="15"/>
        <v>29.999999999999996</v>
      </c>
      <c r="G374" s="8">
        <v>2207.6999999999998</v>
      </c>
      <c r="H374" s="8"/>
      <c r="I374" s="8">
        <v>241.94</v>
      </c>
      <c r="J374" s="8">
        <v>1335.48</v>
      </c>
      <c r="K374" s="8">
        <v>387.1</v>
      </c>
      <c r="L374" s="10">
        <f t="shared" si="16"/>
        <v>4172.22</v>
      </c>
      <c r="M374" s="8"/>
      <c r="N374" s="37"/>
    </row>
    <row r="375" spans="1:14" s="11" customFormat="1" ht="33.75" customHeight="1" x14ac:dyDescent="0.25">
      <c r="A375" s="63">
        <f t="shared" si="17"/>
        <v>365</v>
      </c>
      <c r="B375" s="64" t="s">
        <v>15</v>
      </c>
      <c r="C375" s="58" t="s">
        <v>383</v>
      </c>
      <c r="D375" s="63" t="s">
        <v>67</v>
      </c>
      <c r="E375" s="8">
        <v>73.59</v>
      </c>
      <c r="F375" s="9">
        <f t="shared" si="15"/>
        <v>29.999999999999996</v>
      </c>
      <c r="G375" s="8">
        <v>2207.6999999999998</v>
      </c>
      <c r="H375" s="8"/>
      <c r="I375" s="8">
        <v>241.94</v>
      </c>
      <c r="J375" s="8">
        <v>1335.48</v>
      </c>
      <c r="K375" s="8">
        <v>387.1</v>
      </c>
      <c r="L375" s="10">
        <f t="shared" si="16"/>
        <v>4172.22</v>
      </c>
      <c r="M375" s="8"/>
      <c r="N375" s="37"/>
    </row>
    <row r="376" spans="1:14" s="11" customFormat="1" ht="33.75" customHeight="1" x14ac:dyDescent="0.25">
      <c r="A376" s="63">
        <f t="shared" si="17"/>
        <v>366</v>
      </c>
      <c r="B376" s="64" t="s">
        <v>15</v>
      </c>
      <c r="C376" s="58" t="s">
        <v>384</v>
      </c>
      <c r="D376" s="63" t="s">
        <v>67</v>
      </c>
      <c r="E376" s="8">
        <v>73.59</v>
      </c>
      <c r="F376" s="9">
        <f t="shared" si="15"/>
        <v>29.999999999999996</v>
      </c>
      <c r="G376" s="8">
        <v>2207.6999999999998</v>
      </c>
      <c r="H376" s="8"/>
      <c r="I376" s="8">
        <v>241.94</v>
      </c>
      <c r="J376" s="8">
        <v>1335.48</v>
      </c>
      <c r="K376" s="8">
        <v>387.1</v>
      </c>
      <c r="L376" s="10">
        <f t="shared" si="16"/>
        <v>4172.22</v>
      </c>
      <c r="M376" s="8"/>
      <c r="N376" s="37"/>
    </row>
    <row r="377" spans="1:14" s="11" customFormat="1" ht="33.75" customHeight="1" x14ac:dyDescent="0.25">
      <c r="A377" s="63">
        <f t="shared" si="17"/>
        <v>367</v>
      </c>
      <c r="B377" s="64" t="s">
        <v>15</v>
      </c>
      <c r="C377" s="58" t="s">
        <v>385</v>
      </c>
      <c r="D377" s="63" t="s">
        <v>67</v>
      </c>
      <c r="E377" s="8">
        <v>73.59</v>
      </c>
      <c r="F377" s="9">
        <f t="shared" si="15"/>
        <v>29.999999999999996</v>
      </c>
      <c r="G377" s="8">
        <v>2207.6999999999998</v>
      </c>
      <c r="H377" s="8"/>
      <c r="I377" s="8">
        <v>241.94</v>
      </c>
      <c r="J377" s="8">
        <v>1335.48</v>
      </c>
      <c r="K377" s="8">
        <v>387.1</v>
      </c>
      <c r="L377" s="10">
        <f t="shared" si="16"/>
        <v>4172.22</v>
      </c>
      <c r="M377" s="8"/>
      <c r="N377" s="37"/>
    </row>
    <row r="378" spans="1:14" s="11" customFormat="1" ht="33.75" customHeight="1" x14ac:dyDescent="0.25">
      <c r="A378" s="63">
        <f t="shared" si="17"/>
        <v>368</v>
      </c>
      <c r="B378" s="64" t="s">
        <v>15</v>
      </c>
      <c r="C378" s="58" t="s">
        <v>386</v>
      </c>
      <c r="D378" s="63" t="s">
        <v>67</v>
      </c>
      <c r="E378" s="8">
        <v>73.59</v>
      </c>
      <c r="F378" s="9">
        <f t="shared" si="15"/>
        <v>29.999999999999996</v>
      </c>
      <c r="G378" s="8">
        <v>2207.6999999999998</v>
      </c>
      <c r="H378" s="8"/>
      <c r="I378" s="8">
        <v>241.94</v>
      </c>
      <c r="J378" s="8">
        <v>1335.48</v>
      </c>
      <c r="K378" s="8">
        <v>387.1</v>
      </c>
      <c r="L378" s="10">
        <f t="shared" si="16"/>
        <v>4172.22</v>
      </c>
      <c r="M378" s="8"/>
      <c r="N378" s="37"/>
    </row>
    <row r="379" spans="1:14" s="11" customFormat="1" ht="33.75" customHeight="1" x14ac:dyDescent="0.25">
      <c r="A379" s="63">
        <f t="shared" si="17"/>
        <v>369</v>
      </c>
      <c r="B379" s="64" t="s">
        <v>15</v>
      </c>
      <c r="C379" s="58" t="s">
        <v>387</v>
      </c>
      <c r="D379" s="63" t="s">
        <v>67</v>
      </c>
      <c r="E379" s="8">
        <v>73.59</v>
      </c>
      <c r="F379" s="9">
        <f t="shared" si="15"/>
        <v>29.999999999999996</v>
      </c>
      <c r="G379" s="8">
        <v>2207.6999999999998</v>
      </c>
      <c r="H379" s="8"/>
      <c r="I379" s="8">
        <v>241.94</v>
      </c>
      <c r="J379" s="8">
        <v>1335.48</v>
      </c>
      <c r="K379" s="8">
        <v>387.1</v>
      </c>
      <c r="L379" s="10">
        <f t="shared" si="16"/>
        <v>4172.22</v>
      </c>
      <c r="M379" s="8"/>
      <c r="N379" s="37"/>
    </row>
    <row r="380" spans="1:14" s="11" customFormat="1" ht="33.75" customHeight="1" x14ac:dyDescent="0.25">
      <c r="A380" s="63">
        <f t="shared" si="17"/>
        <v>370</v>
      </c>
      <c r="B380" s="64" t="s">
        <v>15</v>
      </c>
      <c r="C380" s="58" t="s">
        <v>388</v>
      </c>
      <c r="D380" s="63" t="s">
        <v>67</v>
      </c>
      <c r="E380" s="8">
        <v>73.59</v>
      </c>
      <c r="F380" s="9">
        <f t="shared" si="15"/>
        <v>29.999999999999996</v>
      </c>
      <c r="G380" s="8">
        <v>2207.6999999999998</v>
      </c>
      <c r="H380" s="8"/>
      <c r="I380" s="8">
        <v>241.94</v>
      </c>
      <c r="J380" s="8">
        <v>1335.48</v>
      </c>
      <c r="K380" s="8">
        <v>387.1</v>
      </c>
      <c r="L380" s="10">
        <f t="shared" si="16"/>
        <v>4172.22</v>
      </c>
      <c r="M380" s="8"/>
      <c r="N380" s="37"/>
    </row>
    <row r="381" spans="1:14" s="11" customFormat="1" ht="33.75" customHeight="1" x14ac:dyDescent="0.25">
      <c r="A381" s="63">
        <f t="shared" si="17"/>
        <v>371</v>
      </c>
      <c r="B381" s="64" t="s">
        <v>15</v>
      </c>
      <c r="C381" s="58" t="s">
        <v>389</v>
      </c>
      <c r="D381" s="63" t="s">
        <v>67</v>
      </c>
      <c r="E381" s="8">
        <v>73.59</v>
      </c>
      <c r="F381" s="9">
        <f t="shared" si="15"/>
        <v>29.999999999999996</v>
      </c>
      <c r="G381" s="8">
        <v>2207.6999999999998</v>
      </c>
      <c r="H381" s="8"/>
      <c r="I381" s="8">
        <v>241.94</v>
      </c>
      <c r="J381" s="8">
        <v>1335.48</v>
      </c>
      <c r="K381" s="8">
        <v>387.1</v>
      </c>
      <c r="L381" s="10">
        <f t="shared" si="16"/>
        <v>4172.22</v>
      </c>
      <c r="M381" s="8"/>
      <c r="N381" s="37"/>
    </row>
    <row r="382" spans="1:14" s="11" customFormat="1" ht="33.75" customHeight="1" x14ac:dyDescent="0.25">
      <c r="A382" s="63">
        <f t="shared" si="17"/>
        <v>372</v>
      </c>
      <c r="B382" s="64" t="s">
        <v>15</v>
      </c>
      <c r="C382" s="58" t="s">
        <v>390</v>
      </c>
      <c r="D382" s="63" t="s">
        <v>67</v>
      </c>
      <c r="E382" s="8">
        <v>73.59</v>
      </c>
      <c r="F382" s="9">
        <f t="shared" si="15"/>
        <v>29.999999999999996</v>
      </c>
      <c r="G382" s="8">
        <v>2207.6999999999998</v>
      </c>
      <c r="H382" s="8"/>
      <c r="I382" s="8">
        <v>241.94</v>
      </c>
      <c r="J382" s="8">
        <v>1335.48</v>
      </c>
      <c r="K382" s="8">
        <v>387.1</v>
      </c>
      <c r="L382" s="10">
        <f t="shared" si="16"/>
        <v>4172.22</v>
      </c>
      <c r="M382" s="8"/>
      <c r="N382" s="37"/>
    </row>
    <row r="383" spans="1:14" s="11" customFormat="1" ht="33.75" customHeight="1" x14ac:dyDescent="0.25">
      <c r="A383" s="63">
        <f t="shared" si="17"/>
        <v>373</v>
      </c>
      <c r="B383" s="64" t="s">
        <v>15</v>
      </c>
      <c r="C383" s="58" t="s">
        <v>391</v>
      </c>
      <c r="D383" s="63" t="s">
        <v>67</v>
      </c>
      <c r="E383" s="8">
        <v>73.59</v>
      </c>
      <c r="F383" s="9">
        <f t="shared" si="15"/>
        <v>29.999999999999996</v>
      </c>
      <c r="G383" s="8">
        <v>2207.6999999999998</v>
      </c>
      <c r="H383" s="8"/>
      <c r="I383" s="8">
        <v>241.94</v>
      </c>
      <c r="J383" s="8">
        <v>1335.48</v>
      </c>
      <c r="K383" s="8">
        <v>387.1</v>
      </c>
      <c r="L383" s="10">
        <f t="shared" si="16"/>
        <v>4172.22</v>
      </c>
      <c r="M383" s="8"/>
      <c r="N383" s="37"/>
    </row>
    <row r="384" spans="1:14" s="11" customFormat="1" ht="33.75" customHeight="1" x14ac:dyDescent="0.25">
      <c r="A384" s="63">
        <f t="shared" si="17"/>
        <v>374</v>
      </c>
      <c r="B384" s="64" t="s">
        <v>15</v>
      </c>
      <c r="C384" s="58" t="s">
        <v>392</v>
      </c>
      <c r="D384" s="63" t="s">
        <v>67</v>
      </c>
      <c r="E384" s="8">
        <v>73.59</v>
      </c>
      <c r="F384" s="9">
        <f t="shared" si="15"/>
        <v>29.999999999999996</v>
      </c>
      <c r="G384" s="8">
        <v>2207.6999999999998</v>
      </c>
      <c r="H384" s="8"/>
      <c r="I384" s="8">
        <v>241.94</v>
      </c>
      <c r="J384" s="8">
        <v>1335.48</v>
      </c>
      <c r="K384" s="8">
        <v>387.1</v>
      </c>
      <c r="L384" s="10">
        <f t="shared" si="16"/>
        <v>4172.22</v>
      </c>
      <c r="M384" s="8"/>
      <c r="N384" s="37"/>
    </row>
    <row r="385" spans="1:14" s="11" customFormat="1" ht="33.75" customHeight="1" x14ac:dyDescent="0.25">
      <c r="A385" s="63">
        <f t="shared" si="17"/>
        <v>375</v>
      </c>
      <c r="B385" s="64" t="s">
        <v>15</v>
      </c>
      <c r="C385" s="58" t="s">
        <v>393</v>
      </c>
      <c r="D385" s="63" t="s">
        <v>67</v>
      </c>
      <c r="E385" s="8">
        <v>73.59</v>
      </c>
      <c r="F385" s="9">
        <f t="shared" si="15"/>
        <v>29.999999999999996</v>
      </c>
      <c r="G385" s="8">
        <v>2207.6999999999998</v>
      </c>
      <c r="H385" s="8"/>
      <c r="I385" s="8">
        <v>241.94</v>
      </c>
      <c r="J385" s="8">
        <v>1335.48</v>
      </c>
      <c r="K385" s="8">
        <v>387.1</v>
      </c>
      <c r="L385" s="10">
        <f t="shared" si="16"/>
        <v>4172.22</v>
      </c>
      <c r="M385" s="8"/>
      <c r="N385" s="37"/>
    </row>
    <row r="386" spans="1:14" s="11" customFormat="1" ht="33.75" customHeight="1" x14ac:dyDescent="0.25">
      <c r="A386" s="63">
        <f t="shared" si="17"/>
        <v>376</v>
      </c>
      <c r="B386" s="64" t="s">
        <v>15</v>
      </c>
      <c r="C386" s="58" t="s">
        <v>394</v>
      </c>
      <c r="D386" s="63" t="s">
        <v>67</v>
      </c>
      <c r="E386" s="8">
        <v>73.59</v>
      </c>
      <c r="F386" s="9">
        <f t="shared" si="15"/>
        <v>29.999999999999996</v>
      </c>
      <c r="G386" s="8">
        <v>2207.6999999999998</v>
      </c>
      <c r="H386" s="8"/>
      <c r="I386" s="8">
        <v>241.94</v>
      </c>
      <c r="J386" s="8">
        <v>1335.48</v>
      </c>
      <c r="K386" s="8">
        <v>387.1</v>
      </c>
      <c r="L386" s="10">
        <f t="shared" si="16"/>
        <v>4172.22</v>
      </c>
      <c r="M386" s="8"/>
      <c r="N386" s="37"/>
    </row>
    <row r="387" spans="1:14" s="11" customFormat="1" ht="33.75" customHeight="1" x14ac:dyDescent="0.25">
      <c r="A387" s="63">
        <f t="shared" si="17"/>
        <v>377</v>
      </c>
      <c r="B387" s="64" t="s">
        <v>15</v>
      </c>
      <c r="C387" s="58" t="s">
        <v>395</v>
      </c>
      <c r="D387" s="63" t="s">
        <v>67</v>
      </c>
      <c r="E387" s="8">
        <v>73.59</v>
      </c>
      <c r="F387" s="9">
        <f t="shared" si="15"/>
        <v>29.999999999999996</v>
      </c>
      <c r="G387" s="8">
        <v>2207.6999999999998</v>
      </c>
      <c r="H387" s="8"/>
      <c r="I387" s="8">
        <v>241.94</v>
      </c>
      <c r="J387" s="8">
        <v>1335.48</v>
      </c>
      <c r="K387" s="8">
        <v>387.1</v>
      </c>
      <c r="L387" s="10">
        <f t="shared" si="16"/>
        <v>4172.22</v>
      </c>
      <c r="M387" s="8"/>
      <c r="N387" s="37"/>
    </row>
    <row r="388" spans="1:14" s="11" customFormat="1" ht="33.75" customHeight="1" x14ac:dyDescent="0.25">
      <c r="A388" s="63">
        <f t="shared" si="17"/>
        <v>378</v>
      </c>
      <c r="B388" s="64" t="s">
        <v>15</v>
      </c>
      <c r="C388" s="58" t="s">
        <v>396</v>
      </c>
      <c r="D388" s="63" t="s">
        <v>67</v>
      </c>
      <c r="E388" s="8">
        <v>73.59</v>
      </c>
      <c r="F388" s="9">
        <f t="shared" si="15"/>
        <v>29.999999999999996</v>
      </c>
      <c r="G388" s="8">
        <v>2207.6999999999998</v>
      </c>
      <c r="H388" s="8"/>
      <c r="I388" s="8">
        <v>241.94</v>
      </c>
      <c r="J388" s="8">
        <v>1335.48</v>
      </c>
      <c r="K388" s="8">
        <v>387.1</v>
      </c>
      <c r="L388" s="10">
        <f t="shared" si="16"/>
        <v>4172.22</v>
      </c>
      <c r="M388" s="8"/>
      <c r="N388" s="37"/>
    </row>
    <row r="389" spans="1:14" s="11" customFormat="1" ht="33.75" customHeight="1" x14ac:dyDescent="0.25">
      <c r="A389" s="63">
        <f t="shared" si="17"/>
        <v>379</v>
      </c>
      <c r="B389" s="64" t="s">
        <v>15</v>
      </c>
      <c r="C389" s="58" t="s">
        <v>397</v>
      </c>
      <c r="D389" s="63" t="s">
        <v>67</v>
      </c>
      <c r="E389" s="8">
        <v>73.59</v>
      </c>
      <c r="F389" s="9">
        <f t="shared" si="15"/>
        <v>29.999999999999996</v>
      </c>
      <c r="G389" s="8">
        <v>2207.6999999999998</v>
      </c>
      <c r="H389" s="8"/>
      <c r="I389" s="8">
        <v>241.94</v>
      </c>
      <c r="J389" s="8">
        <v>1335.48</v>
      </c>
      <c r="K389" s="8">
        <v>387.1</v>
      </c>
      <c r="L389" s="10">
        <f t="shared" si="16"/>
        <v>4172.22</v>
      </c>
      <c r="M389" s="8"/>
      <c r="N389" s="37"/>
    </row>
    <row r="390" spans="1:14" s="11" customFormat="1" ht="33.75" customHeight="1" x14ac:dyDescent="0.25">
      <c r="A390" s="63">
        <f t="shared" si="17"/>
        <v>380</v>
      </c>
      <c r="B390" s="64" t="s">
        <v>15</v>
      </c>
      <c r="C390" s="58" t="s">
        <v>398</v>
      </c>
      <c r="D390" s="63" t="s">
        <v>67</v>
      </c>
      <c r="E390" s="8">
        <v>73.59</v>
      </c>
      <c r="F390" s="9">
        <f t="shared" si="15"/>
        <v>29.999999999999996</v>
      </c>
      <c r="G390" s="8">
        <v>2207.6999999999998</v>
      </c>
      <c r="H390" s="8"/>
      <c r="I390" s="8">
        <v>241.94</v>
      </c>
      <c r="J390" s="8">
        <v>1335.48</v>
      </c>
      <c r="K390" s="8">
        <v>387.1</v>
      </c>
      <c r="L390" s="10">
        <f t="shared" si="16"/>
        <v>4172.22</v>
      </c>
      <c r="M390" s="8"/>
      <c r="N390" s="37"/>
    </row>
    <row r="391" spans="1:14" s="11" customFormat="1" ht="33.75" customHeight="1" x14ac:dyDescent="0.25">
      <c r="A391" s="63">
        <f t="shared" si="17"/>
        <v>381</v>
      </c>
      <c r="B391" s="64" t="s">
        <v>15</v>
      </c>
      <c r="C391" s="58" t="s">
        <v>399</v>
      </c>
      <c r="D391" s="63" t="s">
        <v>67</v>
      </c>
      <c r="E391" s="8">
        <v>73.59</v>
      </c>
      <c r="F391" s="9">
        <f t="shared" si="15"/>
        <v>29.999999999999996</v>
      </c>
      <c r="G391" s="8">
        <v>2207.6999999999998</v>
      </c>
      <c r="H391" s="8"/>
      <c r="I391" s="8">
        <v>241.94</v>
      </c>
      <c r="J391" s="8">
        <v>1335.48</v>
      </c>
      <c r="K391" s="8">
        <v>387.1</v>
      </c>
      <c r="L391" s="10">
        <f t="shared" si="16"/>
        <v>4172.22</v>
      </c>
      <c r="M391" s="8"/>
      <c r="N391" s="37"/>
    </row>
    <row r="392" spans="1:14" s="11" customFormat="1" ht="33.75" customHeight="1" x14ac:dyDescent="0.25">
      <c r="A392" s="63">
        <f t="shared" si="17"/>
        <v>382</v>
      </c>
      <c r="B392" s="64" t="s">
        <v>15</v>
      </c>
      <c r="C392" s="58" t="s">
        <v>400</v>
      </c>
      <c r="D392" s="63" t="s">
        <v>67</v>
      </c>
      <c r="E392" s="8">
        <v>73.59</v>
      </c>
      <c r="F392" s="9">
        <f t="shared" si="15"/>
        <v>29.999999999999996</v>
      </c>
      <c r="G392" s="8">
        <v>2207.6999999999998</v>
      </c>
      <c r="H392" s="8"/>
      <c r="I392" s="8">
        <v>241.94</v>
      </c>
      <c r="J392" s="8">
        <v>1335.48</v>
      </c>
      <c r="K392" s="8">
        <v>387.1</v>
      </c>
      <c r="L392" s="10">
        <f t="shared" si="16"/>
        <v>4172.22</v>
      </c>
      <c r="M392" s="8"/>
      <c r="N392" s="37"/>
    </row>
    <row r="393" spans="1:14" s="11" customFormat="1" ht="33.75" customHeight="1" x14ac:dyDescent="0.25">
      <c r="A393" s="63">
        <f t="shared" si="17"/>
        <v>383</v>
      </c>
      <c r="B393" s="64" t="s">
        <v>15</v>
      </c>
      <c r="C393" s="58" t="s">
        <v>401</v>
      </c>
      <c r="D393" s="63" t="s">
        <v>67</v>
      </c>
      <c r="E393" s="8">
        <v>73.59</v>
      </c>
      <c r="F393" s="9">
        <f t="shared" si="15"/>
        <v>29.999999999999996</v>
      </c>
      <c r="G393" s="8">
        <v>2207.6999999999998</v>
      </c>
      <c r="H393" s="8"/>
      <c r="I393" s="8">
        <v>241.94</v>
      </c>
      <c r="J393" s="8">
        <v>1335.48</v>
      </c>
      <c r="K393" s="8">
        <v>387.1</v>
      </c>
      <c r="L393" s="10">
        <f t="shared" si="16"/>
        <v>4172.22</v>
      </c>
      <c r="M393" s="8"/>
      <c r="N393" s="37"/>
    </row>
    <row r="394" spans="1:14" s="11" customFormat="1" ht="33.75" customHeight="1" x14ac:dyDescent="0.25">
      <c r="A394" s="63">
        <f t="shared" si="17"/>
        <v>384</v>
      </c>
      <c r="B394" s="64" t="s">
        <v>15</v>
      </c>
      <c r="C394" s="58" t="s">
        <v>402</v>
      </c>
      <c r="D394" s="63" t="s">
        <v>67</v>
      </c>
      <c r="E394" s="8">
        <v>73.59</v>
      </c>
      <c r="F394" s="9">
        <f t="shared" si="15"/>
        <v>29.999999999999996</v>
      </c>
      <c r="G394" s="8">
        <v>2207.6999999999998</v>
      </c>
      <c r="H394" s="8"/>
      <c r="I394" s="8">
        <v>241.94</v>
      </c>
      <c r="J394" s="8">
        <v>1335.48</v>
      </c>
      <c r="K394" s="8">
        <v>387.1</v>
      </c>
      <c r="L394" s="10">
        <f t="shared" si="16"/>
        <v>4172.22</v>
      </c>
      <c r="M394" s="8"/>
      <c r="N394" s="37"/>
    </row>
    <row r="395" spans="1:14" s="11" customFormat="1" ht="33.75" customHeight="1" x14ac:dyDescent="0.25">
      <c r="A395" s="63">
        <f t="shared" si="17"/>
        <v>385</v>
      </c>
      <c r="B395" s="64" t="s">
        <v>15</v>
      </c>
      <c r="C395" s="58" t="s">
        <v>403</v>
      </c>
      <c r="D395" s="63" t="s">
        <v>67</v>
      </c>
      <c r="E395" s="8">
        <v>73.59</v>
      </c>
      <c r="F395" s="9">
        <f t="shared" si="15"/>
        <v>29.999999999999996</v>
      </c>
      <c r="G395" s="8">
        <v>2207.6999999999998</v>
      </c>
      <c r="H395" s="8"/>
      <c r="I395" s="8">
        <v>241.94</v>
      </c>
      <c r="J395" s="8">
        <v>1335.48</v>
      </c>
      <c r="K395" s="8">
        <v>387.1</v>
      </c>
      <c r="L395" s="10">
        <f t="shared" si="16"/>
        <v>4172.22</v>
      </c>
      <c r="M395" s="8"/>
      <c r="N395" s="37"/>
    </row>
    <row r="396" spans="1:14" s="11" customFormat="1" ht="33.75" customHeight="1" x14ac:dyDescent="0.25">
      <c r="A396" s="63">
        <f t="shared" si="17"/>
        <v>386</v>
      </c>
      <c r="B396" s="64" t="s">
        <v>15</v>
      </c>
      <c r="C396" s="58" t="s">
        <v>404</v>
      </c>
      <c r="D396" s="63" t="s">
        <v>67</v>
      </c>
      <c r="E396" s="8">
        <v>73.59</v>
      </c>
      <c r="F396" s="9">
        <f t="shared" ref="F396:F459" si="18">G396/E396</f>
        <v>29.999999999999996</v>
      </c>
      <c r="G396" s="8">
        <v>2207.6999999999998</v>
      </c>
      <c r="H396" s="8"/>
      <c r="I396" s="8">
        <v>241.94</v>
      </c>
      <c r="J396" s="8">
        <v>1335.48</v>
      </c>
      <c r="K396" s="8">
        <v>387.1</v>
      </c>
      <c r="L396" s="10">
        <f t="shared" ref="L396:L459" si="19">SUM(G396:K396)</f>
        <v>4172.22</v>
      </c>
      <c r="M396" s="8"/>
      <c r="N396" s="37"/>
    </row>
    <row r="397" spans="1:14" s="11" customFormat="1" ht="33.75" customHeight="1" x14ac:dyDescent="0.25">
      <c r="A397" s="63">
        <f t="shared" ref="A397:A460" si="20">A396+1</f>
        <v>387</v>
      </c>
      <c r="B397" s="64" t="s">
        <v>15</v>
      </c>
      <c r="C397" s="58" t="s">
        <v>405</v>
      </c>
      <c r="D397" s="63" t="s">
        <v>67</v>
      </c>
      <c r="E397" s="8">
        <v>73.59</v>
      </c>
      <c r="F397" s="9">
        <f t="shared" si="18"/>
        <v>29.999999999999996</v>
      </c>
      <c r="G397" s="8">
        <v>2207.6999999999998</v>
      </c>
      <c r="H397" s="8"/>
      <c r="I397" s="8">
        <v>241.94</v>
      </c>
      <c r="J397" s="8">
        <v>1335.48</v>
      </c>
      <c r="K397" s="8">
        <v>387.1</v>
      </c>
      <c r="L397" s="10">
        <f t="shared" si="19"/>
        <v>4172.22</v>
      </c>
      <c r="M397" s="8"/>
      <c r="N397" s="37"/>
    </row>
    <row r="398" spans="1:14" s="11" customFormat="1" ht="33.75" customHeight="1" x14ac:dyDescent="0.25">
      <c r="A398" s="63">
        <f t="shared" si="20"/>
        <v>388</v>
      </c>
      <c r="B398" s="64" t="s">
        <v>15</v>
      </c>
      <c r="C398" s="58" t="s">
        <v>406</v>
      </c>
      <c r="D398" s="63" t="s">
        <v>67</v>
      </c>
      <c r="E398" s="8">
        <v>73.59</v>
      </c>
      <c r="F398" s="9">
        <f t="shared" si="18"/>
        <v>29.999999999999996</v>
      </c>
      <c r="G398" s="8">
        <v>2207.6999999999998</v>
      </c>
      <c r="H398" s="8"/>
      <c r="I398" s="8">
        <v>241.94</v>
      </c>
      <c r="J398" s="8">
        <v>1335.48</v>
      </c>
      <c r="K398" s="8">
        <v>387.1</v>
      </c>
      <c r="L398" s="10">
        <f t="shared" si="19"/>
        <v>4172.22</v>
      </c>
      <c r="M398" s="8"/>
      <c r="N398" s="37"/>
    </row>
    <row r="399" spans="1:14" s="11" customFormat="1" ht="33.75" customHeight="1" x14ac:dyDescent="0.25">
      <c r="A399" s="63">
        <f t="shared" si="20"/>
        <v>389</v>
      </c>
      <c r="B399" s="64" t="s">
        <v>15</v>
      </c>
      <c r="C399" s="58" t="s">
        <v>407</v>
      </c>
      <c r="D399" s="63" t="s">
        <v>67</v>
      </c>
      <c r="E399" s="8">
        <v>73.59</v>
      </c>
      <c r="F399" s="9">
        <f t="shared" si="18"/>
        <v>29.999999999999996</v>
      </c>
      <c r="G399" s="8">
        <v>2207.6999999999998</v>
      </c>
      <c r="H399" s="8"/>
      <c r="I399" s="8">
        <v>241.94</v>
      </c>
      <c r="J399" s="8">
        <v>1335.48</v>
      </c>
      <c r="K399" s="8">
        <v>387.1</v>
      </c>
      <c r="L399" s="10">
        <f t="shared" si="19"/>
        <v>4172.22</v>
      </c>
      <c r="M399" s="8"/>
      <c r="N399" s="37"/>
    </row>
    <row r="400" spans="1:14" s="11" customFormat="1" ht="33.75" customHeight="1" x14ac:dyDescent="0.25">
      <c r="A400" s="63">
        <f t="shared" si="20"/>
        <v>390</v>
      </c>
      <c r="B400" s="64" t="s">
        <v>15</v>
      </c>
      <c r="C400" s="58" t="s">
        <v>408</v>
      </c>
      <c r="D400" s="63" t="s">
        <v>67</v>
      </c>
      <c r="E400" s="8">
        <v>73.59</v>
      </c>
      <c r="F400" s="9">
        <f t="shared" si="18"/>
        <v>29.999999999999996</v>
      </c>
      <c r="G400" s="8">
        <v>2207.6999999999998</v>
      </c>
      <c r="H400" s="8"/>
      <c r="I400" s="8">
        <v>241.94</v>
      </c>
      <c r="J400" s="8">
        <v>1335.48</v>
      </c>
      <c r="K400" s="8">
        <v>387.1</v>
      </c>
      <c r="L400" s="10">
        <f t="shared" si="19"/>
        <v>4172.22</v>
      </c>
      <c r="M400" s="8"/>
      <c r="N400" s="37"/>
    </row>
    <row r="401" spans="1:14" s="11" customFormat="1" ht="33.75" customHeight="1" x14ac:dyDescent="0.25">
      <c r="A401" s="63">
        <f t="shared" si="20"/>
        <v>391</v>
      </c>
      <c r="B401" s="64" t="s">
        <v>15</v>
      </c>
      <c r="C401" s="60" t="s">
        <v>409</v>
      </c>
      <c r="D401" s="63" t="s">
        <v>67</v>
      </c>
      <c r="E401" s="8">
        <v>73.59</v>
      </c>
      <c r="F401" s="9">
        <f t="shared" si="18"/>
        <v>29.999999999999996</v>
      </c>
      <c r="G401" s="8">
        <v>2207.6999999999998</v>
      </c>
      <c r="H401" s="8">
        <v>33.869999999999997</v>
      </c>
      <c r="I401" s="8">
        <v>241.94</v>
      </c>
      <c r="J401" s="8">
        <v>1335.48</v>
      </c>
      <c r="K401" s="8">
        <v>387.1</v>
      </c>
      <c r="L401" s="10">
        <f t="shared" si="19"/>
        <v>4206.09</v>
      </c>
      <c r="M401" s="8"/>
      <c r="N401" s="37"/>
    </row>
    <row r="402" spans="1:14" s="11" customFormat="1" ht="33.75" customHeight="1" x14ac:dyDescent="0.25">
      <c r="A402" s="63">
        <f t="shared" si="20"/>
        <v>392</v>
      </c>
      <c r="B402" s="64" t="s">
        <v>15</v>
      </c>
      <c r="C402" s="60" t="s">
        <v>410</v>
      </c>
      <c r="D402" s="63" t="s">
        <v>67</v>
      </c>
      <c r="E402" s="8">
        <v>73.59</v>
      </c>
      <c r="F402" s="9">
        <f t="shared" si="18"/>
        <v>29.999999999999996</v>
      </c>
      <c r="G402" s="8">
        <v>2207.6999999999998</v>
      </c>
      <c r="H402" s="8">
        <v>33.869999999999997</v>
      </c>
      <c r="I402" s="8">
        <v>241.94</v>
      </c>
      <c r="J402" s="8">
        <v>1335.48</v>
      </c>
      <c r="K402" s="8">
        <v>387.1</v>
      </c>
      <c r="L402" s="10">
        <f t="shared" si="19"/>
        <v>4206.09</v>
      </c>
      <c r="M402" s="8"/>
      <c r="N402" s="37"/>
    </row>
    <row r="403" spans="1:14" s="11" customFormat="1" ht="33.75" customHeight="1" x14ac:dyDescent="0.25">
      <c r="A403" s="63">
        <f t="shared" si="20"/>
        <v>393</v>
      </c>
      <c r="B403" s="64" t="s">
        <v>15</v>
      </c>
      <c r="C403" s="60" t="s">
        <v>411</v>
      </c>
      <c r="D403" s="63" t="s">
        <v>67</v>
      </c>
      <c r="E403" s="8">
        <v>73.59</v>
      </c>
      <c r="F403" s="9">
        <f t="shared" si="18"/>
        <v>29.999999999999996</v>
      </c>
      <c r="G403" s="8">
        <v>2207.6999999999998</v>
      </c>
      <c r="H403" s="8">
        <v>33.869999999999997</v>
      </c>
      <c r="I403" s="8">
        <v>241.94</v>
      </c>
      <c r="J403" s="8">
        <v>1335.48</v>
      </c>
      <c r="K403" s="8">
        <v>387.1</v>
      </c>
      <c r="L403" s="10">
        <f t="shared" si="19"/>
        <v>4206.09</v>
      </c>
      <c r="M403" s="8"/>
      <c r="N403" s="37"/>
    </row>
    <row r="404" spans="1:14" s="11" customFormat="1" ht="33.75" customHeight="1" x14ac:dyDescent="0.25">
      <c r="A404" s="63">
        <f t="shared" si="20"/>
        <v>394</v>
      </c>
      <c r="B404" s="64" t="s">
        <v>15</v>
      </c>
      <c r="C404" s="60" t="s">
        <v>412</v>
      </c>
      <c r="D404" s="63" t="s">
        <v>67</v>
      </c>
      <c r="E404" s="8">
        <v>73.59</v>
      </c>
      <c r="F404" s="9">
        <f t="shared" si="18"/>
        <v>29.999999999999996</v>
      </c>
      <c r="G404" s="8">
        <v>2207.6999999999998</v>
      </c>
      <c r="H404" s="8">
        <v>33.869999999999997</v>
      </c>
      <c r="I404" s="8">
        <v>241.94</v>
      </c>
      <c r="J404" s="8">
        <v>1335.48</v>
      </c>
      <c r="K404" s="8">
        <v>387.1</v>
      </c>
      <c r="L404" s="10">
        <f t="shared" si="19"/>
        <v>4206.09</v>
      </c>
      <c r="M404" s="8"/>
      <c r="N404" s="37"/>
    </row>
    <row r="405" spans="1:14" s="11" customFormat="1" ht="33.75" customHeight="1" x14ac:dyDescent="0.25">
      <c r="A405" s="63">
        <f t="shared" si="20"/>
        <v>395</v>
      </c>
      <c r="B405" s="64" t="s">
        <v>15</v>
      </c>
      <c r="C405" s="60" t="s">
        <v>413</v>
      </c>
      <c r="D405" s="63" t="s">
        <v>67</v>
      </c>
      <c r="E405" s="8">
        <v>73.59</v>
      </c>
      <c r="F405" s="9">
        <f t="shared" si="18"/>
        <v>29.999999999999996</v>
      </c>
      <c r="G405" s="8">
        <v>2207.6999999999998</v>
      </c>
      <c r="H405" s="8">
        <v>33.869999999999997</v>
      </c>
      <c r="I405" s="8">
        <v>241.94</v>
      </c>
      <c r="J405" s="8">
        <v>1335.48</v>
      </c>
      <c r="K405" s="8">
        <v>387.1</v>
      </c>
      <c r="L405" s="10">
        <f t="shared" si="19"/>
        <v>4206.09</v>
      </c>
      <c r="M405" s="8"/>
      <c r="N405" s="37"/>
    </row>
    <row r="406" spans="1:14" s="11" customFormat="1" ht="33.75" customHeight="1" x14ac:dyDescent="0.25">
      <c r="A406" s="63">
        <f t="shared" si="20"/>
        <v>396</v>
      </c>
      <c r="B406" s="64" t="s">
        <v>15</v>
      </c>
      <c r="C406" s="60" t="s">
        <v>414</v>
      </c>
      <c r="D406" s="63" t="s">
        <v>67</v>
      </c>
      <c r="E406" s="8">
        <v>73.59</v>
      </c>
      <c r="F406" s="9">
        <f t="shared" si="18"/>
        <v>29.999999999999996</v>
      </c>
      <c r="G406" s="8">
        <v>2207.6999999999998</v>
      </c>
      <c r="H406" s="8">
        <v>33.869999999999997</v>
      </c>
      <c r="I406" s="8">
        <v>241.94</v>
      </c>
      <c r="J406" s="8">
        <v>1335.48</v>
      </c>
      <c r="K406" s="8">
        <v>387.1</v>
      </c>
      <c r="L406" s="10">
        <f t="shared" si="19"/>
        <v>4206.09</v>
      </c>
      <c r="M406" s="8"/>
      <c r="N406" s="37"/>
    </row>
    <row r="407" spans="1:14" s="11" customFormat="1" ht="33.75" customHeight="1" x14ac:dyDescent="0.25">
      <c r="A407" s="63">
        <f t="shared" si="20"/>
        <v>397</v>
      </c>
      <c r="B407" s="64" t="s">
        <v>15</v>
      </c>
      <c r="C407" s="60" t="s">
        <v>415</v>
      </c>
      <c r="D407" s="63" t="s">
        <v>67</v>
      </c>
      <c r="E407" s="8">
        <v>73.59</v>
      </c>
      <c r="F407" s="9">
        <f t="shared" si="18"/>
        <v>29.999999999999996</v>
      </c>
      <c r="G407" s="8">
        <v>2207.6999999999998</v>
      </c>
      <c r="H407" s="8">
        <v>33.869999999999997</v>
      </c>
      <c r="I407" s="8">
        <v>241.94</v>
      </c>
      <c r="J407" s="8">
        <v>1335.48</v>
      </c>
      <c r="K407" s="8">
        <v>387.1</v>
      </c>
      <c r="L407" s="10">
        <f t="shared" si="19"/>
        <v>4206.09</v>
      </c>
      <c r="M407" s="8"/>
      <c r="N407" s="37"/>
    </row>
    <row r="408" spans="1:14" s="11" customFormat="1" ht="33.75" customHeight="1" x14ac:dyDescent="0.25">
      <c r="A408" s="63">
        <f t="shared" si="20"/>
        <v>398</v>
      </c>
      <c r="B408" s="64" t="s">
        <v>15</v>
      </c>
      <c r="C408" s="58" t="s">
        <v>416</v>
      </c>
      <c r="D408" s="63" t="s">
        <v>331</v>
      </c>
      <c r="E408" s="8">
        <v>74.63</v>
      </c>
      <c r="F408" s="9">
        <f t="shared" si="18"/>
        <v>30.000000000000004</v>
      </c>
      <c r="G408" s="8">
        <v>2238.9</v>
      </c>
      <c r="H408" s="8">
        <v>48.39</v>
      </c>
      <c r="I408" s="8">
        <v>241.94</v>
      </c>
      <c r="J408" s="8">
        <v>1335.48</v>
      </c>
      <c r="K408" s="8">
        <v>387.1</v>
      </c>
      <c r="L408" s="10">
        <f t="shared" si="19"/>
        <v>4251.8100000000004</v>
      </c>
      <c r="M408" s="8"/>
      <c r="N408" s="37"/>
    </row>
    <row r="409" spans="1:14" s="11" customFormat="1" ht="33.75" customHeight="1" x14ac:dyDescent="0.25">
      <c r="A409" s="63">
        <f t="shared" si="20"/>
        <v>399</v>
      </c>
      <c r="B409" s="64" t="s">
        <v>15</v>
      </c>
      <c r="C409" s="60" t="s">
        <v>417</v>
      </c>
      <c r="D409" s="63" t="s">
        <v>17</v>
      </c>
      <c r="E409" s="8">
        <v>71.400000000000006</v>
      </c>
      <c r="F409" s="9">
        <f t="shared" si="18"/>
        <v>29.999999999999996</v>
      </c>
      <c r="G409" s="8">
        <v>2142</v>
      </c>
      <c r="H409" s="8"/>
      <c r="I409" s="8">
        <v>241.94</v>
      </c>
      <c r="J409" s="8">
        <v>1335.48</v>
      </c>
      <c r="K409" s="8">
        <v>387.1</v>
      </c>
      <c r="L409" s="10">
        <f t="shared" si="19"/>
        <v>4106.5200000000004</v>
      </c>
      <c r="M409" s="8"/>
      <c r="N409" s="37"/>
    </row>
    <row r="410" spans="1:14" s="11" customFormat="1" ht="33.75" customHeight="1" x14ac:dyDescent="0.25">
      <c r="A410" s="63">
        <f t="shared" si="20"/>
        <v>400</v>
      </c>
      <c r="B410" s="64" t="s">
        <v>15</v>
      </c>
      <c r="C410" s="60" t="s">
        <v>418</v>
      </c>
      <c r="D410" s="63" t="s">
        <v>17</v>
      </c>
      <c r="E410" s="8">
        <v>71.400000000000006</v>
      </c>
      <c r="F410" s="9">
        <f t="shared" si="18"/>
        <v>29.999999999999996</v>
      </c>
      <c r="G410" s="8">
        <v>2142</v>
      </c>
      <c r="H410" s="8"/>
      <c r="I410" s="8">
        <v>241.94</v>
      </c>
      <c r="J410" s="8">
        <v>1335.48</v>
      </c>
      <c r="K410" s="8">
        <v>387.1</v>
      </c>
      <c r="L410" s="10">
        <f t="shared" si="19"/>
        <v>4106.5200000000004</v>
      </c>
      <c r="M410" s="8"/>
      <c r="N410" s="37"/>
    </row>
    <row r="411" spans="1:14" s="11" customFormat="1" ht="33.75" customHeight="1" x14ac:dyDescent="0.25">
      <c r="A411" s="63">
        <f t="shared" si="20"/>
        <v>401</v>
      </c>
      <c r="B411" s="64" t="s">
        <v>15</v>
      </c>
      <c r="C411" s="60" t="s">
        <v>419</v>
      </c>
      <c r="D411" s="63" t="s">
        <v>17</v>
      </c>
      <c r="E411" s="8">
        <v>71.400000000000006</v>
      </c>
      <c r="F411" s="9">
        <f t="shared" si="18"/>
        <v>29.999999999999996</v>
      </c>
      <c r="G411" s="8">
        <v>2142</v>
      </c>
      <c r="H411" s="8"/>
      <c r="I411" s="8">
        <v>241.94</v>
      </c>
      <c r="J411" s="8">
        <v>1335.48</v>
      </c>
      <c r="K411" s="8">
        <v>387.1</v>
      </c>
      <c r="L411" s="10">
        <f t="shared" si="19"/>
        <v>4106.5200000000004</v>
      </c>
      <c r="M411" s="8"/>
      <c r="N411" s="37"/>
    </row>
    <row r="412" spans="1:14" s="11" customFormat="1" ht="33.75" customHeight="1" x14ac:dyDescent="0.25">
      <c r="A412" s="63">
        <f t="shared" si="20"/>
        <v>402</v>
      </c>
      <c r="B412" s="64" t="s">
        <v>15</v>
      </c>
      <c r="C412" s="60" t="s">
        <v>420</v>
      </c>
      <c r="D412" s="63" t="s">
        <v>17</v>
      </c>
      <c r="E412" s="8">
        <v>71.400000000000006</v>
      </c>
      <c r="F412" s="9">
        <f t="shared" si="18"/>
        <v>29.999999999999996</v>
      </c>
      <c r="G412" s="8">
        <v>2142</v>
      </c>
      <c r="H412" s="8"/>
      <c r="I412" s="8">
        <v>241.94</v>
      </c>
      <c r="J412" s="8">
        <v>1335.48</v>
      </c>
      <c r="K412" s="8">
        <v>387.1</v>
      </c>
      <c r="L412" s="10">
        <f t="shared" si="19"/>
        <v>4106.5200000000004</v>
      </c>
      <c r="M412" s="8"/>
      <c r="N412" s="37"/>
    </row>
    <row r="413" spans="1:14" s="11" customFormat="1" ht="33.75" customHeight="1" x14ac:dyDescent="0.25">
      <c r="A413" s="63">
        <f t="shared" si="20"/>
        <v>403</v>
      </c>
      <c r="B413" s="64" t="s">
        <v>15</v>
      </c>
      <c r="C413" s="60" t="s">
        <v>421</v>
      </c>
      <c r="D413" s="63" t="s">
        <v>17</v>
      </c>
      <c r="E413" s="8">
        <v>71.400000000000006</v>
      </c>
      <c r="F413" s="9">
        <f t="shared" si="18"/>
        <v>29.999999999999996</v>
      </c>
      <c r="G413" s="8">
        <v>2142</v>
      </c>
      <c r="H413" s="8"/>
      <c r="I413" s="8">
        <v>241.94</v>
      </c>
      <c r="J413" s="8">
        <v>1335.48</v>
      </c>
      <c r="K413" s="8">
        <v>387.1</v>
      </c>
      <c r="L413" s="10">
        <f t="shared" si="19"/>
        <v>4106.5200000000004</v>
      </c>
      <c r="M413" s="8"/>
      <c r="N413" s="37"/>
    </row>
    <row r="414" spans="1:14" s="11" customFormat="1" ht="33.75" customHeight="1" x14ac:dyDescent="0.25">
      <c r="A414" s="63">
        <f t="shared" si="20"/>
        <v>404</v>
      </c>
      <c r="B414" s="64" t="s">
        <v>15</v>
      </c>
      <c r="C414" s="60" t="s">
        <v>422</v>
      </c>
      <c r="D414" s="63" t="s">
        <v>17</v>
      </c>
      <c r="E414" s="8">
        <v>71.400000000000006</v>
      </c>
      <c r="F414" s="9">
        <f t="shared" si="18"/>
        <v>29.999999999999996</v>
      </c>
      <c r="G414" s="8">
        <v>2142</v>
      </c>
      <c r="H414" s="8"/>
      <c r="I414" s="8">
        <v>241.94</v>
      </c>
      <c r="J414" s="8">
        <v>1335.48</v>
      </c>
      <c r="K414" s="8">
        <v>387.1</v>
      </c>
      <c r="L414" s="10">
        <f t="shared" si="19"/>
        <v>4106.5200000000004</v>
      </c>
      <c r="M414" s="8"/>
      <c r="N414" s="37"/>
    </row>
    <row r="415" spans="1:14" s="11" customFormat="1" ht="33.75" customHeight="1" x14ac:dyDescent="0.25">
      <c r="A415" s="63">
        <f t="shared" si="20"/>
        <v>405</v>
      </c>
      <c r="B415" s="64" t="s">
        <v>15</v>
      </c>
      <c r="C415" s="60" t="s">
        <v>423</v>
      </c>
      <c r="D415" s="63" t="s">
        <v>17</v>
      </c>
      <c r="E415" s="8">
        <v>71.400000000000006</v>
      </c>
      <c r="F415" s="9">
        <f t="shared" si="18"/>
        <v>29.999999999999996</v>
      </c>
      <c r="G415" s="8">
        <v>2142</v>
      </c>
      <c r="H415" s="8"/>
      <c r="I415" s="8">
        <v>241.94</v>
      </c>
      <c r="J415" s="8">
        <v>1335.48</v>
      </c>
      <c r="K415" s="8">
        <v>387.1</v>
      </c>
      <c r="L415" s="10">
        <f t="shared" si="19"/>
        <v>4106.5200000000004</v>
      </c>
      <c r="M415" s="8"/>
      <c r="N415" s="37"/>
    </row>
    <row r="416" spans="1:14" s="11" customFormat="1" ht="33.75" customHeight="1" x14ac:dyDescent="0.25">
      <c r="A416" s="63">
        <f t="shared" si="20"/>
        <v>406</v>
      </c>
      <c r="B416" s="64" t="s">
        <v>15</v>
      </c>
      <c r="C416" s="60" t="s">
        <v>424</v>
      </c>
      <c r="D416" s="63" t="s">
        <v>17</v>
      </c>
      <c r="E416" s="8">
        <v>71.400000000000006</v>
      </c>
      <c r="F416" s="9">
        <f t="shared" si="18"/>
        <v>29.999999999999996</v>
      </c>
      <c r="G416" s="8">
        <v>2142</v>
      </c>
      <c r="H416" s="8"/>
      <c r="I416" s="8">
        <v>241.94</v>
      </c>
      <c r="J416" s="8">
        <v>1335.48</v>
      </c>
      <c r="K416" s="8">
        <v>387.1</v>
      </c>
      <c r="L416" s="10">
        <f t="shared" si="19"/>
        <v>4106.5200000000004</v>
      </c>
      <c r="M416" s="8"/>
      <c r="N416" s="37"/>
    </row>
    <row r="417" spans="1:14" s="11" customFormat="1" ht="33.75" customHeight="1" x14ac:dyDescent="0.25">
      <c r="A417" s="63">
        <f t="shared" si="20"/>
        <v>407</v>
      </c>
      <c r="B417" s="64" t="s">
        <v>15</v>
      </c>
      <c r="C417" s="60" t="s">
        <v>425</v>
      </c>
      <c r="D417" s="63" t="s">
        <v>17</v>
      </c>
      <c r="E417" s="8">
        <v>71.400000000000006</v>
      </c>
      <c r="F417" s="9">
        <f t="shared" si="18"/>
        <v>29.999999999999996</v>
      </c>
      <c r="G417" s="8">
        <v>2142</v>
      </c>
      <c r="H417" s="8"/>
      <c r="I417" s="8">
        <v>241.94</v>
      </c>
      <c r="J417" s="8">
        <v>1335.48</v>
      </c>
      <c r="K417" s="8">
        <v>387.1</v>
      </c>
      <c r="L417" s="10">
        <f t="shared" si="19"/>
        <v>4106.5200000000004</v>
      </c>
      <c r="M417" s="8"/>
      <c r="N417" s="37"/>
    </row>
    <row r="418" spans="1:14" s="11" customFormat="1" ht="33.75" customHeight="1" x14ac:dyDescent="0.25">
      <c r="A418" s="63">
        <f t="shared" si="20"/>
        <v>408</v>
      </c>
      <c r="B418" s="64" t="s">
        <v>15</v>
      </c>
      <c r="C418" s="60" t="s">
        <v>426</v>
      </c>
      <c r="D418" s="63" t="s">
        <v>17</v>
      </c>
      <c r="E418" s="8">
        <v>71.400000000000006</v>
      </c>
      <c r="F418" s="9">
        <f t="shared" si="18"/>
        <v>29.999999999999996</v>
      </c>
      <c r="G418" s="8">
        <v>2142</v>
      </c>
      <c r="H418" s="8"/>
      <c r="I418" s="8">
        <v>241.94</v>
      </c>
      <c r="J418" s="8">
        <v>1335.48</v>
      </c>
      <c r="K418" s="8">
        <v>387.1</v>
      </c>
      <c r="L418" s="10">
        <f t="shared" si="19"/>
        <v>4106.5200000000004</v>
      </c>
      <c r="M418" s="8"/>
      <c r="N418" s="37"/>
    </row>
    <row r="419" spans="1:14" s="11" customFormat="1" ht="33.75" customHeight="1" x14ac:dyDescent="0.25">
      <c r="A419" s="63">
        <f t="shared" si="20"/>
        <v>409</v>
      </c>
      <c r="B419" s="64" t="s">
        <v>15</v>
      </c>
      <c r="C419" s="60" t="s">
        <v>427</v>
      </c>
      <c r="D419" s="63" t="s">
        <v>17</v>
      </c>
      <c r="E419" s="8">
        <v>71.400000000000006</v>
      </c>
      <c r="F419" s="9">
        <f t="shared" si="18"/>
        <v>29.999999999999996</v>
      </c>
      <c r="G419" s="8">
        <v>2142</v>
      </c>
      <c r="H419" s="8"/>
      <c r="I419" s="8">
        <v>241.94</v>
      </c>
      <c r="J419" s="8">
        <v>1335.48</v>
      </c>
      <c r="K419" s="8">
        <v>387.1</v>
      </c>
      <c r="L419" s="10">
        <f t="shared" si="19"/>
        <v>4106.5200000000004</v>
      </c>
      <c r="M419" s="8"/>
      <c r="N419" s="37"/>
    </row>
    <row r="420" spans="1:14" s="11" customFormat="1" ht="33.75" customHeight="1" x14ac:dyDescent="0.25">
      <c r="A420" s="63">
        <f t="shared" si="20"/>
        <v>410</v>
      </c>
      <c r="B420" s="64" t="s">
        <v>15</v>
      </c>
      <c r="C420" s="60" t="s">
        <v>428</v>
      </c>
      <c r="D420" s="63" t="s">
        <v>17</v>
      </c>
      <c r="E420" s="8">
        <v>71.400000000000006</v>
      </c>
      <c r="F420" s="9">
        <f t="shared" si="18"/>
        <v>29.999999999999996</v>
      </c>
      <c r="G420" s="8">
        <v>2142</v>
      </c>
      <c r="H420" s="8"/>
      <c r="I420" s="8">
        <v>241.94</v>
      </c>
      <c r="J420" s="8">
        <v>1335.48</v>
      </c>
      <c r="K420" s="8">
        <v>387.1</v>
      </c>
      <c r="L420" s="10">
        <f t="shared" si="19"/>
        <v>4106.5200000000004</v>
      </c>
      <c r="M420" s="8"/>
      <c r="N420" s="37"/>
    </row>
    <row r="421" spans="1:14" s="11" customFormat="1" ht="33.75" customHeight="1" x14ac:dyDescent="0.25">
      <c r="A421" s="63">
        <f t="shared" si="20"/>
        <v>411</v>
      </c>
      <c r="B421" s="64" t="s">
        <v>15</v>
      </c>
      <c r="C421" s="60" t="s">
        <v>429</v>
      </c>
      <c r="D421" s="63" t="s">
        <v>17</v>
      </c>
      <c r="E421" s="8">
        <v>71.400000000000006</v>
      </c>
      <c r="F421" s="9">
        <f t="shared" si="18"/>
        <v>29.999999999999996</v>
      </c>
      <c r="G421" s="8">
        <v>2142</v>
      </c>
      <c r="H421" s="8"/>
      <c r="I421" s="8">
        <v>241.94</v>
      </c>
      <c r="J421" s="8">
        <v>1335.48</v>
      </c>
      <c r="K421" s="8">
        <v>387.1</v>
      </c>
      <c r="L421" s="10">
        <f t="shared" si="19"/>
        <v>4106.5200000000004</v>
      </c>
      <c r="M421" s="8"/>
      <c r="N421" s="37"/>
    </row>
    <row r="422" spans="1:14" s="11" customFormat="1" ht="33.75" customHeight="1" x14ac:dyDescent="0.25">
      <c r="A422" s="63">
        <f t="shared" si="20"/>
        <v>412</v>
      </c>
      <c r="B422" s="64" t="s">
        <v>15</v>
      </c>
      <c r="C422" s="60" t="s">
        <v>430</v>
      </c>
      <c r="D422" s="63" t="s">
        <v>17</v>
      </c>
      <c r="E422" s="8">
        <v>71.400000000000006</v>
      </c>
      <c r="F422" s="9">
        <f t="shared" si="18"/>
        <v>29.999999999999996</v>
      </c>
      <c r="G422" s="8">
        <v>2142</v>
      </c>
      <c r="H422" s="8"/>
      <c r="I422" s="8">
        <v>241.94</v>
      </c>
      <c r="J422" s="8">
        <v>1335.48</v>
      </c>
      <c r="K422" s="8">
        <v>387.1</v>
      </c>
      <c r="L422" s="10">
        <f t="shared" si="19"/>
        <v>4106.5200000000004</v>
      </c>
      <c r="M422" s="8"/>
      <c r="N422" s="37"/>
    </row>
    <row r="423" spans="1:14" s="11" customFormat="1" ht="33.75" customHeight="1" x14ac:dyDescent="0.25">
      <c r="A423" s="63">
        <f t="shared" si="20"/>
        <v>413</v>
      </c>
      <c r="B423" s="64" t="s">
        <v>15</v>
      </c>
      <c r="C423" s="60" t="s">
        <v>431</v>
      </c>
      <c r="D423" s="63" t="s">
        <v>17</v>
      </c>
      <c r="E423" s="8">
        <v>71.400000000000006</v>
      </c>
      <c r="F423" s="9">
        <f t="shared" si="18"/>
        <v>29.999999999999996</v>
      </c>
      <c r="G423" s="8">
        <v>2142</v>
      </c>
      <c r="H423" s="8"/>
      <c r="I423" s="8">
        <v>241.94</v>
      </c>
      <c r="J423" s="8">
        <v>1335.48</v>
      </c>
      <c r="K423" s="8">
        <v>387.1</v>
      </c>
      <c r="L423" s="10">
        <f t="shared" si="19"/>
        <v>4106.5200000000004</v>
      </c>
      <c r="M423" s="8"/>
      <c r="N423" s="37"/>
    </row>
    <row r="424" spans="1:14" s="11" customFormat="1" ht="33.75" customHeight="1" x14ac:dyDescent="0.25">
      <c r="A424" s="63">
        <f t="shared" si="20"/>
        <v>414</v>
      </c>
      <c r="B424" s="64" t="s">
        <v>15</v>
      </c>
      <c r="C424" s="60" t="s">
        <v>432</v>
      </c>
      <c r="D424" s="63" t="s">
        <v>17</v>
      </c>
      <c r="E424" s="8">
        <v>71.400000000000006</v>
      </c>
      <c r="F424" s="9">
        <f t="shared" si="18"/>
        <v>29.999999999999996</v>
      </c>
      <c r="G424" s="8">
        <v>2142</v>
      </c>
      <c r="H424" s="8"/>
      <c r="I424" s="8">
        <v>241.94</v>
      </c>
      <c r="J424" s="8">
        <v>1335.48</v>
      </c>
      <c r="K424" s="8">
        <v>387.1</v>
      </c>
      <c r="L424" s="10">
        <f t="shared" si="19"/>
        <v>4106.5200000000004</v>
      </c>
      <c r="M424" s="8"/>
      <c r="N424" s="37"/>
    </row>
    <row r="425" spans="1:14" s="11" customFormat="1" ht="33.75" customHeight="1" x14ac:dyDescent="0.25">
      <c r="A425" s="63">
        <f t="shared" si="20"/>
        <v>415</v>
      </c>
      <c r="B425" s="64" t="s">
        <v>15</v>
      </c>
      <c r="C425" s="60" t="s">
        <v>433</v>
      </c>
      <c r="D425" s="63" t="s">
        <v>17</v>
      </c>
      <c r="E425" s="8">
        <v>71.400000000000006</v>
      </c>
      <c r="F425" s="9">
        <f t="shared" si="18"/>
        <v>29.999999999999996</v>
      </c>
      <c r="G425" s="8">
        <v>2142</v>
      </c>
      <c r="H425" s="8"/>
      <c r="I425" s="8">
        <v>241.94</v>
      </c>
      <c r="J425" s="8">
        <v>1335.48</v>
      </c>
      <c r="K425" s="8">
        <v>387.1</v>
      </c>
      <c r="L425" s="10">
        <f t="shared" si="19"/>
        <v>4106.5200000000004</v>
      </c>
      <c r="M425" s="8"/>
      <c r="N425" s="37"/>
    </row>
    <row r="426" spans="1:14" s="11" customFormat="1" ht="33.75" customHeight="1" x14ac:dyDescent="0.25">
      <c r="A426" s="63">
        <f t="shared" si="20"/>
        <v>416</v>
      </c>
      <c r="B426" s="64" t="s">
        <v>15</v>
      </c>
      <c r="C426" s="60" t="s">
        <v>434</v>
      </c>
      <c r="D426" s="63" t="s">
        <v>17</v>
      </c>
      <c r="E426" s="8">
        <v>71.400000000000006</v>
      </c>
      <c r="F426" s="9">
        <f t="shared" si="18"/>
        <v>29.999999999999996</v>
      </c>
      <c r="G426" s="8">
        <v>2142</v>
      </c>
      <c r="H426" s="8"/>
      <c r="I426" s="8">
        <v>241.94</v>
      </c>
      <c r="J426" s="8">
        <v>1335.48</v>
      </c>
      <c r="K426" s="8">
        <v>387.1</v>
      </c>
      <c r="L426" s="10">
        <f t="shared" si="19"/>
        <v>4106.5200000000004</v>
      </c>
      <c r="M426" s="8"/>
      <c r="N426" s="37"/>
    </row>
    <row r="427" spans="1:14" s="11" customFormat="1" ht="33.75" customHeight="1" x14ac:dyDescent="0.25">
      <c r="A427" s="63">
        <f t="shared" si="20"/>
        <v>417</v>
      </c>
      <c r="B427" s="64" t="s">
        <v>15</v>
      </c>
      <c r="C427" s="60" t="s">
        <v>435</v>
      </c>
      <c r="D427" s="63" t="s">
        <v>17</v>
      </c>
      <c r="E427" s="8">
        <v>71.400000000000006</v>
      </c>
      <c r="F427" s="9">
        <f t="shared" si="18"/>
        <v>29.999999999999996</v>
      </c>
      <c r="G427" s="8">
        <v>2142</v>
      </c>
      <c r="H427" s="8"/>
      <c r="I427" s="8">
        <v>241.94</v>
      </c>
      <c r="J427" s="8">
        <v>1335.48</v>
      </c>
      <c r="K427" s="8">
        <v>387.1</v>
      </c>
      <c r="L427" s="10">
        <f t="shared" si="19"/>
        <v>4106.5200000000004</v>
      </c>
      <c r="M427" s="8"/>
      <c r="N427" s="37"/>
    </row>
    <row r="428" spans="1:14" s="11" customFormat="1" ht="33.75" customHeight="1" x14ac:dyDescent="0.25">
      <c r="A428" s="63">
        <f t="shared" si="20"/>
        <v>418</v>
      </c>
      <c r="B428" s="64" t="s">
        <v>15</v>
      </c>
      <c r="C428" s="60" t="s">
        <v>436</v>
      </c>
      <c r="D428" s="63" t="s">
        <v>17</v>
      </c>
      <c r="E428" s="8">
        <v>71.400000000000006</v>
      </c>
      <c r="F428" s="9">
        <f t="shared" si="18"/>
        <v>29.999999999999996</v>
      </c>
      <c r="G428" s="8">
        <v>2142</v>
      </c>
      <c r="H428" s="8"/>
      <c r="I428" s="8">
        <v>241.94</v>
      </c>
      <c r="J428" s="8">
        <v>1335.48</v>
      </c>
      <c r="K428" s="8">
        <v>387.1</v>
      </c>
      <c r="L428" s="10">
        <f t="shared" si="19"/>
        <v>4106.5200000000004</v>
      </c>
      <c r="M428" s="8"/>
      <c r="N428" s="37"/>
    </row>
    <row r="429" spans="1:14" s="11" customFormat="1" ht="33.75" customHeight="1" x14ac:dyDescent="0.25">
      <c r="A429" s="63">
        <f t="shared" si="20"/>
        <v>419</v>
      </c>
      <c r="B429" s="64" t="s">
        <v>15</v>
      </c>
      <c r="C429" s="60" t="s">
        <v>437</v>
      </c>
      <c r="D429" s="63" t="s">
        <v>17</v>
      </c>
      <c r="E429" s="8">
        <v>71.400000000000006</v>
      </c>
      <c r="F429" s="9">
        <f t="shared" si="18"/>
        <v>29.999999999999996</v>
      </c>
      <c r="G429" s="8">
        <v>2142</v>
      </c>
      <c r="H429" s="8"/>
      <c r="I429" s="8">
        <v>241.94</v>
      </c>
      <c r="J429" s="8">
        <v>1335.48</v>
      </c>
      <c r="K429" s="8">
        <v>387.1</v>
      </c>
      <c r="L429" s="10">
        <f t="shared" si="19"/>
        <v>4106.5200000000004</v>
      </c>
      <c r="M429" s="8"/>
      <c r="N429" s="37"/>
    </row>
    <row r="430" spans="1:14" s="11" customFormat="1" ht="33.75" customHeight="1" x14ac:dyDescent="0.25">
      <c r="A430" s="63">
        <f t="shared" si="20"/>
        <v>420</v>
      </c>
      <c r="B430" s="64" t="s">
        <v>15</v>
      </c>
      <c r="C430" s="60" t="s">
        <v>438</v>
      </c>
      <c r="D430" s="63" t="s">
        <v>17</v>
      </c>
      <c r="E430" s="8">
        <v>71.400000000000006</v>
      </c>
      <c r="F430" s="9">
        <f t="shared" si="18"/>
        <v>29.999999999999996</v>
      </c>
      <c r="G430" s="8">
        <v>2142</v>
      </c>
      <c r="H430" s="8"/>
      <c r="I430" s="8">
        <v>241.94</v>
      </c>
      <c r="J430" s="8">
        <v>1335.48</v>
      </c>
      <c r="K430" s="8">
        <v>387.1</v>
      </c>
      <c r="L430" s="10">
        <f t="shared" si="19"/>
        <v>4106.5200000000004</v>
      </c>
      <c r="M430" s="8"/>
      <c r="N430" s="37"/>
    </row>
    <row r="431" spans="1:14" s="11" customFormat="1" ht="33.75" customHeight="1" x14ac:dyDescent="0.25">
      <c r="A431" s="63">
        <f t="shared" si="20"/>
        <v>421</v>
      </c>
      <c r="B431" s="64" t="s">
        <v>15</v>
      </c>
      <c r="C431" s="60" t="s">
        <v>439</v>
      </c>
      <c r="D431" s="63" t="s">
        <v>17</v>
      </c>
      <c r="E431" s="8">
        <v>71.400000000000006</v>
      </c>
      <c r="F431" s="9">
        <f t="shared" si="18"/>
        <v>29.999999999999996</v>
      </c>
      <c r="G431" s="8">
        <v>2142</v>
      </c>
      <c r="H431" s="8">
        <v>33.869999999999997</v>
      </c>
      <c r="I431" s="8">
        <v>241.94</v>
      </c>
      <c r="J431" s="8">
        <v>1335.48</v>
      </c>
      <c r="K431" s="8">
        <v>387.1</v>
      </c>
      <c r="L431" s="10">
        <f t="shared" si="19"/>
        <v>4140.3900000000003</v>
      </c>
      <c r="M431" s="8"/>
      <c r="N431" s="37"/>
    </row>
    <row r="432" spans="1:14" s="11" customFormat="1" ht="33.75" customHeight="1" x14ac:dyDescent="0.25">
      <c r="A432" s="63">
        <f t="shared" si="20"/>
        <v>422</v>
      </c>
      <c r="B432" s="64" t="s">
        <v>15</v>
      </c>
      <c r="C432" s="60" t="s">
        <v>440</v>
      </c>
      <c r="D432" s="63" t="s">
        <v>17</v>
      </c>
      <c r="E432" s="8">
        <v>71.400000000000006</v>
      </c>
      <c r="F432" s="9">
        <f t="shared" si="18"/>
        <v>29.999999999999996</v>
      </c>
      <c r="G432" s="8">
        <v>2142</v>
      </c>
      <c r="H432" s="8">
        <v>33.869999999999997</v>
      </c>
      <c r="I432" s="8">
        <v>241.94</v>
      </c>
      <c r="J432" s="8">
        <v>1335.48</v>
      </c>
      <c r="K432" s="8">
        <v>387.1</v>
      </c>
      <c r="L432" s="10">
        <f t="shared" si="19"/>
        <v>4140.3900000000003</v>
      </c>
      <c r="M432" s="8"/>
      <c r="N432" s="37"/>
    </row>
    <row r="433" spans="1:14" s="11" customFormat="1" ht="33.75" customHeight="1" x14ac:dyDescent="0.25">
      <c r="A433" s="63">
        <f t="shared" si="20"/>
        <v>423</v>
      </c>
      <c r="B433" s="64" t="s">
        <v>15</v>
      </c>
      <c r="C433" s="60" t="s">
        <v>441</v>
      </c>
      <c r="D433" s="63" t="s">
        <v>17</v>
      </c>
      <c r="E433" s="8">
        <v>71.400000000000006</v>
      </c>
      <c r="F433" s="9">
        <f t="shared" si="18"/>
        <v>29.999999999999996</v>
      </c>
      <c r="G433" s="8">
        <v>2142</v>
      </c>
      <c r="H433" s="8">
        <v>33.869999999999997</v>
      </c>
      <c r="I433" s="8">
        <v>241.94</v>
      </c>
      <c r="J433" s="8">
        <v>1335.48</v>
      </c>
      <c r="K433" s="8">
        <v>387.1</v>
      </c>
      <c r="L433" s="10">
        <f t="shared" si="19"/>
        <v>4140.3900000000003</v>
      </c>
      <c r="M433" s="8"/>
      <c r="N433" s="37"/>
    </row>
    <row r="434" spans="1:14" s="11" customFormat="1" ht="33.75" customHeight="1" x14ac:dyDescent="0.25">
      <c r="A434" s="63">
        <f t="shared" si="20"/>
        <v>424</v>
      </c>
      <c r="B434" s="64" t="s">
        <v>15</v>
      </c>
      <c r="C434" s="60" t="s">
        <v>442</v>
      </c>
      <c r="D434" s="63" t="s">
        <v>17</v>
      </c>
      <c r="E434" s="8">
        <v>71.400000000000006</v>
      </c>
      <c r="F434" s="9">
        <f t="shared" si="18"/>
        <v>29.999999999999996</v>
      </c>
      <c r="G434" s="8">
        <v>2142</v>
      </c>
      <c r="H434" s="8">
        <v>33.869999999999997</v>
      </c>
      <c r="I434" s="8">
        <v>241.94</v>
      </c>
      <c r="J434" s="8">
        <v>1335.48</v>
      </c>
      <c r="K434" s="8">
        <v>387.1</v>
      </c>
      <c r="L434" s="10">
        <f t="shared" si="19"/>
        <v>4140.3900000000003</v>
      </c>
      <c r="M434" s="8"/>
      <c r="N434" s="37"/>
    </row>
    <row r="435" spans="1:14" s="11" customFormat="1" ht="33.75" customHeight="1" x14ac:dyDescent="0.25">
      <c r="A435" s="63">
        <f t="shared" si="20"/>
        <v>425</v>
      </c>
      <c r="B435" s="64" t="s">
        <v>15</v>
      </c>
      <c r="C435" s="60" t="s">
        <v>443</v>
      </c>
      <c r="D435" s="63" t="s">
        <v>17</v>
      </c>
      <c r="E435" s="8">
        <v>71.400000000000006</v>
      </c>
      <c r="F435" s="9">
        <f t="shared" si="18"/>
        <v>29.999999999999996</v>
      </c>
      <c r="G435" s="8">
        <v>2142</v>
      </c>
      <c r="H435" s="8">
        <v>33.869999999999997</v>
      </c>
      <c r="I435" s="8">
        <v>241.94</v>
      </c>
      <c r="J435" s="8">
        <v>1335.48</v>
      </c>
      <c r="K435" s="8">
        <v>387.1</v>
      </c>
      <c r="L435" s="10">
        <f t="shared" si="19"/>
        <v>4140.3900000000003</v>
      </c>
      <c r="M435" s="8"/>
      <c r="N435" s="37"/>
    </row>
    <row r="436" spans="1:14" s="11" customFormat="1" ht="33.75" customHeight="1" x14ac:dyDescent="0.25">
      <c r="A436" s="63">
        <f t="shared" si="20"/>
        <v>426</v>
      </c>
      <c r="B436" s="64" t="s">
        <v>15</v>
      </c>
      <c r="C436" s="60" t="s">
        <v>444</v>
      </c>
      <c r="D436" s="63" t="s">
        <v>17</v>
      </c>
      <c r="E436" s="8">
        <v>71.400000000000006</v>
      </c>
      <c r="F436" s="9">
        <f t="shared" si="18"/>
        <v>29.999999999999996</v>
      </c>
      <c r="G436" s="8">
        <v>2142</v>
      </c>
      <c r="H436" s="8">
        <v>33.869999999999997</v>
      </c>
      <c r="I436" s="8">
        <v>241.94</v>
      </c>
      <c r="J436" s="8">
        <v>1335.48</v>
      </c>
      <c r="K436" s="8">
        <v>387.1</v>
      </c>
      <c r="L436" s="10">
        <f t="shared" si="19"/>
        <v>4140.3900000000003</v>
      </c>
      <c r="M436" s="8"/>
      <c r="N436" s="37"/>
    </row>
    <row r="437" spans="1:14" s="11" customFormat="1" ht="33.75" customHeight="1" x14ac:dyDescent="0.25">
      <c r="A437" s="63">
        <f t="shared" si="20"/>
        <v>427</v>
      </c>
      <c r="B437" s="64" t="s">
        <v>15</v>
      </c>
      <c r="C437" s="60" t="s">
        <v>445</v>
      </c>
      <c r="D437" s="63" t="s">
        <v>17</v>
      </c>
      <c r="E437" s="8">
        <v>71.400000000000006</v>
      </c>
      <c r="F437" s="9">
        <f t="shared" si="18"/>
        <v>29.999999999999996</v>
      </c>
      <c r="G437" s="8">
        <v>2142</v>
      </c>
      <c r="H437" s="8">
        <v>33.869999999999997</v>
      </c>
      <c r="I437" s="8">
        <v>241.94</v>
      </c>
      <c r="J437" s="8">
        <v>1335.48</v>
      </c>
      <c r="K437" s="8">
        <v>387.1</v>
      </c>
      <c r="L437" s="10">
        <f t="shared" si="19"/>
        <v>4140.3900000000003</v>
      </c>
      <c r="M437" s="8"/>
      <c r="N437" s="37"/>
    </row>
    <row r="438" spans="1:14" s="11" customFormat="1" ht="33.75" customHeight="1" x14ac:dyDescent="0.25">
      <c r="A438" s="63">
        <f t="shared" si="20"/>
        <v>428</v>
      </c>
      <c r="B438" s="64" t="s">
        <v>15</v>
      </c>
      <c r="C438" s="60" t="s">
        <v>446</v>
      </c>
      <c r="D438" s="63" t="s">
        <v>17</v>
      </c>
      <c r="E438" s="8">
        <v>71.400000000000006</v>
      </c>
      <c r="F438" s="9">
        <f t="shared" si="18"/>
        <v>29.999999999999996</v>
      </c>
      <c r="G438" s="8">
        <v>2142</v>
      </c>
      <c r="H438" s="8">
        <v>33.869999999999997</v>
      </c>
      <c r="I438" s="8">
        <v>241.94</v>
      </c>
      <c r="J438" s="8">
        <v>1335.48</v>
      </c>
      <c r="K438" s="8">
        <v>387.1</v>
      </c>
      <c r="L438" s="10">
        <f t="shared" si="19"/>
        <v>4140.3900000000003</v>
      </c>
      <c r="M438" s="8"/>
      <c r="N438" s="37"/>
    </row>
    <row r="439" spans="1:14" s="11" customFormat="1" ht="33.75" customHeight="1" x14ac:dyDescent="0.25">
      <c r="A439" s="63">
        <f t="shared" si="20"/>
        <v>429</v>
      </c>
      <c r="B439" s="64" t="s">
        <v>15</v>
      </c>
      <c r="C439" s="60" t="s">
        <v>447</v>
      </c>
      <c r="D439" s="63" t="s">
        <v>17</v>
      </c>
      <c r="E439" s="8">
        <v>71.400000000000006</v>
      </c>
      <c r="F439" s="9">
        <f t="shared" si="18"/>
        <v>29.999999999999996</v>
      </c>
      <c r="G439" s="8">
        <v>2142</v>
      </c>
      <c r="H439" s="8"/>
      <c r="I439" s="8">
        <v>241.94</v>
      </c>
      <c r="J439" s="8">
        <v>1335.48</v>
      </c>
      <c r="K439" s="8">
        <v>387.1</v>
      </c>
      <c r="L439" s="10">
        <f t="shared" si="19"/>
        <v>4106.5200000000004</v>
      </c>
      <c r="M439" s="8"/>
      <c r="N439" s="37"/>
    </row>
    <row r="440" spans="1:14" s="11" customFormat="1" ht="33.75" customHeight="1" x14ac:dyDescent="0.25">
      <c r="A440" s="63">
        <f t="shared" si="20"/>
        <v>430</v>
      </c>
      <c r="B440" s="64" t="s">
        <v>15</v>
      </c>
      <c r="C440" s="58" t="s">
        <v>448</v>
      </c>
      <c r="D440" s="63" t="s">
        <v>17</v>
      </c>
      <c r="E440" s="8">
        <v>71.400000000000006</v>
      </c>
      <c r="F440" s="9">
        <f t="shared" si="18"/>
        <v>29.999999999999996</v>
      </c>
      <c r="G440" s="8">
        <v>2142</v>
      </c>
      <c r="H440" s="8">
        <v>48.39</v>
      </c>
      <c r="I440" s="8">
        <v>241.94</v>
      </c>
      <c r="J440" s="8">
        <v>1335.48</v>
      </c>
      <c r="K440" s="8">
        <v>387.1</v>
      </c>
      <c r="L440" s="10">
        <f t="shared" si="19"/>
        <v>4154.91</v>
      </c>
      <c r="M440" s="8"/>
      <c r="N440" s="37"/>
    </row>
    <row r="441" spans="1:14" s="11" customFormat="1" ht="33.75" customHeight="1" x14ac:dyDescent="0.25">
      <c r="A441" s="63">
        <f t="shared" si="20"/>
        <v>431</v>
      </c>
      <c r="B441" s="64" t="s">
        <v>15</v>
      </c>
      <c r="C441" s="58" t="s">
        <v>449</v>
      </c>
      <c r="D441" s="63" t="s">
        <v>17</v>
      </c>
      <c r="E441" s="8">
        <v>71.400000000000006</v>
      </c>
      <c r="F441" s="9">
        <f t="shared" si="18"/>
        <v>29.999999999999996</v>
      </c>
      <c r="G441" s="8">
        <v>2142</v>
      </c>
      <c r="H441" s="8">
        <v>48.39</v>
      </c>
      <c r="I441" s="8">
        <v>241.94</v>
      </c>
      <c r="J441" s="8">
        <v>1335.48</v>
      </c>
      <c r="K441" s="8">
        <v>387.1</v>
      </c>
      <c r="L441" s="10">
        <f t="shared" si="19"/>
        <v>4154.91</v>
      </c>
      <c r="M441" s="8"/>
      <c r="N441" s="37"/>
    </row>
    <row r="442" spans="1:14" s="11" customFormat="1" ht="33.75" customHeight="1" x14ac:dyDescent="0.25">
      <c r="A442" s="63">
        <f t="shared" si="20"/>
        <v>432</v>
      </c>
      <c r="B442" s="64" t="s">
        <v>15</v>
      </c>
      <c r="C442" s="58" t="s">
        <v>450</v>
      </c>
      <c r="D442" s="63" t="s">
        <v>17</v>
      </c>
      <c r="E442" s="8">
        <v>71.400000000000006</v>
      </c>
      <c r="F442" s="9">
        <f t="shared" si="18"/>
        <v>29.999999999999996</v>
      </c>
      <c r="G442" s="8">
        <v>2142</v>
      </c>
      <c r="H442" s="8">
        <v>48.39</v>
      </c>
      <c r="I442" s="8">
        <v>241.94</v>
      </c>
      <c r="J442" s="8">
        <v>1335.48</v>
      </c>
      <c r="K442" s="8">
        <v>387.1</v>
      </c>
      <c r="L442" s="10">
        <f t="shared" si="19"/>
        <v>4154.91</v>
      </c>
      <c r="M442" s="8"/>
      <c r="N442" s="37"/>
    </row>
    <row r="443" spans="1:14" s="11" customFormat="1" ht="33.75" customHeight="1" x14ac:dyDescent="0.25">
      <c r="A443" s="63">
        <f t="shared" si="20"/>
        <v>433</v>
      </c>
      <c r="B443" s="64" t="s">
        <v>15</v>
      </c>
      <c r="C443" s="58" t="s">
        <v>451</v>
      </c>
      <c r="D443" s="63" t="s">
        <v>17</v>
      </c>
      <c r="E443" s="8">
        <v>71.400000000000006</v>
      </c>
      <c r="F443" s="9">
        <f t="shared" si="18"/>
        <v>29.999999999999996</v>
      </c>
      <c r="G443" s="8">
        <v>2142</v>
      </c>
      <c r="H443" s="8">
        <v>48.39</v>
      </c>
      <c r="I443" s="8">
        <v>241.94</v>
      </c>
      <c r="J443" s="8">
        <v>1335.48</v>
      </c>
      <c r="K443" s="8">
        <v>387.1</v>
      </c>
      <c r="L443" s="10">
        <f t="shared" si="19"/>
        <v>4154.91</v>
      </c>
      <c r="M443" s="8"/>
      <c r="N443" s="37"/>
    </row>
    <row r="444" spans="1:14" s="11" customFormat="1" ht="33.75" customHeight="1" x14ac:dyDescent="0.25">
      <c r="A444" s="63">
        <f t="shared" si="20"/>
        <v>434</v>
      </c>
      <c r="B444" s="64" t="s">
        <v>15</v>
      </c>
      <c r="C444" s="60" t="s">
        <v>452</v>
      </c>
      <c r="D444" s="63" t="s">
        <v>67</v>
      </c>
      <c r="E444" s="8">
        <v>73.59</v>
      </c>
      <c r="F444" s="9">
        <f t="shared" si="18"/>
        <v>29.999999999999996</v>
      </c>
      <c r="G444" s="8">
        <v>2207.6999999999998</v>
      </c>
      <c r="H444" s="8"/>
      <c r="I444" s="8">
        <v>241.94</v>
      </c>
      <c r="J444" s="8">
        <v>1335.48</v>
      </c>
      <c r="K444" s="8">
        <v>387.1</v>
      </c>
      <c r="L444" s="10">
        <f t="shared" si="19"/>
        <v>4172.22</v>
      </c>
      <c r="M444" s="8"/>
      <c r="N444" s="37"/>
    </row>
    <row r="445" spans="1:14" s="11" customFormat="1" ht="33.75" customHeight="1" x14ac:dyDescent="0.25">
      <c r="A445" s="63">
        <f t="shared" si="20"/>
        <v>435</v>
      </c>
      <c r="B445" s="64" t="s">
        <v>15</v>
      </c>
      <c r="C445" s="60" t="s">
        <v>453</v>
      </c>
      <c r="D445" s="63" t="s">
        <v>67</v>
      </c>
      <c r="E445" s="8">
        <v>73.59</v>
      </c>
      <c r="F445" s="9">
        <f t="shared" si="18"/>
        <v>29.999999999999996</v>
      </c>
      <c r="G445" s="8">
        <v>2207.6999999999998</v>
      </c>
      <c r="H445" s="8"/>
      <c r="I445" s="8">
        <v>241.94</v>
      </c>
      <c r="J445" s="8">
        <v>1335.48</v>
      </c>
      <c r="K445" s="8">
        <v>387.1</v>
      </c>
      <c r="L445" s="10">
        <f t="shared" si="19"/>
        <v>4172.22</v>
      </c>
      <c r="M445" s="8"/>
      <c r="N445" s="37"/>
    </row>
    <row r="446" spans="1:14" s="11" customFormat="1" ht="33.75" customHeight="1" x14ac:dyDescent="0.25">
      <c r="A446" s="63">
        <f t="shared" si="20"/>
        <v>436</v>
      </c>
      <c r="B446" s="64" t="s">
        <v>15</v>
      </c>
      <c r="C446" s="60" t="s">
        <v>454</v>
      </c>
      <c r="D446" s="63" t="s">
        <v>67</v>
      </c>
      <c r="E446" s="8">
        <v>73.59</v>
      </c>
      <c r="F446" s="9">
        <f t="shared" si="18"/>
        <v>29.999999999999996</v>
      </c>
      <c r="G446" s="8">
        <v>2207.6999999999998</v>
      </c>
      <c r="H446" s="8"/>
      <c r="I446" s="8">
        <v>241.94</v>
      </c>
      <c r="J446" s="8">
        <v>1335.48</v>
      </c>
      <c r="K446" s="8">
        <v>387.1</v>
      </c>
      <c r="L446" s="10">
        <f t="shared" si="19"/>
        <v>4172.22</v>
      </c>
      <c r="M446" s="8"/>
      <c r="N446" s="37"/>
    </row>
    <row r="447" spans="1:14" s="11" customFormat="1" ht="33.75" customHeight="1" x14ac:dyDescent="0.25">
      <c r="A447" s="63">
        <f t="shared" si="20"/>
        <v>437</v>
      </c>
      <c r="B447" s="64" t="s">
        <v>15</v>
      </c>
      <c r="C447" s="60" t="s">
        <v>455</v>
      </c>
      <c r="D447" s="63" t="s">
        <v>67</v>
      </c>
      <c r="E447" s="8">
        <v>73.59</v>
      </c>
      <c r="F447" s="9">
        <f t="shared" si="18"/>
        <v>29.999999999999996</v>
      </c>
      <c r="G447" s="8">
        <v>2207.6999999999998</v>
      </c>
      <c r="H447" s="8"/>
      <c r="I447" s="8">
        <v>241.94</v>
      </c>
      <c r="J447" s="8">
        <v>1335.48</v>
      </c>
      <c r="K447" s="8">
        <v>387.1</v>
      </c>
      <c r="L447" s="10">
        <f t="shared" si="19"/>
        <v>4172.22</v>
      </c>
      <c r="M447" s="8"/>
      <c r="N447" s="37"/>
    </row>
    <row r="448" spans="1:14" s="11" customFormat="1" ht="33.75" customHeight="1" x14ac:dyDescent="0.25">
      <c r="A448" s="63">
        <f t="shared" si="20"/>
        <v>438</v>
      </c>
      <c r="B448" s="64" t="s">
        <v>15</v>
      </c>
      <c r="C448" s="60" t="s">
        <v>456</v>
      </c>
      <c r="D448" s="63" t="s">
        <v>67</v>
      </c>
      <c r="E448" s="8">
        <v>73.59</v>
      </c>
      <c r="F448" s="9">
        <f t="shared" si="18"/>
        <v>29.999999999999996</v>
      </c>
      <c r="G448" s="8">
        <v>2207.6999999999998</v>
      </c>
      <c r="H448" s="8"/>
      <c r="I448" s="8">
        <v>241.94</v>
      </c>
      <c r="J448" s="8">
        <v>1335.48</v>
      </c>
      <c r="K448" s="8">
        <v>387.1</v>
      </c>
      <c r="L448" s="10">
        <f t="shared" si="19"/>
        <v>4172.22</v>
      </c>
      <c r="M448" s="8"/>
      <c r="N448" s="37"/>
    </row>
    <row r="449" spans="1:14" s="11" customFormat="1" ht="33.75" customHeight="1" x14ac:dyDescent="0.25">
      <c r="A449" s="63">
        <f t="shared" si="20"/>
        <v>439</v>
      </c>
      <c r="B449" s="64" t="s">
        <v>15</v>
      </c>
      <c r="C449" s="60" t="s">
        <v>457</v>
      </c>
      <c r="D449" s="63" t="s">
        <v>67</v>
      </c>
      <c r="E449" s="8">
        <v>73.59</v>
      </c>
      <c r="F449" s="9">
        <f t="shared" si="18"/>
        <v>29.999999999999996</v>
      </c>
      <c r="G449" s="8">
        <v>2207.6999999999998</v>
      </c>
      <c r="H449" s="8"/>
      <c r="I449" s="8">
        <v>241.94</v>
      </c>
      <c r="J449" s="8">
        <v>1335.48</v>
      </c>
      <c r="K449" s="8">
        <v>387.1</v>
      </c>
      <c r="L449" s="10">
        <f t="shared" si="19"/>
        <v>4172.22</v>
      </c>
      <c r="M449" s="8"/>
      <c r="N449" s="37"/>
    </row>
    <row r="450" spans="1:14" s="11" customFormat="1" ht="33.75" customHeight="1" x14ac:dyDescent="0.25">
      <c r="A450" s="63">
        <f t="shared" si="20"/>
        <v>440</v>
      </c>
      <c r="B450" s="64" t="s">
        <v>15</v>
      </c>
      <c r="C450" s="60" t="s">
        <v>458</v>
      </c>
      <c r="D450" s="63" t="s">
        <v>67</v>
      </c>
      <c r="E450" s="8">
        <v>73.59</v>
      </c>
      <c r="F450" s="9">
        <f t="shared" si="18"/>
        <v>29.999999999999996</v>
      </c>
      <c r="G450" s="8">
        <v>2207.6999999999998</v>
      </c>
      <c r="H450" s="8"/>
      <c r="I450" s="8">
        <v>241.94</v>
      </c>
      <c r="J450" s="8">
        <v>1335.48</v>
      </c>
      <c r="K450" s="8">
        <v>387.1</v>
      </c>
      <c r="L450" s="10">
        <f t="shared" si="19"/>
        <v>4172.22</v>
      </c>
      <c r="M450" s="8"/>
      <c r="N450" s="37"/>
    </row>
    <row r="451" spans="1:14" s="11" customFormat="1" ht="33.75" customHeight="1" x14ac:dyDescent="0.25">
      <c r="A451" s="63">
        <f t="shared" si="20"/>
        <v>441</v>
      </c>
      <c r="B451" s="64" t="s">
        <v>15</v>
      </c>
      <c r="C451" s="60" t="s">
        <v>459</v>
      </c>
      <c r="D451" s="63" t="s">
        <v>67</v>
      </c>
      <c r="E451" s="8">
        <v>73.59</v>
      </c>
      <c r="F451" s="9">
        <f t="shared" si="18"/>
        <v>29.999999999999996</v>
      </c>
      <c r="G451" s="8">
        <v>2207.6999999999998</v>
      </c>
      <c r="H451" s="8"/>
      <c r="I451" s="8">
        <v>241.94</v>
      </c>
      <c r="J451" s="8">
        <v>1335.48</v>
      </c>
      <c r="K451" s="8">
        <v>387.1</v>
      </c>
      <c r="L451" s="10">
        <f t="shared" si="19"/>
        <v>4172.22</v>
      </c>
      <c r="M451" s="8"/>
      <c r="N451" s="37"/>
    </row>
    <row r="452" spans="1:14" s="11" customFormat="1" ht="33.75" customHeight="1" x14ac:dyDescent="0.25">
      <c r="A452" s="63">
        <f t="shared" si="20"/>
        <v>442</v>
      </c>
      <c r="B452" s="64" t="s">
        <v>15</v>
      </c>
      <c r="C452" s="60" t="s">
        <v>460</v>
      </c>
      <c r="D452" s="63" t="s">
        <v>67</v>
      </c>
      <c r="E452" s="8">
        <v>73.59</v>
      </c>
      <c r="F452" s="9">
        <f t="shared" si="18"/>
        <v>29.999999999999996</v>
      </c>
      <c r="G452" s="8">
        <v>2207.6999999999998</v>
      </c>
      <c r="H452" s="8"/>
      <c r="I452" s="8">
        <v>241.94</v>
      </c>
      <c r="J452" s="8">
        <v>1335.48</v>
      </c>
      <c r="K452" s="8">
        <v>387.1</v>
      </c>
      <c r="L452" s="10">
        <f t="shared" si="19"/>
        <v>4172.22</v>
      </c>
      <c r="M452" s="8"/>
      <c r="N452" s="37"/>
    </row>
    <row r="453" spans="1:14" s="11" customFormat="1" ht="33.75" customHeight="1" x14ac:dyDescent="0.25">
      <c r="A453" s="63">
        <f t="shared" si="20"/>
        <v>443</v>
      </c>
      <c r="B453" s="64" t="s">
        <v>15</v>
      </c>
      <c r="C453" s="60" t="s">
        <v>461</v>
      </c>
      <c r="D453" s="63" t="s">
        <v>67</v>
      </c>
      <c r="E453" s="8">
        <v>73.59</v>
      </c>
      <c r="F453" s="9">
        <f t="shared" si="18"/>
        <v>29.999999999999996</v>
      </c>
      <c r="G453" s="8">
        <v>2207.6999999999998</v>
      </c>
      <c r="H453" s="8"/>
      <c r="I453" s="8">
        <v>241.94</v>
      </c>
      <c r="J453" s="8">
        <v>1335.48</v>
      </c>
      <c r="K453" s="8">
        <v>387.1</v>
      </c>
      <c r="L453" s="10">
        <f t="shared" si="19"/>
        <v>4172.22</v>
      </c>
      <c r="M453" s="8"/>
      <c r="N453" s="37"/>
    </row>
    <row r="454" spans="1:14" s="11" customFormat="1" ht="33.75" customHeight="1" x14ac:dyDescent="0.25">
      <c r="A454" s="63">
        <f t="shared" si="20"/>
        <v>444</v>
      </c>
      <c r="B454" s="64" t="s">
        <v>15</v>
      </c>
      <c r="C454" s="60" t="s">
        <v>462</v>
      </c>
      <c r="D454" s="63" t="s">
        <v>67</v>
      </c>
      <c r="E454" s="8">
        <v>73.59</v>
      </c>
      <c r="F454" s="9">
        <f t="shared" si="18"/>
        <v>29.999999999999996</v>
      </c>
      <c r="G454" s="8">
        <v>2207.6999999999998</v>
      </c>
      <c r="H454" s="8"/>
      <c r="I454" s="8">
        <v>241.94</v>
      </c>
      <c r="J454" s="8">
        <v>1335.48</v>
      </c>
      <c r="K454" s="8">
        <v>387.1</v>
      </c>
      <c r="L454" s="10">
        <f t="shared" si="19"/>
        <v>4172.22</v>
      </c>
      <c r="M454" s="8"/>
      <c r="N454" s="37"/>
    </row>
    <row r="455" spans="1:14" s="11" customFormat="1" ht="33.75" customHeight="1" x14ac:dyDescent="0.25">
      <c r="A455" s="63">
        <f t="shared" si="20"/>
        <v>445</v>
      </c>
      <c r="B455" s="64" t="s">
        <v>15</v>
      </c>
      <c r="C455" s="60" t="s">
        <v>463</v>
      </c>
      <c r="D455" s="63" t="s">
        <v>67</v>
      </c>
      <c r="E455" s="8">
        <v>73.59</v>
      </c>
      <c r="F455" s="9">
        <f t="shared" si="18"/>
        <v>29.999999999999996</v>
      </c>
      <c r="G455" s="8">
        <v>2207.6999999999998</v>
      </c>
      <c r="H455" s="8"/>
      <c r="I455" s="8">
        <v>241.94</v>
      </c>
      <c r="J455" s="8">
        <v>1335.48</v>
      </c>
      <c r="K455" s="8">
        <v>387.1</v>
      </c>
      <c r="L455" s="10">
        <f t="shared" si="19"/>
        <v>4172.22</v>
      </c>
      <c r="M455" s="8"/>
      <c r="N455" s="37"/>
    </row>
    <row r="456" spans="1:14" s="11" customFormat="1" ht="33.75" customHeight="1" x14ac:dyDescent="0.25">
      <c r="A456" s="63">
        <f t="shared" si="20"/>
        <v>446</v>
      </c>
      <c r="B456" s="64" t="s">
        <v>15</v>
      </c>
      <c r="C456" s="60" t="s">
        <v>464</v>
      </c>
      <c r="D456" s="63" t="s">
        <v>67</v>
      </c>
      <c r="E456" s="8">
        <v>73.59</v>
      </c>
      <c r="F456" s="9">
        <f t="shared" si="18"/>
        <v>29.999999999999996</v>
      </c>
      <c r="G456" s="8">
        <v>2207.6999999999998</v>
      </c>
      <c r="H456" s="8"/>
      <c r="I456" s="8">
        <v>241.94</v>
      </c>
      <c r="J456" s="8">
        <v>1335.48</v>
      </c>
      <c r="K456" s="8">
        <v>387.1</v>
      </c>
      <c r="L456" s="10">
        <f t="shared" si="19"/>
        <v>4172.22</v>
      </c>
      <c r="M456" s="8"/>
      <c r="N456" s="37"/>
    </row>
    <row r="457" spans="1:14" s="11" customFormat="1" ht="33.75" customHeight="1" x14ac:dyDescent="0.25">
      <c r="A457" s="63">
        <f t="shared" si="20"/>
        <v>447</v>
      </c>
      <c r="B457" s="64" t="s">
        <v>15</v>
      </c>
      <c r="C457" s="60" t="s">
        <v>465</v>
      </c>
      <c r="D457" s="63" t="s">
        <v>67</v>
      </c>
      <c r="E457" s="8">
        <v>73.59</v>
      </c>
      <c r="F457" s="9">
        <f t="shared" si="18"/>
        <v>29.999999999999996</v>
      </c>
      <c r="G457" s="8">
        <v>2207.6999999999998</v>
      </c>
      <c r="H457" s="8"/>
      <c r="I457" s="8">
        <v>241.94</v>
      </c>
      <c r="J457" s="8">
        <v>1335.48</v>
      </c>
      <c r="K457" s="8">
        <v>387.1</v>
      </c>
      <c r="L457" s="10">
        <f t="shared" si="19"/>
        <v>4172.22</v>
      </c>
      <c r="M457" s="8"/>
      <c r="N457" s="37"/>
    </row>
    <row r="458" spans="1:14" s="11" customFormat="1" ht="33.75" customHeight="1" x14ac:dyDescent="0.25">
      <c r="A458" s="63">
        <f t="shared" si="20"/>
        <v>448</v>
      </c>
      <c r="B458" s="64" t="s">
        <v>15</v>
      </c>
      <c r="C458" s="60" t="s">
        <v>466</v>
      </c>
      <c r="D458" s="63" t="s">
        <v>67</v>
      </c>
      <c r="E458" s="8">
        <v>73.59</v>
      </c>
      <c r="F458" s="9">
        <f t="shared" si="18"/>
        <v>29.999999999999996</v>
      </c>
      <c r="G458" s="8">
        <v>2207.6999999999998</v>
      </c>
      <c r="H458" s="8"/>
      <c r="I458" s="8">
        <v>241.94</v>
      </c>
      <c r="J458" s="8">
        <v>1335.48</v>
      </c>
      <c r="K458" s="8">
        <v>387.1</v>
      </c>
      <c r="L458" s="10">
        <f t="shared" si="19"/>
        <v>4172.22</v>
      </c>
      <c r="M458" s="8"/>
      <c r="N458" s="37"/>
    </row>
    <row r="459" spans="1:14" s="11" customFormat="1" ht="33.75" customHeight="1" x14ac:dyDescent="0.25">
      <c r="A459" s="63">
        <f t="shared" si="20"/>
        <v>449</v>
      </c>
      <c r="B459" s="64" t="s">
        <v>15</v>
      </c>
      <c r="C459" s="60" t="s">
        <v>467</v>
      </c>
      <c r="D459" s="63" t="s">
        <v>67</v>
      </c>
      <c r="E459" s="8">
        <v>73.59</v>
      </c>
      <c r="F459" s="9">
        <f t="shared" si="18"/>
        <v>29.999999999999996</v>
      </c>
      <c r="G459" s="8">
        <v>2207.6999999999998</v>
      </c>
      <c r="H459" s="8"/>
      <c r="I459" s="8">
        <v>241.94</v>
      </c>
      <c r="J459" s="8">
        <v>1335.48</v>
      </c>
      <c r="K459" s="8">
        <v>387.1</v>
      </c>
      <c r="L459" s="10">
        <f t="shared" si="19"/>
        <v>4172.22</v>
      </c>
      <c r="M459" s="8"/>
      <c r="N459" s="37"/>
    </row>
    <row r="460" spans="1:14" s="11" customFormat="1" ht="33.75" customHeight="1" x14ac:dyDescent="0.25">
      <c r="A460" s="63">
        <f t="shared" si="20"/>
        <v>450</v>
      </c>
      <c r="B460" s="64" t="s">
        <v>15</v>
      </c>
      <c r="C460" s="60" t="s">
        <v>468</v>
      </c>
      <c r="D460" s="63" t="s">
        <v>67</v>
      </c>
      <c r="E460" s="8">
        <v>73.59</v>
      </c>
      <c r="F460" s="9">
        <f t="shared" ref="F460:F523" si="21">G460/E460</f>
        <v>29.999999999999996</v>
      </c>
      <c r="G460" s="8">
        <v>2207.6999999999998</v>
      </c>
      <c r="H460" s="8"/>
      <c r="I460" s="8">
        <v>241.94</v>
      </c>
      <c r="J460" s="8">
        <v>1335.48</v>
      </c>
      <c r="K460" s="8">
        <v>387.1</v>
      </c>
      <c r="L460" s="10">
        <f t="shared" ref="L460:L523" si="22">SUM(G460:K460)</f>
        <v>4172.22</v>
      </c>
      <c r="M460" s="8"/>
      <c r="N460" s="37"/>
    </row>
    <row r="461" spans="1:14" s="11" customFormat="1" ht="33.75" customHeight="1" x14ac:dyDescent="0.25">
      <c r="A461" s="63">
        <f t="shared" ref="A461:A524" si="23">A460+1</f>
        <v>451</v>
      </c>
      <c r="B461" s="64" t="s">
        <v>15</v>
      </c>
      <c r="C461" s="60" t="s">
        <v>469</v>
      </c>
      <c r="D461" s="63" t="s">
        <v>67</v>
      </c>
      <c r="E461" s="8">
        <v>73.59</v>
      </c>
      <c r="F461" s="9">
        <f t="shared" si="21"/>
        <v>29.999999999999996</v>
      </c>
      <c r="G461" s="8">
        <v>2207.6999999999998</v>
      </c>
      <c r="H461" s="8"/>
      <c r="I461" s="8">
        <v>241.94</v>
      </c>
      <c r="J461" s="8">
        <v>1335.48</v>
      </c>
      <c r="K461" s="8">
        <v>387.1</v>
      </c>
      <c r="L461" s="10">
        <f t="shared" si="22"/>
        <v>4172.22</v>
      </c>
      <c r="M461" s="8"/>
      <c r="N461" s="37"/>
    </row>
    <row r="462" spans="1:14" s="11" customFormat="1" ht="33.75" customHeight="1" x14ac:dyDescent="0.25">
      <c r="A462" s="63">
        <f t="shared" si="23"/>
        <v>452</v>
      </c>
      <c r="B462" s="64" t="s">
        <v>15</v>
      </c>
      <c r="C462" s="60" t="s">
        <v>470</v>
      </c>
      <c r="D462" s="63" t="s">
        <v>67</v>
      </c>
      <c r="E462" s="8">
        <v>73.59</v>
      </c>
      <c r="F462" s="9">
        <f t="shared" si="21"/>
        <v>29.999999999999996</v>
      </c>
      <c r="G462" s="8">
        <v>2207.6999999999998</v>
      </c>
      <c r="H462" s="8"/>
      <c r="I462" s="8">
        <v>241.94</v>
      </c>
      <c r="J462" s="8">
        <v>1335.48</v>
      </c>
      <c r="K462" s="8">
        <v>387.1</v>
      </c>
      <c r="L462" s="10">
        <f t="shared" si="22"/>
        <v>4172.22</v>
      </c>
      <c r="M462" s="8"/>
      <c r="N462" s="37"/>
    </row>
    <row r="463" spans="1:14" s="11" customFormat="1" ht="33.75" customHeight="1" x14ac:dyDescent="0.25">
      <c r="A463" s="63">
        <f t="shared" si="23"/>
        <v>453</v>
      </c>
      <c r="B463" s="64" t="s">
        <v>15</v>
      </c>
      <c r="C463" s="60" t="s">
        <v>471</v>
      </c>
      <c r="D463" s="63" t="s">
        <v>67</v>
      </c>
      <c r="E463" s="8">
        <v>73.59</v>
      </c>
      <c r="F463" s="9">
        <f t="shared" si="21"/>
        <v>29.999999999999996</v>
      </c>
      <c r="G463" s="8">
        <v>2207.6999999999998</v>
      </c>
      <c r="H463" s="8"/>
      <c r="I463" s="8">
        <v>241.94</v>
      </c>
      <c r="J463" s="8">
        <v>1335.48</v>
      </c>
      <c r="K463" s="8">
        <v>387.1</v>
      </c>
      <c r="L463" s="10">
        <f t="shared" si="22"/>
        <v>4172.22</v>
      </c>
      <c r="M463" s="8"/>
      <c r="N463" s="37"/>
    </row>
    <row r="464" spans="1:14" s="11" customFormat="1" ht="33.75" customHeight="1" x14ac:dyDescent="0.25">
      <c r="A464" s="63">
        <f t="shared" si="23"/>
        <v>454</v>
      </c>
      <c r="B464" s="64" t="s">
        <v>15</v>
      </c>
      <c r="C464" s="60" t="s">
        <v>472</v>
      </c>
      <c r="D464" s="63" t="s">
        <v>67</v>
      </c>
      <c r="E464" s="8">
        <v>73.59</v>
      </c>
      <c r="F464" s="9">
        <f t="shared" si="21"/>
        <v>29.999999999999996</v>
      </c>
      <c r="G464" s="8">
        <v>2207.6999999999998</v>
      </c>
      <c r="H464" s="8"/>
      <c r="I464" s="8">
        <v>241.94</v>
      </c>
      <c r="J464" s="8">
        <v>1335.48</v>
      </c>
      <c r="K464" s="8">
        <v>387.1</v>
      </c>
      <c r="L464" s="10">
        <f t="shared" si="22"/>
        <v>4172.22</v>
      </c>
      <c r="M464" s="8"/>
      <c r="N464" s="37"/>
    </row>
    <row r="465" spans="1:14" s="11" customFormat="1" ht="33.75" customHeight="1" x14ac:dyDescent="0.25">
      <c r="A465" s="63">
        <f t="shared" si="23"/>
        <v>455</v>
      </c>
      <c r="B465" s="64" t="s">
        <v>15</v>
      </c>
      <c r="C465" s="60" t="s">
        <v>473</v>
      </c>
      <c r="D465" s="63" t="s">
        <v>67</v>
      </c>
      <c r="E465" s="8">
        <v>73.59</v>
      </c>
      <c r="F465" s="9">
        <f t="shared" si="21"/>
        <v>29.999999999999996</v>
      </c>
      <c r="G465" s="8">
        <v>2207.6999999999998</v>
      </c>
      <c r="H465" s="8"/>
      <c r="I465" s="8">
        <v>241.94</v>
      </c>
      <c r="J465" s="8">
        <v>1335.48</v>
      </c>
      <c r="K465" s="8">
        <v>387.1</v>
      </c>
      <c r="L465" s="10">
        <f t="shared" si="22"/>
        <v>4172.22</v>
      </c>
      <c r="M465" s="8"/>
      <c r="N465" s="37"/>
    </row>
    <row r="466" spans="1:14" s="11" customFormat="1" ht="33.75" customHeight="1" x14ac:dyDescent="0.25">
      <c r="A466" s="63">
        <f t="shared" si="23"/>
        <v>456</v>
      </c>
      <c r="B466" s="64" t="s">
        <v>15</v>
      </c>
      <c r="C466" s="60" t="s">
        <v>474</v>
      </c>
      <c r="D466" s="63" t="s">
        <v>67</v>
      </c>
      <c r="E466" s="8">
        <v>73.59</v>
      </c>
      <c r="F466" s="9">
        <f t="shared" si="21"/>
        <v>29.999999999999996</v>
      </c>
      <c r="G466" s="8">
        <v>2207.6999999999998</v>
      </c>
      <c r="H466" s="8"/>
      <c r="I466" s="8">
        <v>241.94</v>
      </c>
      <c r="J466" s="8">
        <v>1335.48</v>
      </c>
      <c r="K466" s="8">
        <v>387.1</v>
      </c>
      <c r="L466" s="10">
        <f t="shared" si="22"/>
        <v>4172.22</v>
      </c>
      <c r="M466" s="8"/>
      <c r="N466" s="37"/>
    </row>
    <row r="467" spans="1:14" s="11" customFormat="1" ht="33.75" customHeight="1" x14ac:dyDescent="0.25">
      <c r="A467" s="63">
        <f t="shared" si="23"/>
        <v>457</v>
      </c>
      <c r="B467" s="64" t="s">
        <v>15</v>
      </c>
      <c r="C467" s="60" t="s">
        <v>475</v>
      </c>
      <c r="D467" s="63" t="s">
        <v>67</v>
      </c>
      <c r="E467" s="8">
        <v>73.59</v>
      </c>
      <c r="F467" s="9">
        <f t="shared" si="21"/>
        <v>29.999999999999996</v>
      </c>
      <c r="G467" s="8">
        <v>2207.6999999999998</v>
      </c>
      <c r="H467" s="8"/>
      <c r="I467" s="8">
        <v>241.94</v>
      </c>
      <c r="J467" s="8">
        <v>1335.48</v>
      </c>
      <c r="K467" s="8">
        <v>387.1</v>
      </c>
      <c r="L467" s="10">
        <f t="shared" si="22"/>
        <v>4172.22</v>
      </c>
      <c r="M467" s="8"/>
      <c r="N467" s="37"/>
    </row>
    <row r="468" spans="1:14" s="11" customFormat="1" ht="33.75" customHeight="1" x14ac:dyDescent="0.25">
      <c r="A468" s="63">
        <f t="shared" si="23"/>
        <v>458</v>
      </c>
      <c r="B468" s="64" t="s">
        <v>15</v>
      </c>
      <c r="C468" s="60" t="s">
        <v>476</v>
      </c>
      <c r="D468" s="63" t="s">
        <v>67</v>
      </c>
      <c r="E468" s="8">
        <v>73.59</v>
      </c>
      <c r="F468" s="9">
        <f t="shared" si="21"/>
        <v>29.999999999999996</v>
      </c>
      <c r="G468" s="8">
        <v>2207.6999999999998</v>
      </c>
      <c r="H468" s="8"/>
      <c r="I468" s="8">
        <v>241.94</v>
      </c>
      <c r="J468" s="8">
        <v>1335.48</v>
      </c>
      <c r="K468" s="8">
        <v>387.1</v>
      </c>
      <c r="L468" s="10">
        <f t="shared" si="22"/>
        <v>4172.22</v>
      </c>
      <c r="M468" s="8"/>
      <c r="N468" s="37"/>
    </row>
    <row r="469" spans="1:14" s="11" customFormat="1" ht="33.75" customHeight="1" x14ac:dyDescent="0.25">
      <c r="A469" s="63">
        <f t="shared" si="23"/>
        <v>459</v>
      </c>
      <c r="B469" s="64" t="s">
        <v>15</v>
      </c>
      <c r="C469" s="60" t="s">
        <v>477</v>
      </c>
      <c r="D469" s="63" t="s">
        <v>67</v>
      </c>
      <c r="E469" s="8">
        <v>73.59</v>
      </c>
      <c r="F469" s="9">
        <f t="shared" si="21"/>
        <v>29.999999999999996</v>
      </c>
      <c r="G469" s="8">
        <v>2207.6999999999998</v>
      </c>
      <c r="H469" s="8"/>
      <c r="I469" s="8">
        <v>241.94</v>
      </c>
      <c r="J469" s="8">
        <v>1335.48</v>
      </c>
      <c r="K469" s="8">
        <v>387.1</v>
      </c>
      <c r="L469" s="10">
        <f t="shared" si="22"/>
        <v>4172.22</v>
      </c>
      <c r="M469" s="8"/>
      <c r="N469" s="37"/>
    </row>
    <row r="470" spans="1:14" s="11" customFormat="1" ht="33.75" customHeight="1" x14ac:dyDescent="0.25">
      <c r="A470" s="63">
        <f t="shared" si="23"/>
        <v>460</v>
      </c>
      <c r="B470" s="64" t="s">
        <v>15</v>
      </c>
      <c r="C470" s="60" t="s">
        <v>478</v>
      </c>
      <c r="D470" s="63" t="s">
        <v>67</v>
      </c>
      <c r="E470" s="8">
        <v>73.59</v>
      </c>
      <c r="F470" s="9">
        <f t="shared" si="21"/>
        <v>29.999999999999996</v>
      </c>
      <c r="G470" s="8">
        <v>2207.6999999999998</v>
      </c>
      <c r="H470" s="8"/>
      <c r="I470" s="8">
        <v>241.94</v>
      </c>
      <c r="J470" s="8">
        <v>1335.48</v>
      </c>
      <c r="K470" s="8">
        <v>387.1</v>
      </c>
      <c r="L470" s="10">
        <f t="shared" si="22"/>
        <v>4172.22</v>
      </c>
      <c r="M470" s="8"/>
      <c r="N470" s="37"/>
    </row>
    <row r="471" spans="1:14" s="11" customFormat="1" ht="33.75" customHeight="1" x14ac:dyDescent="0.25">
      <c r="A471" s="63">
        <f t="shared" si="23"/>
        <v>461</v>
      </c>
      <c r="B471" s="64" t="s">
        <v>15</v>
      </c>
      <c r="C471" s="60" t="s">
        <v>479</v>
      </c>
      <c r="D471" s="63" t="s">
        <v>67</v>
      </c>
      <c r="E471" s="8">
        <v>73.59</v>
      </c>
      <c r="F471" s="9">
        <f t="shared" si="21"/>
        <v>29.999999999999996</v>
      </c>
      <c r="G471" s="8">
        <v>2207.6999999999998</v>
      </c>
      <c r="H471" s="8"/>
      <c r="I471" s="8">
        <v>241.94</v>
      </c>
      <c r="J471" s="8">
        <v>1335.48</v>
      </c>
      <c r="K471" s="8">
        <v>387.1</v>
      </c>
      <c r="L471" s="10">
        <f t="shared" si="22"/>
        <v>4172.22</v>
      </c>
      <c r="M471" s="8"/>
      <c r="N471" s="37"/>
    </row>
    <row r="472" spans="1:14" s="11" customFormat="1" ht="33.75" customHeight="1" x14ac:dyDescent="0.25">
      <c r="A472" s="63">
        <f t="shared" si="23"/>
        <v>462</v>
      </c>
      <c r="B472" s="64" t="s">
        <v>15</v>
      </c>
      <c r="C472" s="60" t="s">
        <v>480</v>
      </c>
      <c r="D472" s="63" t="s">
        <v>67</v>
      </c>
      <c r="E472" s="8">
        <v>73.59</v>
      </c>
      <c r="F472" s="9">
        <f t="shared" si="21"/>
        <v>29.999999999999996</v>
      </c>
      <c r="G472" s="8">
        <v>2207.6999999999998</v>
      </c>
      <c r="H472" s="8"/>
      <c r="I472" s="8">
        <v>241.94</v>
      </c>
      <c r="J472" s="8">
        <v>1335.48</v>
      </c>
      <c r="K472" s="8">
        <v>387.1</v>
      </c>
      <c r="L472" s="10">
        <f t="shared" si="22"/>
        <v>4172.22</v>
      </c>
      <c r="M472" s="8"/>
      <c r="N472" s="37"/>
    </row>
    <row r="473" spans="1:14" s="11" customFormat="1" ht="33.75" customHeight="1" x14ac:dyDescent="0.25">
      <c r="A473" s="63">
        <f t="shared" si="23"/>
        <v>463</v>
      </c>
      <c r="B473" s="64" t="s">
        <v>15</v>
      </c>
      <c r="C473" s="60" t="s">
        <v>481</v>
      </c>
      <c r="D473" s="63" t="s">
        <v>67</v>
      </c>
      <c r="E473" s="8">
        <v>73.59</v>
      </c>
      <c r="F473" s="9">
        <f t="shared" si="21"/>
        <v>29.999999999999996</v>
      </c>
      <c r="G473" s="8">
        <v>2207.6999999999998</v>
      </c>
      <c r="H473" s="8"/>
      <c r="I473" s="8">
        <v>241.94</v>
      </c>
      <c r="J473" s="8">
        <v>1335.48</v>
      </c>
      <c r="K473" s="8">
        <v>387.1</v>
      </c>
      <c r="L473" s="10">
        <f t="shared" si="22"/>
        <v>4172.22</v>
      </c>
      <c r="M473" s="8"/>
      <c r="N473" s="37"/>
    </row>
    <row r="474" spans="1:14" s="11" customFormat="1" ht="33.75" customHeight="1" x14ac:dyDescent="0.25">
      <c r="A474" s="63">
        <f t="shared" si="23"/>
        <v>464</v>
      </c>
      <c r="B474" s="64" t="s">
        <v>15</v>
      </c>
      <c r="C474" s="60" t="s">
        <v>482</v>
      </c>
      <c r="D474" s="63" t="s">
        <v>67</v>
      </c>
      <c r="E474" s="8">
        <v>73.59</v>
      </c>
      <c r="F474" s="9">
        <f t="shared" si="21"/>
        <v>29.999999999999996</v>
      </c>
      <c r="G474" s="8">
        <v>2207.6999999999998</v>
      </c>
      <c r="H474" s="8"/>
      <c r="I474" s="8">
        <v>241.94</v>
      </c>
      <c r="J474" s="8">
        <v>1335.48</v>
      </c>
      <c r="K474" s="8">
        <v>387.1</v>
      </c>
      <c r="L474" s="10">
        <f t="shared" si="22"/>
        <v>4172.22</v>
      </c>
      <c r="M474" s="8"/>
      <c r="N474" s="37"/>
    </row>
    <row r="475" spans="1:14" s="11" customFormat="1" ht="33.75" customHeight="1" x14ac:dyDescent="0.25">
      <c r="A475" s="63">
        <f t="shared" si="23"/>
        <v>465</v>
      </c>
      <c r="B475" s="64" t="s">
        <v>15</v>
      </c>
      <c r="C475" s="60" t="s">
        <v>483</v>
      </c>
      <c r="D475" s="63" t="s">
        <v>67</v>
      </c>
      <c r="E475" s="8">
        <v>73.59</v>
      </c>
      <c r="F475" s="9">
        <f t="shared" si="21"/>
        <v>29.999999999999996</v>
      </c>
      <c r="G475" s="8">
        <v>2207.6999999999998</v>
      </c>
      <c r="H475" s="8"/>
      <c r="I475" s="8">
        <v>241.94</v>
      </c>
      <c r="J475" s="8">
        <v>1335.48</v>
      </c>
      <c r="K475" s="8">
        <v>387.1</v>
      </c>
      <c r="L475" s="10">
        <f t="shared" si="22"/>
        <v>4172.22</v>
      </c>
      <c r="M475" s="8"/>
      <c r="N475" s="37"/>
    </row>
    <row r="476" spans="1:14" s="11" customFormat="1" ht="33.75" customHeight="1" x14ac:dyDescent="0.25">
      <c r="A476" s="63">
        <f t="shared" si="23"/>
        <v>466</v>
      </c>
      <c r="B476" s="64" t="s">
        <v>15</v>
      </c>
      <c r="C476" s="60" t="s">
        <v>484</v>
      </c>
      <c r="D476" s="63" t="s">
        <v>67</v>
      </c>
      <c r="E476" s="8">
        <v>73.59</v>
      </c>
      <c r="F476" s="9">
        <f t="shared" si="21"/>
        <v>29.999999999999996</v>
      </c>
      <c r="G476" s="8">
        <v>2207.6999999999998</v>
      </c>
      <c r="H476" s="8"/>
      <c r="I476" s="8">
        <v>241.94</v>
      </c>
      <c r="J476" s="8">
        <v>1335.48</v>
      </c>
      <c r="K476" s="8">
        <v>387.1</v>
      </c>
      <c r="L476" s="10">
        <f t="shared" si="22"/>
        <v>4172.22</v>
      </c>
      <c r="M476" s="8"/>
      <c r="N476" s="37"/>
    </row>
    <row r="477" spans="1:14" s="11" customFormat="1" ht="33.75" customHeight="1" x14ac:dyDescent="0.25">
      <c r="A477" s="63">
        <f t="shared" si="23"/>
        <v>467</v>
      </c>
      <c r="B477" s="64" t="s">
        <v>15</v>
      </c>
      <c r="C477" s="60" t="s">
        <v>485</v>
      </c>
      <c r="D477" s="63" t="s">
        <v>67</v>
      </c>
      <c r="E477" s="8">
        <v>73.59</v>
      </c>
      <c r="F477" s="9">
        <f t="shared" si="21"/>
        <v>29.999999999999996</v>
      </c>
      <c r="G477" s="8">
        <v>2207.6999999999998</v>
      </c>
      <c r="H477" s="8"/>
      <c r="I477" s="8">
        <v>241.94</v>
      </c>
      <c r="J477" s="8">
        <v>1335.48</v>
      </c>
      <c r="K477" s="8">
        <v>387.1</v>
      </c>
      <c r="L477" s="10">
        <f t="shared" si="22"/>
        <v>4172.22</v>
      </c>
      <c r="M477" s="8"/>
      <c r="N477" s="37"/>
    </row>
    <row r="478" spans="1:14" s="11" customFormat="1" ht="33.75" customHeight="1" x14ac:dyDescent="0.25">
      <c r="A478" s="63">
        <f t="shared" si="23"/>
        <v>468</v>
      </c>
      <c r="B478" s="64" t="s">
        <v>15</v>
      </c>
      <c r="C478" s="60" t="s">
        <v>486</v>
      </c>
      <c r="D478" s="63" t="s">
        <v>67</v>
      </c>
      <c r="E478" s="8">
        <v>73.59</v>
      </c>
      <c r="F478" s="9">
        <f t="shared" si="21"/>
        <v>29.999999999999996</v>
      </c>
      <c r="G478" s="8">
        <v>2207.6999999999998</v>
      </c>
      <c r="H478" s="8"/>
      <c r="I478" s="8">
        <v>241.94</v>
      </c>
      <c r="J478" s="8">
        <v>1335.48</v>
      </c>
      <c r="K478" s="8">
        <v>387.1</v>
      </c>
      <c r="L478" s="10">
        <f t="shared" si="22"/>
        <v>4172.22</v>
      </c>
      <c r="M478" s="8"/>
      <c r="N478" s="37"/>
    </row>
    <row r="479" spans="1:14" s="11" customFormat="1" ht="33.75" customHeight="1" x14ac:dyDescent="0.25">
      <c r="A479" s="63">
        <f t="shared" si="23"/>
        <v>469</v>
      </c>
      <c r="B479" s="64" t="s">
        <v>15</v>
      </c>
      <c r="C479" s="60" t="s">
        <v>487</v>
      </c>
      <c r="D479" s="63" t="s">
        <v>67</v>
      </c>
      <c r="E479" s="8">
        <v>73.59</v>
      </c>
      <c r="F479" s="9">
        <f t="shared" si="21"/>
        <v>29.999999999999996</v>
      </c>
      <c r="G479" s="8">
        <v>2207.6999999999998</v>
      </c>
      <c r="H479" s="8"/>
      <c r="I479" s="8">
        <v>241.94</v>
      </c>
      <c r="J479" s="8">
        <v>1335.48</v>
      </c>
      <c r="K479" s="8">
        <v>387.1</v>
      </c>
      <c r="L479" s="10">
        <f t="shared" si="22"/>
        <v>4172.22</v>
      </c>
      <c r="M479" s="8"/>
      <c r="N479" s="37"/>
    </row>
    <row r="480" spans="1:14" s="11" customFormat="1" ht="33.75" customHeight="1" x14ac:dyDescent="0.25">
      <c r="A480" s="63">
        <f t="shared" si="23"/>
        <v>470</v>
      </c>
      <c r="B480" s="64" t="s">
        <v>15</v>
      </c>
      <c r="C480" s="60" t="s">
        <v>488</v>
      </c>
      <c r="D480" s="63" t="s">
        <v>67</v>
      </c>
      <c r="E480" s="8">
        <v>73.59</v>
      </c>
      <c r="F480" s="9">
        <f t="shared" si="21"/>
        <v>29.999999999999996</v>
      </c>
      <c r="G480" s="8">
        <v>2207.6999999999998</v>
      </c>
      <c r="H480" s="8"/>
      <c r="I480" s="8">
        <v>241.94</v>
      </c>
      <c r="J480" s="8">
        <v>1335.48</v>
      </c>
      <c r="K480" s="8">
        <v>387.1</v>
      </c>
      <c r="L480" s="10">
        <f t="shared" si="22"/>
        <v>4172.22</v>
      </c>
      <c r="M480" s="8"/>
      <c r="N480" s="37"/>
    </row>
    <row r="481" spans="1:14" s="11" customFormat="1" ht="33.75" customHeight="1" x14ac:dyDescent="0.25">
      <c r="A481" s="63">
        <f t="shared" si="23"/>
        <v>471</v>
      </c>
      <c r="B481" s="64" t="s">
        <v>15</v>
      </c>
      <c r="C481" s="60" t="s">
        <v>489</v>
      </c>
      <c r="D481" s="63" t="s">
        <v>67</v>
      </c>
      <c r="E481" s="8">
        <v>73.59</v>
      </c>
      <c r="F481" s="9">
        <f t="shared" si="21"/>
        <v>29.999999999999996</v>
      </c>
      <c r="G481" s="8">
        <v>2207.6999999999998</v>
      </c>
      <c r="H481" s="8"/>
      <c r="I481" s="8">
        <v>241.94</v>
      </c>
      <c r="J481" s="8">
        <v>1335.48</v>
      </c>
      <c r="K481" s="8">
        <v>387.1</v>
      </c>
      <c r="L481" s="10">
        <f t="shared" si="22"/>
        <v>4172.22</v>
      </c>
      <c r="M481" s="8"/>
      <c r="N481" s="37"/>
    </row>
    <row r="482" spans="1:14" s="11" customFormat="1" ht="33.75" customHeight="1" x14ac:dyDescent="0.25">
      <c r="A482" s="63">
        <f t="shared" si="23"/>
        <v>472</v>
      </c>
      <c r="B482" s="64" t="s">
        <v>15</v>
      </c>
      <c r="C482" s="60" t="s">
        <v>490</v>
      </c>
      <c r="D482" s="63" t="s">
        <v>67</v>
      </c>
      <c r="E482" s="8">
        <v>73.59</v>
      </c>
      <c r="F482" s="9">
        <f t="shared" si="21"/>
        <v>29.999999999999996</v>
      </c>
      <c r="G482" s="8">
        <v>2207.6999999999998</v>
      </c>
      <c r="H482" s="8"/>
      <c r="I482" s="8">
        <v>241.94</v>
      </c>
      <c r="J482" s="8">
        <v>1335.48</v>
      </c>
      <c r="K482" s="8">
        <v>387.1</v>
      </c>
      <c r="L482" s="10">
        <f t="shared" si="22"/>
        <v>4172.22</v>
      </c>
      <c r="M482" s="8"/>
      <c r="N482" s="37"/>
    </row>
    <row r="483" spans="1:14" s="11" customFormat="1" ht="33.75" customHeight="1" x14ac:dyDescent="0.25">
      <c r="A483" s="63">
        <f t="shared" si="23"/>
        <v>473</v>
      </c>
      <c r="B483" s="64" t="s">
        <v>15</v>
      </c>
      <c r="C483" s="60" t="s">
        <v>491</v>
      </c>
      <c r="D483" s="63" t="s">
        <v>67</v>
      </c>
      <c r="E483" s="8">
        <v>73.59</v>
      </c>
      <c r="F483" s="9">
        <f t="shared" si="21"/>
        <v>29.999999999999996</v>
      </c>
      <c r="G483" s="8">
        <v>2207.6999999999998</v>
      </c>
      <c r="H483" s="8"/>
      <c r="I483" s="8">
        <v>241.94</v>
      </c>
      <c r="J483" s="8">
        <v>1335.48</v>
      </c>
      <c r="K483" s="8">
        <v>387.1</v>
      </c>
      <c r="L483" s="10">
        <f t="shared" si="22"/>
        <v>4172.22</v>
      </c>
      <c r="M483" s="8"/>
      <c r="N483" s="37"/>
    </row>
    <row r="484" spans="1:14" s="11" customFormat="1" ht="33.75" customHeight="1" x14ac:dyDescent="0.25">
      <c r="A484" s="63">
        <f t="shared" si="23"/>
        <v>474</v>
      </c>
      <c r="B484" s="64" t="s">
        <v>15</v>
      </c>
      <c r="C484" s="60" t="s">
        <v>492</v>
      </c>
      <c r="D484" s="63" t="s">
        <v>67</v>
      </c>
      <c r="E484" s="8">
        <v>73.59</v>
      </c>
      <c r="F484" s="9">
        <f t="shared" si="21"/>
        <v>29.999999999999996</v>
      </c>
      <c r="G484" s="8">
        <v>2207.6999999999998</v>
      </c>
      <c r="H484" s="8"/>
      <c r="I484" s="8">
        <v>241.94</v>
      </c>
      <c r="J484" s="8">
        <v>1335.48</v>
      </c>
      <c r="K484" s="8">
        <v>387.1</v>
      </c>
      <c r="L484" s="10">
        <f t="shared" si="22"/>
        <v>4172.22</v>
      </c>
      <c r="M484" s="8"/>
      <c r="N484" s="37"/>
    </row>
    <row r="485" spans="1:14" s="11" customFormat="1" ht="33.75" customHeight="1" x14ac:dyDescent="0.25">
      <c r="A485" s="63">
        <f t="shared" si="23"/>
        <v>475</v>
      </c>
      <c r="B485" s="64" t="s">
        <v>15</v>
      </c>
      <c r="C485" s="60" t="s">
        <v>493</v>
      </c>
      <c r="D485" s="63" t="s">
        <v>67</v>
      </c>
      <c r="E485" s="8">
        <v>73.59</v>
      </c>
      <c r="F485" s="9">
        <f t="shared" si="21"/>
        <v>29.999999999999996</v>
      </c>
      <c r="G485" s="8">
        <v>2207.6999999999998</v>
      </c>
      <c r="H485" s="8"/>
      <c r="I485" s="8">
        <v>241.94</v>
      </c>
      <c r="J485" s="8">
        <v>1335.48</v>
      </c>
      <c r="K485" s="8">
        <v>387.1</v>
      </c>
      <c r="L485" s="10">
        <f t="shared" si="22"/>
        <v>4172.22</v>
      </c>
      <c r="M485" s="8"/>
      <c r="N485" s="37"/>
    </row>
    <row r="486" spans="1:14" s="11" customFormat="1" ht="33.75" customHeight="1" x14ac:dyDescent="0.25">
      <c r="A486" s="63">
        <f t="shared" si="23"/>
        <v>476</v>
      </c>
      <c r="B486" s="64" t="s">
        <v>15</v>
      </c>
      <c r="C486" s="60" t="s">
        <v>494</v>
      </c>
      <c r="D486" s="63" t="s">
        <v>67</v>
      </c>
      <c r="E486" s="8">
        <v>73.59</v>
      </c>
      <c r="F486" s="9">
        <f t="shared" si="21"/>
        <v>29.999999999999996</v>
      </c>
      <c r="G486" s="8">
        <v>2207.6999999999998</v>
      </c>
      <c r="H486" s="8"/>
      <c r="I486" s="8">
        <v>241.94</v>
      </c>
      <c r="J486" s="8">
        <v>1335.48</v>
      </c>
      <c r="K486" s="8">
        <v>387.1</v>
      </c>
      <c r="L486" s="10">
        <f t="shared" si="22"/>
        <v>4172.22</v>
      </c>
      <c r="M486" s="8"/>
      <c r="N486" s="37"/>
    </row>
    <row r="487" spans="1:14" s="11" customFormat="1" ht="33.75" customHeight="1" x14ac:dyDescent="0.25">
      <c r="A487" s="63">
        <f t="shared" si="23"/>
        <v>477</v>
      </c>
      <c r="B487" s="64" t="s">
        <v>15</v>
      </c>
      <c r="C487" s="60" t="s">
        <v>495</v>
      </c>
      <c r="D487" s="63" t="s">
        <v>67</v>
      </c>
      <c r="E487" s="8">
        <v>73.59</v>
      </c>
      <c r="F487" s="9">
        <f t="shared" si="21"/>
        <v>29.999999999999996</v>
      </c>
      <c r="G487" s="8">
        <v>2207.6999999999998</v>
      </c>
      <c r="H487" s="8"/>
      <c r="I487" s="8">
        <v>241.94</v>
      </c>
      <c r="J487" s="8">
        <v>1335.48</v>
      </c>
      <c r="K487" s="8">
        <v>387.1</v>
      </c>
      <c r="L487" s="10">
        <f t="shared" si="22"/>
        <v>4172.22</v>
      </c>
      <c r="M487" s="8"/>
      <c r="N487" s="37"/>
    </row>
    <row r="488" spans="1:14" s="11" customFormat="1" ht="33.75" customHeight="1" x14ac:dyDescent="0.25">
      <c r="A488" s="63">
        <f t="shared" si="23"/>
        <v>478</v>
      </c>
      <c r="B488" s="64" t="s">
        <v>15</v>
      </c>
      <c r="C488" s="60" t="s">
        <v>496</v>
      </c>
      <c r="D488" s="63" t="s">
        <v>67</v>
      </c>
      <c r="E488" s="8">
        <v>73.59</v>
      </c>
      <c r="F488" s="9">
        <f t="shared" si="21"/>
        <v>29.999999999999996</v>
      </c>
      <c r="G488" s="8">
        <v>2207.6999999999998</v>
      </c>
      <c r="H488" s="8"/>
      <c r="I488" s="8">
        <v>241.94</v>
      </c>
      <c r="J488" s="8">
        <v>1335.48</v>
      </c>
      <c r="K488" s="8">
        <v>387.1</v>
      </c>
      <c r="L488" s="10">
        <f t="shared" si="22"/>
        <v>4172.22</v>
      </c>
      <c r="M488" s="8"/>
      <c r="N488" s="37"/>
    </row>
    <row r="489" spans="1:14" s="11" customFormat="1" ht="33.75" customHeight="1" x14ac:dyDescent="0.25">
      <c r="A489" s="63">
        <f t="shared" si="23"/>
        <v>479</v>
      </c>
      <c r="B489" s="64" t="s">
        <v>15</v>
      </c>
      <c r="C489" s="60" t="s">
        <v>497</v>
      </c>
      <c r="D489" s="63" t="s">
        <v>67</v>
      </c>
      <c r="E489" s="8">
        <v>73.59</v>
      </c>
      <c r="F489" s="9">
        <f t="shared" si="21"/>
        <v>29.999999999999996</v>
      </c>
      <c r="G489" s="8">
        <v>2207.6999999999998</v>
      </c>
      <c r="H489" s="8"/>
      <c r="I489" s="8">
        <v>241.94</v>
      </c>
      <c r="J489" s="8">
        <v>1335.48</v>
      </c>
      <c r="K489" s="8">
        <v>387.1</v>
      </c>
      <c r="L489" s="10">
        <f t="shared" si="22"/>
        <v>4172.22</v>
      </c>
      <c r="M489" s="8"/>
      <c r="N489" s="37"/>
    </row>
    <row r="490" spans="1:14" s="11" customFormat="1" ht="33.75" customHeight="1" x14ac:dyDescent="0.25">
      <c r="A490" s="63">
        <f t="shared" si="23"/>
        <v>480</v>
      </c>
      <c r="B490" s="64" t="s">
        <v>15</v>
      </c>
      <c r="C490" s="60" t="s">
        <v>498</v>
      </c>
      <c r="D490" s="63" t="s">
        <v>67</v>
      </c>
      <c r="E490" s="8">
        <v>73.59</v>
      </c>
      <c r="F490" s="9">
        <f t="shared" si="21"/>
        <v>29.999999999999996</v>
      </c>
      <c r="G490" s="8">
        <v>2207.6999999999998</v>
      </c>
      <c r="H490" s="8"/>
      <c r="I490" s="8">
        <v>241.94</v>
      </c>
      <c r="J490" s="8">
        <v>1335.48</v>
      </c>
      <c r="K490" s="8">
        <v>387.1</v>
      </c>
      <c r="L490" s="10">
        <f t="shared" si="22"/>
        <v>4172.22</v>
      </c>
      <c r="M490" s="8"/>
      <c r="N490" s="37"/>
    </row>
    <row r="491" spans="1:14" s="11" customFormat="1" ht="33.75" customHeight="1" x14ac:dyDescent="0.25">
      <c r="A491" s="63">
        <f t="shared" si="23"/>
        <v>481</v>
      </c>
      <c r="B491" s="64" t="s">
        <v>15</v>
      </c>
      <c r="C491" s="60" t="s">
        <v>499</v>
      </c>
      <c r="D491" s="63" t="s">
        <v>67</v>
      </c>
      <c r="E491" s="8">
        <v>73.59</v>
      </c>
      <c r="F491" s="9">
        <f t="shared" si="21"/>
        <v>29.999999999999996</v>
      </c>
      <c r="G491" s="8">
        <v>2207.6999999999998</v>
      </c>
      <c r="H491" s="8"/>
      <c r="I491" s="8">
        <v>241.94</v>
      </c>
      <c r="J491" s="8">
        <v>1335.48</v>
      </c>
      <c r="K491" s="8">
        <v>387.1</v>
      </c>
      <c r="L491" s="10">
        <f t="shared" si="22"/>
        <v>4172.22</v>
      </c>
      <c r="M491" s="8"/>
      <c r="N491" s="37"/>
    </row>
    <row r="492" spans="1:14" s="11" customFormat="1" ht="33.75" customHeight="1" x14ac:dyDescent="0.25">
      <c r="A492" s="63">
        <f t="shared" si="23"/>
        <v>482</v>
      </c>
      <c r="B492" s="64" t="s">
        <v>15</v>
      </c>
      <c r="C492" s="60" t="s">
        <v>500</v>
      </c>
      <c r="D492" s="63" t="s">
        <v>67</v>
      </c>
      <c r="E492" s="8">
        <v>73.59</v>
      </c>
      <c r="F492" s="9">
        <f t="shared" si="21"/>
        <v>29.999999999999996</v>
      </c>
      <c r="G492" s="8">
        <v>2207.6999999999998</v>
      </c>
      <c r="H492" s="8"/>
      <c r="I492" s="8">
        <v>241.94</v>
      </c>
      <c r="J492" s="8">
        <v>1335.48</v>
      </c>
      <c r="K492" s="8">
        <v>387.1</v>
      </c>
      <c r="L492" s="10">
        <f t="shared" si="22"/>
        <v>4172.22</v>
      </c>
      <c r="M492" s="8"/>
      <c r="N492" s="37"/>
    </row>
    <row r="493" spans="1:14" s="11" customFormat="1" ht="33.75" customHeight="1" x14ac:dyDescent="0.25">
      <c r="A493" s="63">
        <f t="shared" si="23"/>
        <v>483</v>
      </c>
      <c r="B493" s="64" t="s">
        <v>15</v>
      </c>
      <c r="C493" s="60" t="s">
        <v>501</v>
      </c>
      <c r="D493" s="63" t="s">
        <v>67</v>
      </c>
      <c r="E493" s="8">
        <v>73.59</v>
      </c>
      <c r="F493" s="9">
        <f t="shared" si="21"/>
        <v>29.999999999999996</v>
      </c>
      <c r="G493" s="8">
        <v>2207.6999999999998</v>
      </c>
      <c r="H493" s="8"/>
      <c r="I493" s="8">
        <v>241.94</v>
      </c>
      <c r="J493" s="8">
        <v>1335.48</v>
      </c>
      <c r="K493" s="8">
        <v>387.1</v>
      </c>
      <c r="L493" s="10">
        <f t="shared" si="22"/>
        <v>4172.22</v>
      </c>
      <c r="M493" s="8"/>
      <c r="N493" s="37"/>
    </row>
    <row r="494" spans="1:14" s="11" customFormat="1" ht="33.75" customHeight="1" x14ac:dyDescent="0.25">
      <c r="A494" s="63">
        <f t="shared" si="23"/>
        <v>484</v>
      </c>
      <c r="B494" s="64" t="s">
        <v>15</v>
      </c>
      <c r="C494" s="60" t="s">
        <v>502</v>
      </c>
      <c r="D494" s="63" t="s">
        <v>67</v>
      </c>
      <c r="E494" s="8">
        <v>73.59</v>
      </c>
      <c r="F494" s="9">
        <f t="shared" si="21"/>
        <v>29.999999999999996</v>
      </c>
      <c r="G494" s="8">
        <v>2207.6999999999998</v>
      </c>
      <c r="H494" s="8"/>
      <c r="I494" s="8">
        <v>241.94</v>
      </c>
      <c r="J494" s="8">
        <v>1335.48</v>
      </c>
      <c r="K494" s="8">
        <v>387.1</v>
      </c>
      <c r="L494" s="10">
        <f t="shared" si="22"/>
        <v>4172.22</v>
      </c>
      <c r="M494" s="8"/>
      <c r="N494" s="37"/>
    </row>
    <row r="495" spans="1:14" s="11" customFormat="1" ht="33.75" customHeight="1" x14ac:dyDescent="0.25">
      <c r="A495" s="63">
        <f t="shared" si="23"/>
        <v>485</v>
      </c>
      <c r="B495" s="64" t="s">
        <v>15</v>
      </c>
      <c r="C495" s="60" t="s">
        <v>503</v>
      </c>
      <c r="D495" s="63" t="s">
        <v>67</v>
      </c>
      <c r="E495" s="8">
        <v>73.59</v>
      </c>
      <c r="F495" s="9">
        <f t="shared" si="21"/>
        <v>29.999999999999996</v>
      </c>
      <c r="G495" s="8">
        <v>2207.6999999999998</v>
      </c>
      <c r="H495" s="8"/>
      <c r="I495" s="8">
        <v>241.94</v>
      </c>
      <c r="J495" s="8">
        <v>1335.48</v>
      </c>
      <c r="K495" s="8">
        <v>387.1</v>
      </c>
      <c r="L495" s="10">
        <f t="shared" si="22"/>
        <v>4172.22</v>
      </c>
      <c r="M495" s="8"/>
      <c r="N495" s="37"/>
    </row>
    <row r="496" spans="1:14" s="11" customFormat="1" ht="33.75" customHeight="1" x14ac:dyDescent="0.25">
      <c r="A496" s="63">
        <f t="shared" si="23"/>
        <v>486</v>
      </c>
      <c r="B496" s="64" t="s">
        <v>15</v>
      </c>
      <c r="C496" s="60" t="s">
        <v>504</v>
      </c>
      <c r="D496" s="63" t="s">
        <v>67</v>
      </c>
      <c r="E496" s="8">
        <v>73.59</v>
      </c>
      <c r="F496" s="9">
        <f t="shared" si="21"/>
        <v>29.999999999999996</v>
      </c>
      <c r="G496" s="8">
        <v>2207.6999999999998</v>
      </c>
      <c r="H496" s="8"/>
      <c r="I496" s="8">
        <v>241.94</v>
      </c>
      <c r="J496" s="8">
        <v>1335.48</v>
      </c>
      <c r="K496" s="8">
        <v>387.1</v>
      </c>
      <c r="L496" s="10">
        <f t="shared" si="22"/>
        <v>4172.22</v>
      </c>
      <c r="M496" s="8"/>
      <c r="N496" s="37"/>
    </row>
    <row r="497" spans="1:14" s="11" customFormat="1" ht="33.75" customHeight="1" x14ac:dyDescent="0.25">
      <c r="A497" s="63">
        <f t="shared" si="23"/>
        <v>487</v>
      </c>
      <c r="B497" s="64" t="s">
        <v>15</v>
      </c>
      <c r="C497" s="60" t="s">
        <v>505</v>
      </c>
      <c r="D497" s="63" t="s">
        <v>67</v>
      </c>
      <c r="E497" s="8">
        <v>73.59</v>
      </c>
      <c r="F497" s="9">
        <f t="shared" si="21"/>
        <v>29.999999999999996</v>
      </c>
      <c r="G497" s="8">
        <v>2207.6999999999998</v>
      </c>
      <c r="H497" s="8"/>
      <c r="I497" s="8">
        <v>241.94</v>
      </c>
      <c r="J497" s="8">
        <v>1335.48</v>
      </c>
      <c r="K497" s="8">
        <v>387.1</v>
      </c>
      <c r="L497" s="10">
        <f t="shared" si="22"/>
        <v>4172.22</v>
      </c>
      <c r="M497" s="8"/>
      <c r="N497" s="37"/>
    </row>
    <row r="498" spans="1:14" s="11" customFormat="1" ht="33.75" customHeight="1" x14ac:dyDescent="0.25">
      <c r="A498" s="63">
        <f t="shared" si="23"/>
        <v>488</v>
      </c>
      <c r="B498" s="64" t="s">
        <v>15</v>
      </c>
      <c r="C498" s="60" t="s">
        <v>506</v>
      </c>
      <c r="D498" s="63" t="s">
        <v>67</v>
      </c>
      <c r="E498" s="8">
        <v>73.59</v>
      </c>
      <c r="F498" s="9">
        <f t="shared" si="21"/>
        <v>29.999999999999996</v>
      </c>
      <c r="G498" s="8">
        <v>2207.6999999999998</v>
      </c>
      <c r="H498" s="8"/>
      <c r="I498" s="8">
        <v>241.94</v>
      </c>
      <c r="J498" s="8">
        <v>1335.48</v>
      </c>
      <c r="K498" s="8">
        <v>387.1</v>
      </c>
      <c r="L498" s="10">
        <f t="shared" si="22"/>
        <v>4172.22</v>
      </c>
      <c r="M498" s="8"/>
      <c r="N498" s="37"/>
    </row>
    <row r="499" spans="1:14" s="11" customFormat="1" ht="33.75" customHeight="1" x14ac:dyDescent="0.25">
      <c r="A499" s="63">
        <f t="shared" si="23"/>
        <v>489</v>
      </c>
      <c r="B499" s="64" t="s">
        <v>15</v>
      </c>
      <c r="C499" s="60" t="s">
        <v>507</v>
      </c>
      <c r="D499" s="63" t="s">
        <v>67</v>
      </c>
      <c r="E499" s="8">
        <v>73.59</v>
      </c>
      <c r="F499" s="9">
        <f t="shared" si="21"/>
        <v>29.999999999999996</v>
      </c>
      <c r="G499" s="8">
        <v>2207.6999999999998</v>
      </c>
      <c r="H499" s="8"/>
      <c r="I499" s="8">
        <v>241.94</v>
      </c>
      <c r="J499" s="8">
        <v>1335.48</v>
      </c>
      <c r="K499" s="8">
        <v>387.1</v>
      </c>
      <c r="L499" s="10">
        <f t="shared" si="22"/>
        <v>4172.22</v>
      </c>
      <c r="M499" s="8"/>
      <c r="N499" s="37"/>
    </row>
    <row r="500" spans="1:14" s="11" customFormat="1" ht="33.75" customHeight="1" x14ac:dyDescent="0.25">
      <c r="A500" s="63">
        <f t="shared" si="23"/>
        <v>490</v>
      </c>
      <c r="B500" s="64" t="s">
        <v>15</v>
      </c>
      <c r="C500" s="60" t="s">
        <v>508</v>
      </c>
      <c r="D500" s="63" t="s">
        <v>67</v>
      </c>
      <c r="E500" s="8">
        <v>73.59</v>
      </c>
      <c r="F500" s="9">
        <f t="shared" si="21"/>
        <v>29.999999999999996</v>
      </c>
      <c r="G500" s="8">
        <v>2207.6999999999998</v>
      </c>
      <c r="H500" s="8"/>
      <c r="I500" s="8">
        <v>241.94</v>
      </c>
      <c r="J500" s="8">
        <v>1335.48</v>
      </c>
      <c r="K500" s="8">
        <v>387.1</v>
      </c>
      <c r="L500" s="10">
        <f t="shared" si="22"/>
        <v>4172.22</v>
      </c>
      <c r="M500" s="8"/>
      <c r="N500" s="37"/>
    </row>
    <row r="501" spans="1:14" s="11" customFormat="1" ht="33.75" customHeight="1" x14ac:dyDescent="0.25">
      <c r="A501" s="63">
        <f t="shared" si="23"/>
        <v>491</v>
      </c>
      <c r="B501" s="64" t="s">
        <v>15</v>
      </c>
      <c r="C501" s="60" t="s">
        <v>509</v>
      </c>
      <c r="D501" s="63" t="s">
        <v>67</v>
      </c>
      <c r="E501" s="8">
        <v>73.59</v>
      </c>
      <c r="F501" s="9">
        <f t="shared" si="21"/>
        <v>29.999999999999996</v>
      </c>
      <c r="G501" s="8">
        <v>2207.6999999999998</v>
      </c>
      <c r="H501" s="8"/>
      <c r="I501" s="8">
        <v>241.94</v>
      </c>
      <c r="J501" s="8">
        <v>1335.48</v>
      </c>
      <c r="K501" s="8">
        <v>387.1</v>
      </c>
      <c r="L501" s="10">
        <f t="shared" si="22"/>
        <v>4172.22</v>
      </c>
      <c r="M501" s="8"/>
      <c r="N501" s="37"/>
    </row>
    <row r="502" spans="1:14" s="11" customFormat="1" ht="33.75" customHeight="1" x14ac:dyDescent="0.25">
      <c r="A502" s="63">
        <f t="shared" si="23"/>
        <v>492</v>
      </c>
      <c r="B502" s="64" t="s">
        <v>15</v>
      </c>
      <c r="C502" s="60" t="s">
        <v>510</v>
      </c>
      <c r="D502" s="63" t="s">
        <v>67</v>
      </c>
      <c r="E502" s="8">
        <v>73.59</v>
      </c>
      <c r="F502" s="9">
        <f t="shared" si="21"/>
        <v>29.999999999999996</v>
      </c>
      <c r="G502" s="8">
        <v>2207.6999999999998</v>
      </c>
      <c r="H502" s="8"/>
      <c r="I502" s="8">
        <v>241.94</v>
      </c>
      <c r="J502" s="8">
        <v>1335.48</v>
      </c>
      <c r="K502" s="8">
        <v>387.1</v>
      </c>
      <c r="L502" s="10">
        <f t="shared" si="22"/>
        <v>4172.22</v>
      </c>
      <c r="M502" s="8"/>
      <c r="N502" s="37"/>
    </row>
    <row r="503" spans="1:14" s="11" customFormat="1" ht="33.75" customHeight="1" x14ac:dyDescent="0.25">
      <c r="A503" s="63">
        <f t="shared" si="23"/>
        <v>493</v>
      </c>
      <c r="B503" s="64" t="s">
        <v>15</v>
      </c>
      <c r="C503" s="60" t="s">
        <v>511</v>
      </c>
      <c r="D503" s="63" t="s">
        <v>67</v>
      </c>
      <c r="E503" s="8">
        <v>73.59</v>
      </c>
      <c r="F503" s="9">
        <f t="shared" si="21"/>
        <v>29.999999999999996</v>
      </c>
      <c r="G503" s="8">
        <v>2207.6999999999998</v>
      </c>
      <c r="H503" s="8"/>
      <c r="I503" s="8">
        <v>241.94</v>
      </c>
      <c r="J503" s="8">
        <v>1335.48</v>
      </c>
      <c r="K503" s="8">
        <v>387.1</v>
      </c>
      <c r="L503" s="10">
        <f t="shared" si="22"/>
        <v>4172.22</v>
      </c>
      <c r="M503" s="8"/>
      <c r="N503" s="37"/>
    </row>
    <row r="504" spans="1:14" s="11" customFormat="1" ht="33.75" customHeight="1" x14ac:dyDescent="0.25">
      <c r="A504" s="63">
        <f t="shared" si="23"/>
        <v>494</v>
      </c>
      <c r="B504" s="64" t="s">
        <v>15</v>
      </c>
      <c r="C504" s="60" t="s">
        <v>512</v>
      </c>
      <c r="D504" s="63" t="s">
        <v>67</v>
      </c>
      <c r="E504" s="8">
        <v>73.59</v>
      </c>
      <c r="F504" s="9">
        <f t="shared" si="21"/>
        <v>29.999999999999996</v>
      </c>
      <c r="G504" s="8">
        <v>2207.6999999999998</v>
      </c>
      <c r="H504" s="8"/>
      <c r="I504" s="8">
        <v>241.94</v>
      </c>
      <c r="J504" s="8">
        <v>1335.48</v>
      </c>
      <c r="K504" s="8">
        <v>387.1</v>
      </c>
      <c r="L504" s="10">
        <f t="shared" si="22"/>
        <v>4172.22</v>
      </c>
      <c r="M504" s="8"/>
      <c r="N504" s="37"/>
    </row>
    <row r="505" spans="1:14" s="11" customFormat="1" ht="33.75" customHeight="1" x14ac:dyDescent="0.25">
      <c r="A505" s="63">
        <f t="shared" si="23"/>
        <v>495</v>
      </c>
      <c r="B505" s="64" t="s">
        <v>15</v>
      </c>
      <c r="C505" s="60" t="s">
        <v>513</v>
      </c>
      <c r="D505" s="63" t="s">
        <v>67</v>
      </c>
      <c r="E505" s="8">
        <v>73.59</v>
      </c>
      <c r="F505" s="9">
        <f t="shared" si="21"/>
        <v>29.999999999999996</v>
      </c>
      <c r="G505" s="8">
        <v>2207.6999999999998</v>
      </c>
      <c r="H505" s="8"/>
      <c r="I505" s="8">
        <v>241.94</v>
      </c>
      <c r="J505" s="8">
        <v>1335.48</v>
      </c>
      <c r="K505" s="8">
        <v>387.1</v>
      </c>
      <c r="L505" s="10">
        <f t="shared" si="22"/>
        <v>4172.22</v>
      </c>
      <c r="M505" s="8"/>
      <c r="N505" s="37"/>
    </row>
    <row r="506" spans="1:14" s="11" customFormat="1" ht="33.75" customHeight="1" x14ac:dyDescent="0.25">
      <c r="A506" s="63">
        <f t="shared" si="23"/>
        <v>496</v>
      </c>
      <c r="B506" s="64" t="s">
        <v>15</v>
      </c>
      <c r="C506" s="60" t="s">
        <v>514</v>
      </c>
      <c r="D506" s="63" t="s">
        <v>67</v>
      </c>
      <c r="E506" s="8">
        <v>73.59</v>
      </c>
      <c r="F506" s="9">
        <f t="shared" si="21"/>
        <v>29.999999999999996</v>
      </c>
      <c r="G506" s="8">
        <v>2207.6999999999998</v>
      </c>
      <c r="H506" s="8"/>
      <c r="I506" s="8">
        <v>241.94</v>
      </c>
      <c r="J506" s="8">
        <v>1335.48</v>
      </c>
      <c r="K506" s="8">
        <v>387.1</v>
      </c>
      <c r="L506" s="10">
        <f t="shared" si="22"/>
        <v>4172.22</v>
      </c>
      <c r="M506" s="8"/>
      <c r="N506" s="37"/>
    </row>
    <row r="507" spans="1:14" s="11" customFormat="1" ht="33.75" customHeight="1" x14ac:dyDescent="0.25">
      <c r="A507" s="63">
        <f t="shared" si="23"/>
        <v>497</v>
      </c>
      <c r="B507" s="64" t="s">
        <v>15</v>
      </c>
      <c r="C507" s="60" t="s">
        <v>515</v>
      </c>
      <c r="D507" s="63" t="s">
        <v>67</v>
      </c>
      <c r="E507" s="8">
        <v>73.59</v>
      </c>
      <c r="F507" s="9">
        <f t="shared" si="21"/>
        <v>29.999999999999996</v>
      </c>
      <c r="G507" s="8">
        <v>2207.6999999999998</v>
      </c>
      <c r="H507" s="8"/>
      <c r="I507" s="8">
        <v>241.94</v>
      </c>
      <c r="J507" s="8">
        <v>1335.48</v>
      </c>
      <c r="K507" s="8">
        <v>387.1</v>
      </c>
      <c r="L507" s="10">
        <f t="shared" si="22"/>
        <v>4172.22</v>
      </c>
      <c r="M507" s="8"/>
      <c r="N507" s="37"/>
    </row>
    <row r="508" spans="1:14" s="11" customFormat="1" ht="33.75" customHeight="1" x14ac:dyDescent="0.25">
      <c r="A508" s="63">
        <f t="shared" si="23"/>
        <v>498</v>
      </c>
      <c r="B508" s="64" t="s">
        <v>15</v>
      </c>
      <c r="C508" s="60" t="s">
        <v>516</v>
      </c>
      <c r="D508" s="63" t="s">
        <v>67</v>
      </c>
      <c r="E508" s="8">
        <v>73.59</v>
      </c>
      <c r="F508" s="9">
        <f t="shared" si="21"/>
        <v>29.999999999999996</v>
      </c>
      <c r="G508" s="8">
        <v>2207.6999999999998</v>
      </c>
      <c r="H508" s="8"/>
      <c r="I508" s="8">
        <v>241.94</v>
      </c>
      <c r="J508" s="8">
        <v>1335.48</v>
      </c>
      <c r="K508" s="8">
        <v>387.1</v>
      </c>
      <c r="L508" s="10">
        <f t="shared" si="22"/>
        <v>4172.22</v>
      </c>
      <c r="M508" s="8"/>
      <c r="N508" s="37"/>
    </row>
    <row r="509" spans="1:14" s="11" customFormat="1" ht="33.75" customHeight="1" x14ac:dyDescent="0.25">
      <c r="A509" s="63">
        <f t="shared" si="23"/>
        <v>499</v>
      </c>
      <c r="B509" s="64" t="s">
        <v>15</v>
      </c>
      <c r="C509" s="60" t="s">
        <v>517</v>
      </c>
      <c r="D509" s="63" t="s">
        <v>67</v>
      </c>
      <c r="E509" s="8">
        <v>73.59</v>
      </c>
      <c r="F509" s="9">
        <f t="shared" si="21"/>
        <v>29.999999999999996</v>
      </c>
      <c r="G509" s="8">
        <v>2207.6999999999998</v>
      </c>
      <c r="H509" s="8"/>
      <c r="I509" s="8">
        <v>241.94</v>
      </c>
      <c r="J509" s="8">
        <v>1335.48</v>
      </c>
      <c r="K509" s="8">
        <v>387.1</v>
      </c>
      <c r="L509" s="10">
        <f t="shared" si="22"/>
        <v>4172.22</v>
      </c>
      <c r="M509" s="8"/>
      <c r="N509" s="37"/>
    </row>
    <row r="510" spans="1:14" s="11" customFormat="1" ht="33.75" customHeight="1" x14ac:dyDescent="0.25">
      <c r="A510" s="63">
        <f t="shared" si="23"/>
        <v>500</v>
      </c>
      <c r="B510" s="64" t="s">
        <v>15</v>
      </c>
      <c r="C510" s="60" t="s">
        <v>518</v>
      </c>
      <c r="D510" s="63" t="s">
        <v>67</v>
      </c>
      <c r="E510" s="8">
        <v>73.59</v>
      </c>
      <c r="F510" s="9">
        <f t="shared" si="21"/>
        <v>29.999999999999996</v>
      </c>
      <c r="G510" s="8">
        <v>2207.6999999999998</v>
      </c>
      <c r="H510" s="8">
        <v>33.869999999999997</v>
      </c>
      <c r="I510" s="8">
        <v>241.94</v>
      </c>
      <c r="J510" s="8">
        <v>1335.48</v>
      </c>
      <c r="K510" s="8">
        <v>387.1</v>
      </c>
      <c r="L510" s="10">
        <f t="shared" si="22"/>
        <v>4206.09</v>
      </c>
      <c r="M510" s="8"/>
      <c r="N510" s="37"/>
    </row>
    <row r="511" spans="1:14" s="11" customFormat="1" ht="33.75" customHeight="1" x14ac:dyDescent="0.25">
      <c r="A511" s="63">
        <f t="shared" si="23"/>
        <v>501</v>
      </c>
      <c r="B511" s="64" t="s">
        <v>15</v>
      </c>
      <c r="C511" s="58" t="s">
        <v>519</v>
      </c>
      <c r="D511" s="63" t="s">
        <v>67</v>
      </c>
      <c r="E511" s="8">
        <v>73.59</v>
      </c>
      <c r="F511" s="9">
        <f t="shared" si="21"/>
        <v>29.999999999999996</v>
      </c>
      <c r="G511" s="8">
        <v>2207.6999999999998</v>
      </c>
      <c r="H511" s="8">
        <v>48.39</v>
      </c>
      <c r="I511" s="8">
        <v>241.94</v>
      </c>
      <c r="J511" s="8">
        <v>1335.48</v>
      </c>
      <c r="K511" s="8">
        <v>387.1</v>
      </c>
      <c r="L511" s="10">
        <f t="shared" si="22"/>
        <v>4220.6099999999997</v>
      </c>
      <c r="M511" s="8"/>
      <c r="N511" s="37"/>
    </row>
    <row r="512" spans="1:14" s="11" customFormat="1" ht="33.75" customHeight="1" x14ac:dyDescent="0.25">
      <c r="A512" s="63">
        <f t="shared" si="23"/>
        <v>502</v>
      </c>
      <c r="B512" s="64" t="s">
        <v>15</v>
      </c>
      <c r="C512" s="58" t="s">
        <v>520</v>
      </c>
      <c r="D512" s="63" t="s">
        <v>67</v>
      </c>
      <c r="E512" s="8">
        <v>73.59</v>
      </c>
      <c r="F512" s="9">
        <f t="shared" si="21"/>
        <v>29.999999999999996</v>
      </c>
      <c r="G512" s="8">
        <v>2207.6999999999998</v>
      </c>
      <c r="H512" s="8">
        <v>48.39</v>
      </c>
      <c r="I512" s="8">
        <v>241.94</v>
      </c>
      <c r="J512" s="8">
        <v>1335.48</v>
      </c>
      <c r="K512" s="8">
        <v>387.1</v>
      </c>
      <c r="L512" s="10">
        <f t="shared" si="22"/>
        <v>4220.6099999999997</v>
      </c>
      <c r="M512" s="8"/>
      <c r="N512" s="37"/>
    </row>
    <row r="513" spans="1:14" s="11" customFormat="1" ht="33.75" customHeight="1" x14ac:dyDescent="0.25">
      <c r="A513" s="63">
        <f t="shared" si="23"/>
        <v>503</v>
      </c>
      <c r="B513" s="64" t="s">
        <v>15</v>
      </c>
      <c r="C513" s="58" t="s">
        <v>521</v>
      </c>
      <c r="D513" s="63" t="s">
        <v>522</v>
      </c>
      <c r="E513" s="8">
        <v>75.64</v>
      </c>
      <c r="F513" s="9">
        <f t="shared" si="21"/>
        <v>29.999999999999996</v>
      </c>
      <c r="G513" s="8">
        <v>2269.1999999999998</v>
      </c>
      <c r="H513" s="8">
        <v>48.39</v>
      </c>
      <c r="I513" s="8">
        <v>241.94</v>
      </c>
      <c r="J513" s="8">
        <v>1335.48</v>
      </c>
      <c r="K513" s="8">
        <v>387.1</v>
      </c>
      <c r="L513" s="10">
        <f t="shared" si="22"/>
        <v>4282.1099999999997</v>
      </c>
      <c r="M513" s="8"/>
      <c r="N513" s="37"/>
    </row>
    <row r="514" spans="1:14" s="11" customFormat="1" ht="33.75" customHeight="1" x14ac:dyDescent="0.25">
      <c r="A514" s="63">
        <f t="shared" si="23"/>
        <v>504</v>
      </c>
      <c r="B514" s="64" t="s">
        <v>15</v>
      </c>
      <c r="C514" s="60" t="s">
        <v>523</v>
      </c>
      <c r="D514" s="63" t="s">
        <v>17</v>
      </c>
      <c r="E514" s="8">
        <v>71.400000000000006</v>
      </c>
      <c r="F514" s="9">
        <f t="shared" si="21"/>
        <v>29.999999999999996</v>
      </c>
      <c r="G514" s="8">
        <v>2142</v>
      </c>
      <c r="H514" s="8"/>
      <c r="I514" s="8">
        <v>241.94</v>
      </c>
      <c r="J514" s="8">
        <v>1335.48</v>
      </c>
      <c r="K514" s="8">
        <v>387.1</v>
      </c>
      <c r="L514" s="10">
        <f t="shared" si="22"/>
        <v>4106.5200000000004</v>
      </c>
      <c r="M514" s="8"/>
      <c r="N514" s="37"/>
    </row>
    <row r="515" spans="1:14" s="11" customFormat="1" ht="33.75" customHeight="1" x14ac:dyDescent="0.25">
      <c r="A515" s="63">
        <f t="shared" si="23"/>
        <v>505</v>
      </c>
      <c r="B515" s="64" t="s">
        <v>15</v>
      </c>
      <c r="C515" s="60" t="s">
        <v>524</v>
      </c>
      <c r="D515" s="63" t="s">
        <v>17</v>
      </c>
      <c r="E515" s="8">
        <v>71.400000000000006</v>
      </c>
      <c r="F515" s="9">
        <f t="shared" si="21"/>
        <v>29.999999999999996</v>
      </c>
      <c r="G515" s="8">
        <v>2142</v>
      </c>
      <c r="H515" s="8">
        <v>33.869999999999997</v>
      </c>
      <c r="I515" s="8">
        <v>241.94</v>
      </c>
      <c r="J515" s="8">
        <v>1335.48</v>
      </c>
      <c r="K515" s="8">
        <v>387.1</v>
      </c>
      <c r="L515" s="10">
        <f t="shared" si="22"/>
        <v>4140.3900000000003</v>
      </c>
      <c r="M515" s="8"/>
      <c r="N515" s="37"/>
    </row>
    <row r="516" spans="1:14" s="11" customFormat="1" ht="33.75" customHeight="1" x14ac:dyDescent="0.25">
      <c r="A516" s="63">
        <f t="shared" si="23"/>
        <v>506</v>
      </c>
      <c r="B516" s="64" t="s">
        <v>15</v>
      </c>
      <c r="C516" s="60" t="s">
        <v>525</v>
      </c>
      <c r="D516" s="63" t="s">
        <v>17</v>
      </c>
      <c r="E516" s="8">
        <v>71.400000000000006</v>
      </c>
      <c r="F516" s="9">
        <f t="shared" si="21"/>
        <v>29.999999999999996</v>
      </c>
      <c r="G516" s="8">
        <v>2142</v>
      </c>
      <c r="H516" s="8">
        <v>33.869999999999997</v>
      </c>
      <c r="I516" s="8">
        <v>241.94</v>
      </c>
      <c r="J516" s="8">
        <v>1335.48</v>
      </c>
      <c r="K516" s="8">
        <v>387.1</v>
      </c>
      <c r="L516" s="10">
        <f t="shared" si="22"/>
        <v>4140.3900000000003</v>
      </c>
      <c r="M516" s="8"/>
      <c r="N516" s="37"/>
    </row>
    <row r="517" spans="1:14" s="11" customFormat="1" ht="33.75" customHeight="1" x14ac:dyDescent="0.25">
      <c r="A517" s="63">
        <f t="shared" si="23"/>
        <v>507</v>
      </c>
      <c r="B517" s="64" t="s">
        <v>15</v>
      </c>
      <c r="C517" s="60" t="s">
        <v>526</v>
      </c>
      <c r="D517" s="63" t="s">
        <v>67</v>
      </c>
      <c r="E517" s="8">
        <v>73.59</v>
      </c>
      <c r="F517" s="9">
        <f t="shared" si="21"/>
        <v>29.999999999999996</v>
      </c>
      <c r="G517" s="8">
        <v>2207.6999999999998</v>
      </c>
      <c r="H517" s="8"/>
      <c r="I517" s="8">
        <v>241.94</v>
      </c>
      <c r="J517" s="8">
        <v>1335.48</v>
      </c>
      <c r="K517" s="8">
        <v>387.1</v>
      </c>
      <c r="L517" s="10">
        <f t="shared" si="22"/>
        <v>4172.22</v>
      </c>
      <c r="M517" s="8"/>
      <c r="N517" s="37"/>
    </row>
    <row r="518" spans="1:14" s="11" customFormat="1" ht="33.75" customHeight="1" x14ac:dyDescent="0.25">
      <c r="A518" s="63">
        <f t="shared" si="23"/>
        <v>508</v>
      </c>
      <c r="B518" s="64" t="s">
        <v>15</v>
      </c>
      <c r="C518" s="60" t="s">
        <v>527</v>
      </c>
      <c r="D518" s="63" t="s">
        <v>67</v>
      </c>
      <c r="E518" s="8">
        <v>73.59</v>
      </c>
      <c r="F518" s="9">
        <f t="shared" si="21"/>
        <v>29.999999999999996</v>
      </c>
      <c r="G518" s="8">
        <v>2207.6999999999998</v>
      </c>
      <c r="H518" s="8"/>
      <c r="I518" s="8">
        <v>241.94</v>
      </c>
      <c r="J518" s="8">
        <v>1335.48</v>
      </c>
      <c r="K518" s="8">
        <v>387.1</v>
      </c>
      <c r="L518" s="10">
        <f t="shared" si="22"/>
        <v>4172.22</v>
      </c>
      <c r="M518" s="8"/>
      <c r="N518" s="37"/>
    </row>
    <row r="519" spans="1:14" s="11" customFormat="1" ht="33.75" customHeight="1" x14ac:dyDescent="0.25">
      <c r="A519" s="63">
        <f t="shared" si="23"/>
        <v>509</v>
      </c>
      <c r="B519" s="64" t="s">
        <v>15</v>
      </c>
      <c r="C519" s="60" t="s">
        <v>528</v>
      </c>
      <c r="D519" s="63" t="s">
        <v>67</v>
      </c>
      <c r="E519" s="8">
        <v>73.59</v>
      </c>
      <c r="F519" s="9">
        <f t="shared" si="21"/>
        <v>29.999999999999996</v>
      </c>
      <c r="G519" s="8">
        <v>2207.6999999999998</v>
      </c>
      <c r="H519" s="8"/>
      <c r="I519" s="8">
        <v>241.94</v>
      </c>
      <c r="J519" s="8">
        <v>1335.48</v>
      </c>
      <c r="K519" s="8">
        <v>387.1</v>
      </c>
      <c r="L519" s="10">
        <f t="shared" si="22"/>
        <v>4172.22</v>
      </c>
      <c r="M519" s="8"/>
      <c r="N519" s="37"/>
    </row>
    <row r="520" spans="1:14" s="11" customFormat="1" ht="33.75" customHeight="1" x14ac:dyDescent="0.25">
      <c r="A520" s="63">
        <f t="shared" si="23"/>
        <v>510</v>
      </c>
      <c r="B520" s="64" t="s">
        <v>15</v>
      </c>
      <c r="C520" s="60" t="s">
        <v>529</v>
      </c>
      <c r="D520" s="63" t="s">
        <v>67</v>
      </c>
      <c r="E520" s="8">
        <v>73.59</v>
      </c>
      <c r="F520" s="9">
        <f t="shared" si="21"/>
        <v>29.999999999999996</v>
      </c>
      <c r="G520" s="8">
        <v>2207.6999999999998</v>
      </c>
      <c r="H520" s="8"/>
      <c r="I520" s="8">
        <v>241.94</v>
      </c>
      <c r="J520" s="8">
        <v>1335.48</v>
      </c>
      <c r="K520" s="8">
        <v>387.1</v>
      </c>
      <c r="L520" s="10">
        <f t="shared" si="22"/>
        <v>4172.22</v>
      </c>
      <c r="M520" s="8"/>
      <c r="N520" s="37"/>
    </row>
    <row r="521" spans="1:14" s="11" customFormat="1" ht="33.75" customHeight="1" x14ac:dyDescent="0.25">
      <c r="A521" s="63">
        <f t="shared" si="23"/>
        <v>511</v>
      </c>
      <c r="B521" s="64" t="s">
        <v>15</v>
      </c>
      <c r="C521" s="60" t="s">
        <v>530</v>
      </c>
      <c r="D521" s="63" t="s">
        <v>67</v>
      </c>
      <c r="E521" s="8">
        <v>73.59</v>
      </c>
      <c r="F521" s="9">
        <f t="shared" si="21"/>
        <v>29.999999999999996</v>
      </c>
      <c r="G521" s="8">
        <v>2207.6999999999998</v>
      </c>
      <c r="H521" s="8"/>
      <c r="I521" s="8">
        <v>241.94</v>
      </c>
      <c r="J521" s="8">
        <v>1335.48</v>
      </c>
      <c r="K521" s="8">
        <v>387.1</v>
      </c>
      <c r="L521" s="10">
        <f t="shared" si="22"/>
        <v>4172.22</v>
      </c>
      <c r="M521" s="8"/>
      <c r="N521" s="37"/>
    </row>
    <row r="522" spans="1:14" s="11" customFormat="1" ht="33.75" customHeight="1" x14ac:dyDescent="0.25">
      <c r="A522" s="63">
        <f t="shared" si="23"/>
        <v>512</v>
      </c>
      <c r="B522" s="64" t="s">
        <v>15</v>
      </c>
      <c r="C522" s="60" t="s">
        <v>531</v>
      </c>
      <c r="D522" s="63" t="s">
        <v>67</v>
      </c>
      <c r="E522" s="8">
        <v>73.59</v>
      </c>
      <c r="F522" s="9">
        <f t="shared" si="21"/>
        <v>29.999999999999996</v>
      </c>
      <c r="G522" s="8">
        <v>2207.6999999999998</v>
      </c>
      <c r="H522" s="8"/>
      <c r="I522" s="8">
        <v>241.94</v>
      </c>
      <c r="J522" s="8">
        <v>1335.48</v>
      </c>
      <c r="K522" s="8">
        <v>387.1</v>
      </c>
      <c r="L522" s="10">
        <f t="shared" si="22"/>
        <v>4172.22</v>
      </c>
      <c r="M522" s="8"/>
      <c r="N522" s="37"/>
    </row>
    <row r="523" spans="1:14" s="11" customFormat="1" ht="33.75" customHeight="1" x14ac:dyDescent="0.25">
      <c r="A523" s="63">
        <f t="shared" si="23"/>
        <v>513</v>
      </c>
      <c r="B523" s="64" t="s">
        <v>15</v>
      </c>
      <c r="C523" s="60" t="s">
        <v>532</v>
      </c>
      <c r="D523" s="63" t="s">
        <v>67</v>
      </c>
      <c r="E523" s="8">
        <v>73.59</v>
      </c>
      <c r="F523" s="9">
        <f t="shared" si="21"/>
        <v>29.999999999999996</v>
      </c>
      <c r="G523" s="8">
        <v>2207.6999999999998</v>
      </c>
      <c r="H523" s="8"/>
      <c r="I523" s="8">
        <v>241.94</v>
      </c>
      <c r="J523" s="8">
        <v>1335.48</v>
      </c>
      <c r="K523" s="8">
        <v>387.1</v>
      </c>
      <c r="L523" s="10">
        <f t="shared" si="22"/>
        <v>4172.22</v>
      </c>
      <c r="M523" s="8"/>
      <c r="N523" s="37"/>
    </row>
    <row r="524" spans="1:14" s="11" customFormat="1" ht="33.75" customHeight="1" x14ac:dyDescent="0.25">
      <c r="A524" s="63">
        <f t="shared" si="23"/>
        <v>514</v>
      </c>
      <c r="B524" s="64" t="s">
        <v>15</v>
      </c>
      <c r="C524" s="60" t="s">
        <v>533</v>
      </c>
      <c r="D524" s="63" t="s">
        <v>67</v>
      </c>
      <c r="E524" s="8">
        <v>73.59</v>
      </c>
      <c r="F524" s="9">
        <f t="shared" ref="F524:F549" si="24">G524/E524</f>
        <v>29.999999999999996</v>
      </c>
      <c r="G524" s="8">
        <v>2207.6999999999998</v>
      </c>
      <c r="H524" s="8"/>
      <c r="I524" s="8">
        <v>241.94</v>
      </c>
      <c r="J524" s="8">
        <v>1335.48</v>
      </c>
      <c r="K524" s="8">
        <v>387.1</v>
      </c>
      <c r="L524" s="10">
        <f t="shared" ref="L524:L549" si="25">SUM(G524:K524)</f>
        <v>4172.22</v>
      </c>
      <c r="M524" s="8"/>
      <c r="N524" s="37"/>
    </row>
    <row r="525" spans="1:14" s="11" customFormat="1" ht="33.75" customHeight="1" x14ac:dyDescent="0.25">
      <c r="A525" s="63">
        <f t="shared" ref="A525:A579" si="26">A524+1</f>
        <v>515</v>
      </c>
      <c r="B525" s="64" t="s">
        <v>15</v>
      </c>
      <c r="C525" s="60" t="s">
        <v>534</v>
      </c>
      <c r="D525" s="63" t="s">
        <v>67</v>
      </c>
      <c r="E525" s="8">
        <v>73.59</v>
      </c>
      <c r="F525" s="9">
        <f t="shared" si="24"/>
        <v>29.999999999999996</v>
      </c>
      <c r="G525" s="8">
        <v>2207.6999999999998</v>
      </c>
      <c r="H525" s="8"/>
      <c r="I525" s="8">
        <v>241.94</v>
      </c>
      <c r="J525" s="8">
        <v>1335.48</v>
      </c>
      <c r="K525" s="8">
        <v>387.1</v>
      </c>
      <c r="L525" s="10">
        <f t="shared" si="25"/>
        <v>4172.22</v>
      </c>
      <c r="M525" s="8"/>
      <c r="N525" s="37"/>
    </row>
    <row r="526" spans="1:14" s="11" customFormat="1" ht="33.75" customHeight="1" x14ac:dyDescent="0.25">
      <c r="A526" s="63">
        <f t="shared" si="26"/>
        <v>516</v>
      </c>
      <c r="B526" s="64" t="s">
        <v>15</v>
      </c>
      <c r="C526" s="60" t="s">
        <v>535</v>
      </c>
      <c r="D526" s="63" t="s">
        <v>67</v>
      </c>
      <c r="E526" s="8">
        <v>73.59</v>
      </c>
      <c r="F526" s="9">
        <f t="shared" si="24"/>
        <v>29.999999999999996</v>
      </c>
      <c r="G526" s="8">
        <v>2207.6999999999998</v>
      </c>
      <c r="H526" s="8"/>
      <c r="I526" s="8">
        <v>241.94</v>
      </c>
      <c r="J526" s="8">
        <v>1335.48</v>
      </c>
      <c r="K526" s="8">
        <v>387.1</v>
      </c>
      <c r="L526" s="10">
        <f t="shared" si="25"/>
        <v>4172.22</v>
      </c>
      <c r="M526" s="8"/>
      <c r="N526" s="37"/>
    </row>
    <row r="527" spans="1:14" s="11" customFormat="1" ht="33.75" customHeight="1" x14ac:dyDescent="0.25">
      <c r="A527" s="63">
        <f t="shared" si="26"/>
        <v>517</v>
      </c>
      <c r="B527" s="64" t="s">
        <v>15</v>
      </c>
      <c r="C527" s="60" t="s">
        <v>536</v>
      </c>
      <c r="D527" s="63" t="s">
        <v>67</v>
      </c>
      <c r="E527" s="8">
        <v>73.59</v>
      </c>
      <c r="F527" s="9">
        <f t="shared" si="24"/>
        <v>29.999999999999996</v>
      </c>
      <c r="G527" s="8">
        <v>2207.6999999999998</v>
      </c>
      <c r="H527" s="8"/>
      <c r="I527" s="8">
        <v>241.94</v>
      </c>
      <c r="J527" s="8">
        <v>1335.48</v>
      </c>
      <c r="K527" s="8">
        <v>387.1</v>
      </c>
      <c r="L527" s="10">
        <f t="shared" si="25"/>
        <v>4172.22</v>
      </c>
      <c r="M527" s="8"/>
      <c r="N527" s="37"/>
    </row>
    <row r="528" spans="1:14" s="11" customFormat="1" ht="33.75" customHeight="1" x14ac:dyDescent="0.25">
      <c r="A528" s="63">
        <f t="shared" si="26"/>
        <v>518</v>
      </c>
      <c r="B528" s="64" t="s">
        <v>15</v>
      </c>
      <c r="C528" s="60" t="s">
        <v>537</v>
      </c>
      <c r="D528" s="63" t="s">
        <v>67</v>
      </c>
      <c r="E528" s="8">
        <v>73.59</v>
      </c>
      <c r="F528" s="9">
        <f t="shared" si="24"/>
        <v>29.999999999999996</v>
      </c>
      <c r="G528" s="8">
        <v>2207.6999999999998</v>
      </c>
      <c r="H528" s="8"/>
      <c r="I528" s="8">
        <v>241.94</v>
      </c>
      <c r="J528" s="8">
        <v>1335.48</v>
      </c>
      <c r="K528" s="8">
        <v>387.1</v>
      </c>
      <c r="L528" s="10">
        <f t="shared" si="25"/>
        <v>4172.22</v>
      </c>
      <c r="M528" s="8"/>
      <c r="N528" s="37"/>
    </row>
    <row r="529" spans="1:14" s="11" customFormat="1" ht="33.75" customHeight="1" x14ac:dyDescent="0.25">
      <c r="A529" s="63">
        <f t="shared" si="26"/>
        <v>519</v>
      </c>
      <c r="B529" s="64" t="s">
        <v>15</v>
      </c>
      <c r="C529" s="60" t="s">
        <v>538</v>
      </c>
      <c r="D529" s="63" t="s">
        <v>67</v>
      </c>
      <c r="E529" s="8">
        <v>73.59</v>
      </c>
      <c r="F529" s="9">
        <f t="shared" si="24"/>
        <v>29.999999999999996</v>
      </c>
      <c r="G529" s="8">
        <v>2207.6999999999998</v>
      </c>
      <c r="H529" s="8"/>
      <c r="I529" s="8">
        <v>241.94</v>
      </c>
      <c r="J529" s="8">
        <v>1335.48</v>
      </c>
      <c r="K529" s="8">
        <v>387.1</v>
      </c>
      <c r="L529" s="10">
        <f t="shared" si="25"/>
        <v>4172.22</v>
      </c>
      <c r="M529" s="8"/>
      <c r="N529" s="37"/>
    </row>
    <row r="530" spans="1:14" s="11" customFormat="1" ht="33.75" customHeight="1" x14ac:dyDescent="0.25">
      <c r="A530" s="63">
        <f t="shared" si="26"/>
        <v>520</v>
      </c>
      <c r="B530" s="64" t="s">
        <v>15</v>
      </c>
      <c r="C530" s="60" t="s">
        <v>539</v>
      </c>
      <c r="D530" s="63" t="s">
        <v>67</v>
      </c>
      <c r="E530" s="8">
        <v>73.59</v>
      </c>
      <c r="F530" s="9">
        <f t="shared" si="24"/>
        <v>29.999999999999996</v>
      </c>
      <c r="G530" s="8">
        <v>2207.6999999999998</v>
      </c>
      <c r="H530" s="8"/>
      <c r="I530" s="8">
        <v>241.94</v>
      </c>
      <c r="J530" s="8">
        <v>1335.48</v>
      </c>
      <c r="K530" s="8">
        <v>387.1</v>
      </c>
      <c r="L530" s="10">
        <f t="shared" si="25"/>
        <v>4172.22</v>
      </c>
      <c r="M530" s="8"/>
      <c r="N530" s="37"/>
    </row>
    <row r="531" spans="1:14" s="11" customFormat="1" ht="33.75" customHeight="1" x14ac:dyDescent="0.25">
      <c r="A531" s="63">
        <f t="shared" si="26"/>
        <v>521</v>
      </c>
      <c r="B531" s="64" t="s">
        <v>15</v>
      </c>
      <c r="C531" s="60" t="s">
        <v>540</v>
      </c>
      <c r="D531" s="63" t="s">
        <v>67</v>
      </c>
      <c r="E531" s="8">
        <v>73.59</v>
      </c>
      <c r="F531" s="9">
        <f t="shared" si="24"/>
        <v>29.999999999999996</v>
      </c>
      <c r="G531" s="8">
        <v>2207.6999999999998</v>
      </c>
      <c r="H531" s="8"/>
      <c r="I531" s="8">
        <v>241.94</v>
      </c>
      <c r="J531" s="8">
        <v>1335.48</v>
      </c>
      <c r="K531" s="8">
        <v>387.1</v>
      </c>
      <c r="L531" s="10">
        <f t="shared" si="25"/>
        <v>4172.22</v>
      </c>
      <c r="M531" s="8"/>
      <c r="N531" s="37"/>
    </row>
    <row r="532" spans="1:14" s="11" customFormat="1" ht="33.75" customHeight="1" x14ac:dyDescent="0.25">
      <c r="A532" s="63">
        <f t="shared" si="26"/>
        <v>522</v>
      </c>
      <c r="B532" s="64" t="s">
        <v>15</v>
      </c>
      <c r="C532" s="60" t="s">
        <v>541</v>
      </c>
      <c r="D532" s="63" t="s">
        <v>67</v>
      </c>
      <c r="E532" s="8">
        <v>73.59</v>
      </c>
      <c r="F532" s="9">
        <f t="shared" si="24"/>
        <v>29.999999999999996</v>
      </c>
      <c r="G532" s="8">
        <v>2207.6999999999998</v>
      </c>
      <c r="H532" s="8"/>
      <c r="I532" s="8">
        <v>241.94</v>
      </c>
      <c r="J532" s="8">
        <v>1335.48</v>
      </c>
      <c r="K532" s="8">
        <v>387.1</v>
      </c>
      <c r="L532" s="10">
        <f t="shared" si="25"/>
        <v>4172.22</v>
      </c>
      <c r="M532" s="8"/>
      <c r="N532" s="37"/>
    </row>
    <row r="533" spans="1:14" s="11" customFormat="1" ht="33.75" customHeight="1" x14ac:dyDescent="0.25">
      <c r="A533" s="63">
        <f t="shared" si="26"/>
        <v>523</v>
      </c>
      <c r="B533" s="64" t="s">
        <v>15</v>
      </c>
      <c r="C533" s="60" t="s">
        <v>542</v>
      </c>
      <c r="D533" s="63" t="s">
        <v>67</v>
      </c>
      <c r="E533" s="8">
        <v>73.59</v>
      </c>
      <c r="F533" s="9">
        <f t="shared" si="24"/>
        <v>29.999999999999996</v>
      </c>
      <c r="G533" s="8">
        <v>2207.6999999999998</v>
      </c>
      <c r="H533" s="8"/>
      <c r="I533" s="8">
        <v>241.94</v>
      </c>
      <c r="J533" s="8">
        <v>1335.48</v>
      </c>
      <c r="K533" s="8">
        <v>387.1</v>
      </c>
      <c r="L533" s="10">
        <f t="shared" si="25"/>
        <v>4172.22</v>
      </c>
      <c r="M533" s="8"/>
      <c r="N533" s="37"/>
    </row>
    <row r="534" spans="1:14" s="11" customFormat="1" ht="33.75" customHeight="1" x14ac:dyDescent="0.25">
      <c r="A534" s="63">
        <f t="shared" si="26"/>
        <v>524</v>
      </c>
      <c r="B534" s="64" t="s">
        <v>15</v>
      </c>
      <c r="C534" s="60" t="s">
        <v>543</v>
      </c>
      <c r="D534" s="63" t="s">
        <v>67</v>
      </c>
      <c r="E534" s="8">
        <v>73.59</v>
      </c>
      <c r="F534" s="9">
        <f t="shared" si="24"/>
        <v>29.999999999999996</v>
      </c>
      <c r="G534" s="8">
        <v>2207.6999999999998</v>
      </c>
      <c r="H534" s="8"/>
      <c r="I534" s="8">
        <v>241.94</v>
      </c>
      <c r="J534" s="8">
        <v>1335.48</v>
      </c>
      <c r="K534" s="8">
        <v>387.1</v>
      </c>
      <c r="L534" s="10">
        <f t="shared" si="25"/>
        <v>4172.22</v>
      </c>
      <c r="M534" s="8"/>
      <c r="N534" s="37"/>
    </row>
    <row r="535" spans="1:14" s="11" customFormat="1" ht="33.75" customHeight="1" x14ac:dyDescent="0.25">
      <c r="A535" s="63">
        <f t="shared" si="26"/>
        <v>525</v>
      </c>
      <c r="B535" s="64" t="s">
        <v>15</v>
      </c>
      <c r="C535" s="60" t="s">
        <v>544</v>
      </c>
      <c r="D535" s="63" t="s">
        <v>67</v>
      </c>
      <c r="E535" s="8">
        <v>73.59</v>
      </c>
      <c r="F535" s="9">
        <f t="shared" si="24"/>
        <v>29.999999999999996</v>
      </c>
      <c r="G535" s="8">
        <v>2207.6999999999998</v>
      </c>
      <c r="H535" s="8"/>
      <c r="I535" s="8">
        <v>241.94</v>
      </c>
      <c r="J535" s="8">
        <v>1335.48</v>
      </c>
      <c r="K535" s="8">
        <v>387.1</v>
      </c>
      <c r="L535" s="10">
        <f t="shared" si="25"/>
        <v>4172.22</v>
      </c>
      <c r="M535" s="8"/>
      <c r="N535" s="37"/>
    </row>
    <row r="536" spans="1:14" s="11" customFormat="1" ht="33.75" customHeight="1" x14ac:dyDescent="0.25">
      <c r="A536" s="63">
        <f t="shared" si="26"/>
        <v>526</v>
      </c>
      <c r="B536" s="64" t="s">
        <v>15</v>
      </c>
      <c r="C536" s="60" t="s">
        <v>545</v>
      </c>
      <c r="D536" s="63" t="s">
        <v>67</v>
      </c>
      <c r="E536" s="8">
        <v>73.59</v>
      </c>
      <c r="F536" s="9">
        <f t="shared" si="24"/>
        <v>29.999999999999996</v>
      </c>
      <c r="G536" s="8">
        <v>2207.6999999999998</v>
      </c>
      <c r="H536" s="8"/>
      <c r="I536" s="8">
        <v>241.94</v>
      </c>
      <c r="J536" s="8">
        <v>1335.48</v>
      </c>
      <c r="K536" s="8">
        <v>387.1</v>
      </c>
      <c r="L536" s="10">
        <f t="shared" si="25"/>
        <v>4172.22</v>
      </c>
      <c r="M536" s="8"/>
      <c r="N536" s="37"/>
    </row>
    <row r="537" spans="1:14" s="11" customFormat="1" ht="33.75" customHeight="1" x14ac:dyDescent="0.25">
      <c r="A537" s="63">
        <f t="shared" si="26"/>
        <v>527</v>
      </c>
      <c r="B537" s="64" t="s">
        <v>15</v>
      </c>
      <c r="C537" s="60" t="s">
        <v>546</v>
      </c>
      <c r="D537" s="63" t="s">
        <v>67</v>
      </c>
      <c r="E537" s="8">
        <v>73.59</v>
      </c>
      <c r="F537" s="9">
        <f t="shared" si="24"/>
        <v>29.999999999999996</v>
      </c>
      <c r="G537" s="8">
        <v>2207.6999999999998</v>
      </c>
      <c r="H537" s="8"/>
      <c r="I537" s="8">
        <v>241.94</v>
      </c>
      <c r="J537" s="8">
        <v>1335.48</v>
      </c>
      <c r="K537" s="8">
        <v>387.1</v>
      </c>
      <c r="L537" s="10">
        <f t="shared" si="25"/>
        <v>4172.22</v>
      </c>
      <c r="M537" s="8"/>
      <c r="N537" s="37"/>
    </row>
    <row r="538" spans="1:14" s="11" customFormat="1" ht="33.75" customHeight="1" x14ac:dyDescent="0.25">
      <c r="A538" s="63">
        <f t="shared" si="26"/>
        <v>528</v>
      </c>
      <c r="B538" s="64" t="s">
        <v>15</v>
      </c>
      <c r="C538" s="60" t="s">
        <v>547</v>
      </c>
      <c r="D538" s="63" t="s">
        <v>67</v>
      </c>
      <c r="E538" s="8">
        <v>73.59</v>
      </c>
      <c r="F538" s="9">
        <f t="shared" si="24"/>
        <v>29.999999999999996</v>
      </c>
      <c r="G538" s="8">
        <v>2207.6999999999998</v>
      </c>
      <c r="H538" s="8"/>
      <c r="I538" s="8">
        <v>241.94</v>
      </c>
      <c r="J538" s="8">
        <v>1335.48</v>
      </c>
      <c r="K538" s="8">
        <v>387.1</v>
      </c>
      <c r="L538" s="10">
        <f t="shared" si="25"/>
        <v>4172.22</v>
      </c>
      <c r="M538" s="8"/>
      <c r="N538" s="37"/>
    </row>
    <row r="539" spans="1:14" s="11" customFormat="1" ht="33.75" customHeight="1" x14ac:dyDescent="0.25">
      <c r="A539" s="63">
        <f t="shared" si="26"/>
        <v>529</v>
      </c>
      <c r="B539" s="64" t="s">
        <v>15</v>
      </c>
      <c r="C539" s="60" t="s">
        <v>548</v>
      </c>
      <c r="D539" s="63" t="s">
        <v>67</v>
      </c>
      <c r="E539" s="8">
        <v>73.59</v>
      </c>
      <c r="F539" s="9">
        <f t="shared" si="24"/>
        <v>29.999999999999996</v>
      </c>
      <c r="G539" s="8">
        <v>2207.6999999999998</v>
      </c>
      <c r="H539" s="8"/>
      <c r="I539" s="8">
        <v>241.94</v>
      </c>
      <c r="J539" s="8">
        <v>1335.48</v>
      </c>
      <c r="K539" s="8">
        <v>387.1</v>
      </c>
      <c r="L539" s="10">
        <f t="shared" si="25"/>
        <v>4172.22</v>
      </c>
      <c r="M539" s="8"/>
      <c r="N539" s="37"/>
    </row>
    <row r="540" spans="1:14" s="11" customFormat="1" ht="33.75" customHeight="1" x14ac:dyDescent="0.25">
      <c r="A540" s="63">
        <f t="shared" si="26"/>
        <v>530</v>
      </c>
      <c r="B540" s="64" t="s">
        <v>15</v>
      </c>
      <c r="C540" s="60" t="s">
        <v>549</v>
      </c>
      <c r="D540" s="63" t="s">
        <v>67</v>
      </c>
      <c r="E540" s="8">
        <v>73.59</v>
      </c>
      <c r="F540" s="9">
        <f t="shared" si="24"/>
        <v>29.999999999999996</v>
      </c>
      <c r="G540" s="8">
        <v>2207.6999999999998</v>
      </c>
      <c r="H540" s="8"/>
      <c r="I540" s="8">
        <v>241.94</v>
      </c>
      <c r="J540" s="8">
        <v>1335.48</v>
      </c>
      <c r="K540" s="8">
        <v>387.1</v>
      </c>
      <c r="L540" s="10">
        <f t="shared" si="25"/>
        <v>4172.22</v>
      </c>
      <c r="M540" s="8"/>
      <c r="N540" s="37"/>
    </row>
    <row r="541" spans="1:14" s="11" customFormat="1" ht="33.75" customHeight="1" x14ac:dyDescent="0.25">
      <c r="A541" s="63">
        <f t="shared" si="26"/>
        <v>531</v>
      </c>
      <c r="B541" s="64" t="s">
        <v>15</v>
      </c>
      <c r="C541" s="60" t="s">
        <v>550</v>
      </c>
      <c r="D541" s="63" t="s">
        <v>67</v>
      </c>
      <c r="E541" s="8">
        <v>73.59</v>
      </c>
      <c r="F541" s="9">
        <f t="shared" si="24"/>
        <v>29.999999999999996</v>
      </c>
      <c r="G541" s="8">
        <v>2207.6999999999998</v>
      </c>
      <c r="H541" s="8"/>
      <c r="I541" s="8">
        <v>241.94</v>
      </c>
      <c r="J541" s="8">
        <v>1335.48</v>
      </c>
      <c r="K541" s="8">
        <v>387.1</v>
      </c>
      <c r="L541" s="10">
        <f t="shared" si="25"/>
        <v>4172.22</v>
      </c>
      <c r="M541" s="8"/>
      <c r="N541" s="37"/>
    </row>
    <row r="542" spans="1:14" s="11" customFormat="1" ht="33.75" customHeight="1" x14ac:dyDescent="0.25">
      <c r="A542" s="63">
        <f t="shared" si="26"/>
        <v>532</v>
      </c>
      <c r="B542" s="64" t="s">
        <v>15</v>
      </c>
      <c r="C542" s="60" t="s">
        <v>551</v>
      </c>
      <c r="D542" s="63" t="s">
        <v>67</v>
      </c>
      <c r="E542" s="8">
        <v>73.59</v>
      </c>
      <c r="F542" s="9">
        <f t="shared" si="24"/>
        <v>29.999999999999996</v>
      </c>
      <c r="G542" s="8">
        <v>2207.6999999999998</v>
      </c>
      <c r="H542" s="8"/>
      <c r="I542" s="8">
        <v>241.94</v>
      </c>
      <c r="J542" s="8">
        <v>1335.48</v>
      </c>
      <c r="K542" s="8">
        <v>387.1</v>
      </c>
      <c r="L542" s="10">
        <f t="shared" si="25"/>
        <v>4172.22</v>
      </c>
      <c r="M542" s="8"/>
      <c r="N542" s="37"/>
    </row>
    <row r="543" spans="1:14" s="11" customFormat="1" ht="33.75" customHeight="1" x14ac:dyDescent="0.25">
      <c r="A543" s="63">
        <f t="shared" si="26"/>
        <v>533</v>
      </c>
      <c r="B543" s="64" t="s">
        <v>15</v>
      </c>
      <c r="C543" s="60" t="s">
        <v>552</v>
      </c>
      <c r="D543" s="63" t="s">
        <v>67</v>
      </c>
      <c r="E543" s="8">
        <v>73.59</v>
      </c>
      <c r="F543" s="9">
        <f t="shared" si="24"/>
        <v>29.999999999999996</v>
      </c>
      <c r="G543" s="8">
        <v>2207.6999999999998</v>
      </c>
      <c r="H543" s="8"/>
      <c r="I543" s="8">
        <v>241.94</v>
      </c>
      <c r="J543" s="8">
        <v>1335.48</v>
      </c>
      <c r="K543" s="8">
        <v>387.1</v>
      </c>
      <c r="L543" s="10">
        <f t="shared" si="25"/>
        <v>4172.22</v>
      </c>
      <c r="M543" s="8"/>
      <c r="N543" s="37"/>
    </row>
    <row r="544" spans="1:14" s="11" customFormat="1" ht="33.75" customHeight="1" x14ac:dyDescent="0.25">
      <c r="A544" s="63">
        <f t="shared" si="26"/>
        <v>534</v>
      </c>
      <c r="B544" s="64" t="s">
        <v>15</v>
      </c>
      <c r="C544" s="60" t="s">
        <v>553</v>
      </c>
      <c r="D544" s="63" t="s">
        <v>67</v>
      </c>
      <c r="E544" s="8">
        <v>73.59</v>
      </c>
      <c r="F544" s="9">
        <f t="shared" si="24"/>
        <v>29.999999999999996</v>
      </c>
      <c r="G544" s="8">
        <v>2207.6999999999998</v>
      </c>
      <c r="H544" s="8"/>
      <c r="I544" s="8">
        <v>241.94</v>
      </c>
      <c r="J544" s="8">
        <v>1335.48</v>
      </c>
      <c r="K544" s="8">
        <v>387.1</v>
      </c>
      <c r="L544" s="10">
        <f t="shared" si="25"/>
        <v>4172.22</v>
      </c>
      <c r="M544" s="8"/>
      <c r="N544" s="37"/>
    </row>
    <row r="545" spans="1:14" s="11" customFormat="1" ht="33.75" customHeight="1" x14ac:dyDescent="0.25">
      <c r="A545" s="63">
        <f t="shared" si="26"/>
        <v>535</v>
      </c>
      <c r="B545" s="64" t="s">
        <v>15</v>
      </c>
      <c r="C545" s="60" t="s">
        <v>554</v>
      </c>
      <c r="D545" s="63" t="s">
        <v>67</v>
      </c>
      <c r="E545" s="8">
        <v>73.59</v>
      </c>
      <c r="F545" s="9">
        <f t="shared" si="24"/>
        <v>29.999999999999996</v>
      </c>
      <c r="G545" s="8">
        <v>2207.6999999999998</v>
      </c>
      <c r="H545" s="8"/>
      <c r="I545" s="8">
        <v>241.94</v>
      </c>
      <c r="J545" s="8">
        <v>1335.48</v>
      </c>
      <c r="K545" s="8">
        <v>387.1</v>
      </c>
      <c r="L545" s="10">
        <f t="shared" si="25"/>
        <v>4172.22</v>
      </c>
      <c r="M545" s="8"/>
      <c r="N545" s="37"/>
    </row>
    <row r="546" spans="1:14" s="11" customFormat="1" ht="33.75" customHeight="1" x14ac:dyDescent="0.25">
      <c r="A546" s="63">
        <f t="shared" si="26"/>
        <v>536</v>
      </c>
      <c r="B546" s="64" t="s">
        <v>15</v>
      </c>
      <c r="C546" s="60" t="s">
        <v>555</v>
      </c>
      <c r="D546" s="63" t="s">
        <v>67</v>
      </c>
      <c r="E546" s="8">
        <v>73.59</v>
      </c>
      <c r="F546" s="9">
        <f t="shared" si="24"/>
        <v>29.999999999999996</v>
      </c>
      <c r="G546" s="8">
        <v>2207.6999999999998</v>
      </c>
      <c r="H546" s="8"/>
      <c r="I546" s="8">
        <v>241.94</v>
      </c>
      <c r="J546" s="8">
        <v>1335.48</v>
      </c>
      <c r="K546" s="8">
        <v>387.1</v>
      </c>
      <c r="L546" s="10">
        <f t="shared" si="25"/>
        <v>4172.22</v>
      </c>
      <c r="M546" s="8"/>
      <c r="N546" s="37"/>
    </row>
    <row r="547" spans="1:14" s="11" customFormat="1" ht="33.75" customHeight="1" x14ac:dyDescent="0.25">
      <c r="A547" s="63">
        <f t="shared" si="26"/>
        <v>537</v>
      </c>
      <c r="B547" s="64" t="s">
        <v>15</v>
      </c>
      <c r="C547" s="60" t="s">
        <v>556</v>
      </c>
      <c r="D547" s="63" t="s">
        <v>67</v>
      </c>
      <c r="E547" s="8">
        <v>73.59</v>
      </c>
      <c r="F547" s="9">
        <f t="shared" si="24"/>
        <v>29.999999999999996</v>
      </c>
      <c r="G547" s="8">
        <v>2207.6999999999998</v>
      </c>
      <c r="H547" s="8"/>
      <c r="I547" s="8">
        <v>241.94</v>
      </c>
      <c r="J547" s="8">
        <v>1335.48</v>
      </c>
      <c r="K547" s="8">
        <v>387.1</v>
      </c>
      <c r="L547" s="10">
        <f t="shared" si="25"/>
        <v>4172.22</v>
      </c>
      <c r="M547" s="8"/>
      <c r="N547" s="37"/>
    </row>
    <row r="548" spans="1:14" s="11" customFormat="1" ht="33.75" customHeight="1" x14ac:dyDescent="0.25">
      <c r="A548" s="63">
        <f t="shared" si="26"/>
        <v>538</v>
      </c>
      <c r="B548" s="64" t="s">
        <v>15</v>
      </c>
      <c r="C548" s="60" t="s">
        <v>557</v>
      </c>
      <c r="D548" s="63" t="s">
        <v>67</v>
      </c>
      <c r="E548" s="8">
        <v>73.59</v>
      </c>
      <c r="F548" s="9">
        <f t="shared" si="24"/>
        <v>29.999999999999996</v>
      </c>
      <c r="G548" s="8">
        <v>2207.6999999999998</v>
      </c>
      <c r="H548" s="8">
        <v>33.869999999999997</v>
      </c>
      <c r="I548" s="8">
        <v>241.94</v>
      </c>
      <c r="J548" s="8">
        <v>1335.48</v>
      </c>
      <c r="K548" s="8">
        <v>387.1</v>
      </c>
      <c r="L548" s="10">
        <f t="shared" si="25"/>
        <v>4206.09</v>
      </c>
      <c r="M548" s="8"/>
      <c r="N548" s="37"/>
    </row>
    <row r="549" spans="1:14" s="11" customFormat="1" ht="33.75" customHeight="1" x14ac:dyDescent="0.25">
      <c r="A549" s="63">
        <f t="shared" si="26"/>
        <v>539</v>
      </c>
      <c r="B549" s="64" t="s">
        <v>15</v>
      </c>
      <c r="C549" s="60" t="s">
        <v>558</v>
      </c>
      <c r="D549" s="63" t="s">
        <v>67</v>
      </c>
      <c r="E549" s="8">
        <v>73.59</v>
      </c>
      <c r="F549" s="9">
        <f t="shared" si="24"/>
        <v>29.999999999999996</v>
      </c>
      <c r="G549" s="8">
        <v>2207.6999999999998</v>
      </c>
      <c r="H549" s="8">
        <v>48.39</v>
      </c>
      <c r="I549" s="8">
        <v>241.94</v>
      </c>
      <c r="J549" s="8">
        <v>1335.48</v>
      </c>
      <c r="K549" s="8">
        <v>387.1</v>
      </c>
      <c r="L549" s="10">
        <f t="shared" si="25"/>
        <v>4220.6099999999997</v>
      </c>
      <c r="M549" s="8"/>
      <c r="N549" s="37"/>
    </row>
    <row r="550" spans="1:14" s="11" customFormat="1" ht="33.75" customHeight="1" x14ac:dyDescent="0.25">
      <c r="A550" s="63">
        <f t="shared" si="26"/>
        <v>540</v>
      </c>
      <c r="B550" s="64" t="s">
        <v>15</v>
      </c>
      <c r="C550" s="60" t="s">
        <v>559</v>
      </c>
      <c r="D550" s="63" t="s">
        <v>67</v>
      </c>
      <c r="E550" s="8">
        <v>73.59</v>
      </c>
      <c r="F550" s="9">
        <f t="shared" ref="F550:F579" si="27">G550/E550</f>
        <v>29.999999999999996</v>
      </c>
      <c r="G550" s="8">
        <v>2207.6999999999998</v>
      </c>
      <c r="H550" s="8"/>
      <c r="I550" s="8">
        <v>241.94</v>
      </c>
      <c r="J550" s="8">
        <v>1335.48</v>
      </c>
      <c r="K550" s="8">
        <v>387.1</v>
      </c>
      <c r="L550" s="10">
        <f t="shared" ref="L550:L579" si="28">SUM(G550:K550)</f>
        <v>4172.22</v>
      </c>
      <c r="M550" s="8"/>
      <c r="N550" s="37"/>
    </row>
    <row r="551" spans="1:14" s="11" customFormat="1" ht="33.75" customHeight="1" x14ac:dyDescent="0.25">
      <c r="A551" s="63">
        <f t="shared" si="26"/>
        <v>541</v>
      </c>
      <c r="B551" s="64" t="s">
        <v>15</v>
      </c>
      <c r="C551" s="60" t="s">
        <v>560</v>
      </c>
      <c r="D551" s="63" t="s">
        <v>67</v>
      </c>
      <c r="E551" s="8">
        <v>73.59</v>
      </c>
      <c r="F551" s="9">
        <f t="shared" si="27"/>
        <v>29.999999999999996</v>
      </c>
      <c r="G551" s="8">
        <v>2207.6999999999998</v>
      </c>
      <c r="H551" s="8"/>
      <c r="I551" s="8">
        <v>241.94</v>
      </c>
      <c r="J551" s="8">
        <v>1335.48</v>
      </c>
      <c r="K551" s="8">
        <v>387.1</v>
      </c>
      <c r="L551" s="10">
        <f t="shared" si="28"/>
        <v>4172.22</v>
      </c>
      <c r="M551" s="8"/>
      <c r="N551" s="37"/>
    </row>
    <row r="552" spans="1:14" s="11" customFormat="1" ht="33.75" customHeight="1" x14ac:dyDescent="0.25">
      <c r="A552" s="63">
        <f t="shared" si="26"/>
        <v>542</v>
      </c>
      <c r="B552" s="64" t="s">
        <v>15</v>
      </c>
      <c r="C552" s="60" t="s">
        <v>561</v>
      </c>
      <c r="D552" s="63" t="s">
        <v>67</v>
      </c>
      <c r="E552" s="8">
        <v>73.59</v>
      </c>
      <c r="F552" s="9">
        <f t="shared" si="27"/>
        <v>29.999999999999996</v>
      </c>
      <c r="G552" s="8">
        <v>2207.6999999999998</v>
      </c>
      <c r="H552" s="8"/>
      <c r="I552" s="8">
        <v>241.94</v>
      </c>
      <c r="J552" s="8">
        <v>1335.48</v>
      </c>
      <c r="K552" s="8">
        <v>387.1</v>
      </c>
      <c r="L552" s="10">
        <f t="shared" si="28"/>
        <v>4172.22</v>
      </c>
      <c r="M552" s="8"/>
      <c r="N552" s="37"/>
    </row>
    <row r="553" spans="1:14" s="11" customFormat="1" ht="33.75" customHeight="1" x14ac:dyDescent="0.25">
      <c r="A553" s="63">
        <f t="shared" si="26"/>
        <v>543</v>
      </c>
      <c r="B553" s="64" t="s">
        <v>15</v>
      </c>
      <c r="C553" s="60" t="s">
        <v>562</v>
      </c>
      <c r="D553" s="63" t="s">
        <v>67</v>
      </c>
      <c r="E553" s="8">
        <v>73.59</v>
      </c>
      <c r="F553" s="9">
        <f t="shared" si="27"/>
        <v>29.999999999999996</v>
      </c>
      <c r="G553" s="8">
        <v>2207.6999999999998</v>
      </c>
      <c r="H553" s="8"/>
      <c r="I553" s="8">
        <v>241.94</v>
      </c>
      <c r="J553" s="8">
        <v>1335.48</v>
      </c>
      <c r="K553" s="8">
        <v>387.1</v>
      </c>
      <c r="L553" s="10">
        <f t="shared" si="28"/>
        <v>4172.22</v>
      </c>
      <c r="M553" s="8"/>
      <c r="N553" s="37"/>
    </row>
    <row r="554" spans="1:14" s="11" customFormat="1" ht="33.75" customHeight="1" x14ac:dyDescent="0.25">
      <c r="A554" s="63">
        <f t="shared" si="26"/>
        <v>544</v>
      </c>
      <c r="B554" s="64" t="s">
        <v>15</v>
      </c>
      <c r="C554" s="60" t="s">
        <v>563</v>
      </c>
      <c r="D554" s="63" t="s">
        <v>67</v>
      </c>
      <c r="E554" s="8">
        <v>73.59</v>
      </c>
      <c r="F554" s="9">
        <f t="shared" si="27"/>
        <v>29.999999999999996</v>
      </c>
      <c r="G554" s="8">
        <v>2207.6999999999998</v>
      </c>
      <c r="H554" s="8"/>
      <c r="I554" s="8">
        <v>241.94</v>
      </c>
      <c r="J554" s="8">
        <v>1335.48</v>
      </c>
      <c r="K554" s="8">
        <v>387.1</v>
      </c>
      <c r="L554" s="10">
        <f t="shared" si="28"/>
        <v>4172.22</v>
      </c>
      <c r="M554" s="8"/>
      <c r="N554" s="37"/>
    </row>
    <row r="555" spans="1:14" s="11" customFormat="1" ht="33.75" customHeight="1" x14ac:dyDescent="0.25">
      <c r="A555" s="63">
        <f t="shared" si="26"/>
        <v>545</v>
      </c>
      <c r="B555" s="64" t="s">
        <v>15</v>
      </c>
      <c r="C555" s="60" t="s">
        <v>564</v>
      </c>
      <c r="D555" s="63" t="s">
        <v>67</v>
      </c>
      <c r="E555" s="8">
        <v>73.59</v>
      </c>
      <c r="F555" s="9">
        <f t="shared" si="27"/>
        <v>29.999999999999996</v>
      </c>
      <c r="G555" s="8">
        <v>2207.6999999999998</v>
      </c>
      <c r="H555" s="8"/>
      <c r="I555" s="8">
        <v>241.94</v>
      </c>
      <c r="J555" s="8">
        <v>1335.48</v>
      </c>
      <c r="K555" s="8">
        <v>387.1</v>
      </c>
      <c r="L555" s="10">
        <f t="shared" si="28"/>
        <v>4172.22</v>
      </c>
      <c r="M555" s="8"/>
      <c r="N555" s="37"/>
    </row>
    <row r="556" spans="1:14" s="11" customFormat="1" ht="33.75" customHeight="1" x14ac:dyDescent="0.25">
      <c r="A556" s="63">
        <f t="shared" si="26"/>
        <v>546</v>
      </c>
      <c r="B556" s="64" t="s">
        <v>15</v>
      </c>
      <c r="C556" s="60" t="s">
        <v>565</v>
      </c>
      <c r="D556" s="63" t="s">
        <v>67</v>
      </c>
      <c r="E556" s="8">
        <v>73.59</v>
      </c>
      <c r="F556" s="9">
        <f t="shared" si="27"/>
        <v>29.999999999999996</v>
      </c>
      <c r="G556" s="8">
        <v>2207.6999999999998</v>
      </c>
      <c r="H556" s="8"/>
      <c r="I556" s="8">
        <v>241.94</v>
      </c>
      <c r="J556" s="8">
        <v>1335.48</v>
      </c>
      <c r="K556" s="8">
        <v>387.1</v>
      </c>
      <c r="L556" s="10">
        <f t="shared" si="28"/>
        <v>4172.22</v>
      </c>
      <c r="M556" s="8"/>
      <c r="N556" s="37"/>
    </row>
    <row r="557" spans="1:14" s="11" customFormat="1" ht="33.75" customHeight="1" x14ac:dyDescent="0.25">
      <c r="A557" s="63">
        <f t="shared" si="26"/>
        <v>547</v>
      </c>
      <c r="B557" s="64" t="s">
        <v>15</v>
      </c>
      <c r="C557" s="60" t="s">
        <v>566</v>
      </c>
      <c r="D557" s="63" t="s">
        <v>67</v>
      </c>
      <c r="E557" s="8">
        <v>73.59</v>
      </c>
      <c r="F557" s="9">
        <f t="shared" si="27"/>
        <v>29.999999999999996</v>
      </c>
      <c r="G557" s="8">
        <v>2207.6999999999998</v>
      </c>
      <c r="H557" s="8"/>
      <c r="I557" s="8">
        <v>241.94</v>
      </c>
      <c r="J557" s="8">
        <v>1335.48</v>
      </c>
      <c r="K557" s="8">
        <v>387.1</v>
      </c>
      <c r="L557" s="10">
        <f t="shared" si="28"/>
        <v>4172.22</v>
      </c>
      <c r="M557" s="8"/>
      <c r="N557" s="37"/>
    </row>
    <row r="558" spans="1:14" s="11" customFormat="1" ht="33.75" customHeight="1" x14ac:dyDescent="0.25">
      <c r="A558" s="63">
        <f t="shared" si="26"/>
        <v>548</v>
      </c>
      <c r="B558" s="64" t="s">
        <v>15</v>
      </c>
      <c r="C558" s="60" t="s">
        <v>567</v>
      </c>
      <c r="D558" s="63" t="s">
        <v>67</v>
      </c>
      <c r="E558" s="8">
        <v>73.59</v>
      </c>
      <c r="F558" s="9">
        <f t="shared" si="27"/>
        <v>29.999999999999996</v>
      </c>
      <c r="G558" s="8">
        <v>2207.6999999999998</v>
      </c>
      <c r="H558" s="8"/>
      <c r="I558" s="8">
        <v>241.94</v>
      </c>
      <c r="J558" s="8">
        <v>1335.48</v>
      </c>
      <c r="K558" s="8">
        <v>387.1</v>
      </c>
      <c r="L558" s="10">
        <f t="shared" si="28"/>
        <v>4172.22</v>
      </c>
      <c r="M558" s="8"/>
      <c r="N558" s="37"/>
    </row>
    <row r="559" spans="1:14" s="11" customFormat="1" ht="33.75" customHeight="1" x14ac:dyDescent="0.25">
      <c r="A559" s="63">
        <f t="shared" si="26"/>
        <v>549</v>
      </c>
      <c r="B559" s="64" t="s">
        <v>15</v>
      </c>
      <c r="C559" s="60" t="s">
        <v>568</v>
      </c>
      <c r="D559" s="63" t="s">
        <v>67</v>
      </c>
      <c r="E559" s="8">
        <v>73.59</v>
      </c>
      <c r="F559" s="9">
        <f t="shared" si="27"/>
        <v>29.999999999999996</v>
      </c>
      <c r="G559" s="8">
        <v>2207.6999999999998</v>
      </c>
      <c r="H559" s="8"/>
      <c r="I559" s="8">
        <v>241.94</v>
      </c>
      <c r="J559" s="8">
        <v>1335.48</v>
      </c>
      <c r="K559" s="8">
        <v>387.1</v>
      </c>
      <c r="L559" s="10">
        <f t="shared" si="28"/>
        <v>4172.22</v>
      </c>
      <c r="M559" s="8"/>
      <c r="N559" s="37"/>
    </row>
    <row r="560" spans="1:14" s="11" customFormat="1" ht="33.75" customHeight="1" x14ac:dyDescent="0.25">
      <c r="A560" s="63">
        <f t="shared" si="26"/>
        <v>550</v>
      </c>
      <c r="B560" s="64" t="s">
        <v>15</v>
      </c>
      <c r="C560" s="60" t="s">
        <v>569</v>
      </c>
      <c r="D560" s="63" t="s">
        <v>67</v>
      </c>
      <c r="E560" s="8">
        <v>73.59</v>
      </c>
      <c r="F560" s="9">
        <f t="shared" si="27"/>
        <v>29.999999999999996</v>
      </c>
      <c r="G560" s="8">
        <v>2207.6999999999998</v>
      </c>
      <c r="H560" s="8"/>
      <c r="I560" s="8">
        <v>241.94</v>
      </c>
      <c r="J560" s="8">
        <v>1335.48</v>
      </c>
      <c r="K560" s="8">
        <v>387.1</v>
      </c>
      <c r="L560" s="10">
        <f t="shared" si="28"/>
        <v>4172.22</v>
      </c>
      <c r="M560" s="8"/>
      <c r="N560" s="37"/>
    </row>
    <row r="561" spans="1:14" s="11" customFormat="1" ht="33.75" customHeight="1" x14ac:dyDescent="0.25">
      <c r="A561" s="63">
        <f t="shared" si="26"/>
        <v>551</v>
      </c>
      <c r="B561" s="64" t="s">
        <v>15</v>
      </c>
      <c r="C561" s="60" t="s">
        <v>570</v>
      </c>
      <c r="D561" s="63" t="s">
        <v>67</v>
      </c>
      <c r="E561" s="8">
        <v>73.59</v>
      </c>
      <c r="F561" s="9">
        <f t="shared" si="27"/>
        <v>29.999999999999996</v>
      </c>
      <c r="G561" s="8">
        <v>2207.6999999999998</v>
      </c>
      <c r="H561" s="8"/>
      <c r="I561" s="8">
        <v>241.94</v>
      </c>
      <c r="J561" s="8">
        <v>1335.48</v>
      </c>
      <c r="K561" s="8">
        <v>387.1</v>
      </c>
      <c r="L561" s="10">
        <f t="shared" si="28"/>
        <v>4172.22</v>
      </c>
      <c r="M561" s="8"/>
      <c r="N561" s="37"/>
    </row>
    <row r="562" spans="1:14" s="11" customFormat="1" ht="33.75" customHeight="1" x14ac:dyDescent="0.25">
      <c r="A562" s="63">
        <f t="shared" si="26"/>
        <v>552</v>
      </c>
      <c r="B562" s="64" t="s">
        <v>15</v>
      </c>
      <c r="C562" s="60" t="s">
        <v>571</v>
      </c>
      <c r="D562" s="63" t="s">
        <v>67</v>
      </c>
      <c r="E562" s="8">
        <v>73.59</v>
      </c>
      <c r="F562" s="9">
        <f t="shared" si="27"/>
        <v>29.999999999999996</v>
      </c>
      <c r="G562" s="8">
        <v>2207.6999999999998</v>
      </c>
      <c r="H562" s="8"/>
      <c r="I562" s="8">
        <v>241.94</v>
      </c>
      <c r="J562" s="8">
        <v>1335.48</v>
      </c>
      <c r="K562" s="8">
        <v>387.1</v>
      </c>
      <c r="L562" s="10">
        <f t="shared" si="28"/>
        <v>4172.22</v>
      </c>
      <c r="M562" s="8"/>
      <c r="N562" s="37"/>
    </row>
    <row r="563" spans="1:14" s="11" customFormat="1" ht="33.75" customHeight="1" x14ac:dyDescent="0.25">
      <c r="A563" s="63">
        <f t="shared" si="26"/>
        <v>553</v>
      </c>
      <c r="B563" s="64" t="s">
        <v>15</v>
      </c>
      <c r="C563" s="60" t="s">
        <v>572</v>
      </c>
      <c r="D563" s="63" t="s">
        <v>67</v>
      </c>
      <c r="E563" s="8">
        <v>73.59</v>
      </c>
      <c r="F563" s="9">
        <f t="shared" si="27"/>
        <v>29.999999999999996</v>
      </c>
      <c r="G563" s="8">
        <v>2207.6999999999998</v>
      </c>
      <c r="H563" s="8"/>
      <c r="I563" s="8">
        <v>241.94</v>
      </c>
      <c r="J563" s="8">
        <v>1335.48</v>
      </c>
      <c r="K563" s="8">
        <v>387.1</v>
      </c>
      <c r="L563" s="10">
        <f t="shared" si="28"/>
        <v>4172.22</v>
      </c>
      <c r="M563" s="8"/>
      <c r="N563" s="37"/>
    </row>
    <row r="564" spans="1:14" s="11" customFormat="1" ht="33.75" customHeight="1" x14ac:dyDescent="0.25">
      <c r="A564" s="63">
        <f t="shared" si="26"/>
        <v>554</v>
      </c>
      <c r="B564" s="64" t="s">
        <v>15</v>
      </c>
      <c r="C564" s="60" t="s">
        <v>573</v>
      </c>
      <c r="D564" s="63" t="s">
        <v>67</v>
      </c>
      <c r="E564" s="8">
        <v>73.59</v>
      </c>
      <c r="F564" s="9">
        <f t="shared" si="27"/>
        <v>29.999999999999996</v>
      </c>
      <c r="G564" s="8">
        <v>2207.6999999999998</v>
      </c>
      <c r="H564" s="8"/>
      <c r="I564" s="8">
        <v>241.94</v>
      </c>
      <c r="J564" s="8">
        <v>1335.48</v>
      </c>
      <c r="K564" s="8">
        <v>387.1</v>
      </c>
      <c r="L564" s="10">
        <f t="shared" si="28"/>
        <v>4172.22</v>
      </c>
      <c r="M564" s="8"/>
      <c r="N564" s="37"/>
    </row>
    <row r="565" spans="1:14" s="11" customFormat="1" ht="33.75" customHeight="1" x14ac:dyDescent="0.25">
      <c r="A565" s="63">
        <f t="shared" si="26"/>
        <v>555</v>
      </c>
      <c r="B565" s="64" t="s">
        <v>15</v>
      </c>
      <c r="C565" s="60" t="s">
        <v>574</v>
      </c>
      <c r="D565" s="63" t="s">
        <v>67</v>
      </c>
      <c r="E565" s="8">
        <v>73.59</v>
      </c>
      <c r="F565" s="9">
        <f t="shared" si="27"/>
        <v>29.999999999999996</v>
      </c>
      <c r="G565" s="8">
        <v>2207.6999999999998</v>
      </c>
      <c r="H565" s="8"/>
      <c r="I565" s="8">
        <v>241.94</v>
      </c>
      <c r="J565" s="8">
        <v>1335.48</v>
      </c>
      <c r="K565" s="8">
        <v>387.1</v>
      </c>
      <c r="L565" s="10">
        <f t="shared" si="28"/>
        <v>4172.22</v>
      </c>
      <c r="M565" s="8"/>
      <c r="N565" s="37"/>
    </row>
    <row r="566" spans="1:14" s="11" customFormat="1" ht="33.75" customHeight="1" x14ac:dyDescent="0.25">
      <c r="A566" s="63">
        <f t="shared" si="26"/>
        <v>556</v>
      </c>
      <c r="B566" s="64" t="s">
        <v>15</v>
      </c>
      <c r="C566" s="60" t="s">
        <v>575</v>
      </c>
      <c r="D566" s="63" t="s">
        <v>67</v>
      </c>
      <c r="E566" s="8">
        <v>73.59</v>
      </c>
      <c r="F566" s="9">
        <f t="shared" si="27"/>
        <v>29.999999999999996</v>
      </c>
      <c r="G566" s="8">
        <v>2207.6999999999998</v>
      </c>
      <c r="H566" s="8"/>
      <c r="I566" s="8">
        <v>241.94</v>
      </c>
      <c r="J566" s="8">
        <v>1335.48</v>
      </c>
      <c r="K566" s="8">
        <v>387.1</v>
      </c>
      <c r="L566" s="10">
        <f t="shared" si="28"/>
        <v>4172.22</v>
      </c>
      <c r="M566" s="8"/>
      <c r="N566" s="37"/>
    </row>
    <row r="567" spans="1:14" s="11" customFormat="1" ht="33.75" customHeight="1" x14ac:dyDescent="0.25">
      <c r="A567" s="63">
        <f t="shared" si="26"/>
        <v>557</v>
      </c>
      <c r="B567" s="64" t="s">
        <v>15</v>
      </c>
      <c r="C567" s="60" t="s">
        <v>576</v>
      </c>
      <c r="D567" s="63" t="s">
        <v>67</v>
      </c>
      <c r="E567" s="8">
        <v>73.59</v>
      </c>
      <c r="F567" s="9">
        <f t="shared" si="27"/>
        <v>29.999999999999996</v>
      </c>
      <c r="G567" s="8">
        <v>2207.6999999999998</v>
      </c>
      <c r="H567" s="8"/>
      <c r="I567" s="8">
        <v>241.94</v>
      </c>
      <c r="J567" s="8">
        <v>1335.48</v>
      </c>
      <c r="K567" s="8">
        <v>387.1</v>
      </c>
      <c r="L567" s="10">
        <f t="shared" si="28"/>
        <v>4172.22</v>
      </c>
      <c r="M567" s="8"/>
      <c r="N567" s="37"/>
    </row>
    <row r="568" spans="1:14" s="11" customFormat="1" ht="33.75" customHeight="1" x14ac:dyDescent="0.25">
      <c r="A568" s="63">
        <f t="shared" si="26"/>
        <v>558</v>
      </c>
      <c r="B568" s="64" t="s">
        <v>15</v>
      </c>
      <c r="C568" s="60" t="s">
        <v>577</v>
      </c>
      <c r="D568" s="63" t="s">
        <v>67</v>
      </c>
      <c r="E568" s="8">
        <v>73.59</v>
      </c>
      <c r="F568" s="9">
        <f t="shared" si="27"/>
        <v>29.999999999999996</v>
      </c>
      <c r="G568" s="8">
        <v>2207.6999999999998</v>
      </c>
      <c r="H568" s="8"/>
      <c r="I568" s="8">
        <v>241.94</v>
      </c>
      <c r="J568" s="8">
        <v>1335.48</v>
      </c>
      <c r="K568" s="8">
        <v>387.1</v>
      </c>
      <c r="L568" s="10">
        <f t="shared" si="28"/>
        <v>4172.22</v>
      </c>
      <c r="M568" s="8"/>
      <c r="N568" s="37"/>
    </row>
    <row r="569" spans="1:14" s="11" customFormat="1" ht="33.75" customHeight="1" x14ac:dyDescent="0.25">
      <c r="A569" s="63">
        <f t="shared" si="26"/>
        <v>559</v>
      </c>
      <c r="B569" s="64" t="s">
        <v>15</v>
      </c>
      <c r="C569" s="60" t="s">
        <v>578</v>
      </c>
      <c r="D569" s="63" t="s">
        <v>67</v>
      </c>
      <c r="E569" s="8">
        <v>73.59</v>
      </c>
      <c r="F569" s="9">
        <f t="shared" si="27"/>
        <v>29.999999999999996</v>
      </c>
      <c r="G569" s="8">
        <v>2207.6999999999998</v>
      </c>
      <c r="H569" s="8"/>
      <c r="I569" s="8">
        <v>241.94</v>
      </c>
      <c r="J569" s="8">
        <v>1335.48</v>
      </c>
      <c r="K569" s="8">
        <v>387.1</v>
      </c>
      <c r="L569" s="10">
        <f t="shared" si="28"/>
        <v>4172.22</v>
      </c>
      <c r="M569" s="8"/>
      <c r="N569" s="37"/>
    </row>
    <row r="570" spans="1:14" s="11" customFormat="1" ht="33.75" customHeight="1" x14ac:dyDescent="0.25">
      <c r="A570" s="63">
        <f t="shared" si="26"/>
        <v>560</v>
      </c>
      <c r="B570" s="64" t="s">
        <v>15</v>
      </c>
      <c r="C570" s="60" t="s">
        <v>579</v>
      </c>
      <c r="D570" s="63" t="s">
        <v>67</v>
      </c>
      <c r="E570" s="8">
        <v>73.59</v>
      </c>
      <c r="F570" s="9">
        <f t="shared" si="27"/>
        <v>29.999999999999996</v>
      </c>
      <c r="G570" s="8">
        <v>2207.6999999999998</v>
      </c>
      <c r="H570" s="8"/>
      <c r="I570" s="8">
        <v>241.94</v>
      </c>
      <c r="J570" s="8">
        <v>1335.48</v>
      </c>
      <c r="K570" s="8">
        <v>387.1</v>
      </c>
      <c r="L570" s="10">
        <f t="shared" si="28"/>
        <v>4172.22</v>
      </c>
      <c r="M570" s="8"/>
      <c r="N570" s="37"/>
    </row>
    <row r="571" spans="1:14" s="11" customFormat="1" ht="33.75" customHeight="1" x14ac:dyDescent="0.25">
      <c r="A571" s="63">
        <f t="shared" si="26"/>
        <v>561</v>
      </c>
      <c r="B571" s="64" t="s">
        <v>15</v>
      </c>
      <c r="C571" s="60" t="s">
        <v>580</v>
      </c>
      <c r="D571" s="63" t="s">
        <v>67</v>
      </c>
      <c r="E571" s="8">
        <v>73.59</v>
      </c>
      <c r="F571" s="9">
        <f t="shared" si="27"/>
        <v>29.999999999999996</v>
      </c>
      <c r="G571" s="8">
        <v>2207.6999999999998</v>
      </c>
      <c r="H571" s="8"/>
      <c r="I571" s="8">
        <v>241.94</v>
      </c>
      <c r="J571" s="8">
        <v>1335.48</v>
      </c>
      <c r="K571" s="8">
        <v>387.1</v>
      </c>
      <c r="L571" s="10">
        <f t="shared" si="28"/>
        <v>4172.22</v>
      </c>
      <c r="M571" s="8"/>
      <c r="N571" s="37"/>
    </row>
    <row r="572" spans="1:14" s="11" customFormat="1" ht="33.75" customHeight="1" x14ac:dyDescent="0.25">
      <c r="A572" s="63">
        <f t="shared" si="26"/>
        <v>562</v>
      </c>
      <c r="B572" s="64" t="s">
        <v>15</v>
      </c>
      <c r="C572" s="60" t="s">
        <v>581</v>
      </c>
      <c r="D572" s="63" t="s">
        <v>67</v>
      </c>
      <c r="E572" s="8">
        <v>73.59</v>
      </c>
      <c r="F572" s="9">
        <f t="shared" si="27"/>
        <v>29.999999999999996</v>
      </c>
      <c r="G572" s="8">
        <v>2207.6999999999998</v>
      </c>
      <c r="H572" s="8"/>
      <c r="I572" s="8">
        <v>241.94</v>
      </c>
      <c r="J572" s="8">
        <v>1335.48</v>
      </c>
      <c r="K572" s="8">
        <v>387.1</v>
      </c>
      <c r="L572" s="10">
        <f t="shared" si="28"/>
        <v>4172.22</v>
      </c>
      <c r="M572" s="8"/>
      <c r="N572" s="37"/>
    </row>
    <row r="573" spans="1:14" s="11" customFormat="1" ht="33.75" customHeight="1" x14ac:dyDescent="0.25">
      <c r="A573" s="63">
        <f t="shared" si="26"/>
        <v>563</v>
      </c>
      <c r="B573" s="64" t="s">
        <v>15</v>
      </c>
      <c r="C573" s="60" t="s">
        <v>582</v>
      </c>
      <c r="D573" s="63" t="s">
        <v>67</v>
      </c>
      <c r="E573" s="8">
        <v>73.59</v>
      </c>
      <c r="F573" s="9">
        <f t="shared" si="27"/>
        <v>29.999999999999996</v>
      </c>
      <c r="G573" s="8">
        <v>2207.6999999999998</v>
      </c>
      <c r="H573" s="8"/>
      <c r="I573" s="8">
        <v>241.94</v>
      </c>
      <c r="J573" s="8">
        <v>1335.48</v>
      </c>
      <c r="K573" s="8">
        <v>387.1</v>
      </c>
      <c r="L573" s="10">
        <f t="shared" si="28"/>
        <v>4172.22</v>
      </c>
      <c r="M573" s="8"/>
      <c r="N573" s="37"/>
    </row>
    <row r="574" spans="1:14" s="11" customFormat="1" ht="33.75" customHeight="1" x14ac:dyDescent="0.25">
      <c r="A574" s="63">
        <f t="shared" si="26"/>
        <v>564</v>
      </c>
      <c r="B574" s="64" t="s">
        <v>15</v>
      </c>
      <c r="C574" s="60" t="s">
        <v>583</v>
      </c>
      <c r="D574" s="63" t="s">
        <v>67</v>
      </c>
      <c r="E574" s="8">
        <v>73.59</v>
      </c>
      <c r="F574" s="9">
        <f t="shared" si="27"/>
        <v>29.999999999999996</v>
      </c>
      <c r="G574" s="8">
        <v>2207.6999999999998</v>
      </c>
      <c r="H574" s="8"/>
      <c r="I574" s="8">
        <v>241.94</v>
      </c>
      <c r="J574" s="8">
        <v>1335.48</v>
      </c>
      <c r="K574" s="8">
        <v>387.1</v>
      </c>
      <c r="L574" s="10">
        <f t="shared" si="28"/>
        <v>4172.22</v>
      </c>
      <c r="M574" s="8"/>
      <c r="N574" s="37"/>
    </row>
    <row r="575" spans="1:14" s="11" customFormat="1" ht="33.75" customHeight="1" x14ac:dyDescent="0.25">
      <c r="A575" s="63">
        <f t="shared" si="26"/>
        <v>565</v>
      </c>
      <c r="B575" s="64" t="s">
        <v>15</v>
      </c>
      <c r="C575" s="60" t="s">
        <v>584</v>
      </c>
      <c r="D575" s="63" t="s">
        <v>67</v>
      </c>
      <c r="E575" s="8">
        <v>73.59</v>
      </c>
      <c r="F575" s="9">
        <f t="shared" si="27"/>
        <v>29.999999999999996</v>
      </c>
      <c r="G575" s="8">
        <v>2207.6999999999998</v>
      </c>
      <c r="H575" s="8"/>
      <c r="I575" s="8">
        <v>241.94</v>
      </c>
      <c r="J575" s="8">
        <v>1335.48</v>
      </c>
      <c r="K575" s="8">
        <v>387.1</v>
      </c>
      <c r="L575" s="10">
        <f t="shared" si="28"/>
        <v>4172.22</v>
      </c>
      <c r="M575" s="8"/>
      <c r="N575" s="37"/>
    </row>
    <row r="576" spans="1:14" s="11" customFormat="1" ht="33.75" customHeight="1" x14ac:dyDescent="0.25">
      <c r="A576" s="63">
        <f t="shared" si="26"/>
        <v>566</v>
      </c>
      <c r="B576" s="64" t="s">
        <v>15</v>
      </c>
      <c r="C576" s="60" t="s">
        <v>585</v>
      </c>
      <c r="D576" s="63" t="s">
        <v>67</v>
      </c>
      <c r="E576" s="8">
        <v>73.59</v>
      </c>
      <c r="F576" s="9">
        <f t="shared" si="27"/>
        <v>29.999999999999996</v>
      </c>
      <c r="G576" s="8">
        <v>2207.6999999999998</v>
      </c>
      <c r="H576" s="8"/>
      <c r="I576" s="8">
        <v>241.94</v>
      </c>
      <c r="J576" s="8">
        <v>1335.48</v>
      </c>
      <c r="K576" s="8">
        <v>387.1</v>
      </c>
      <c r="L576" s="10">
        <f t="shared" si="28"/>
        <v>4172.22</v>
      </c>
      <c r="M576" s="8"/>
      <c r="N576" s="37"/>
    </row>
    <row r="577" spans="1:14" s="11" customFormat="1" ht="33.75" customHeight="1" x14ac:dyDescent="0.25">
      <c r="A577" s="63">
        <f t="shared" si="26"/>
        <v>567</v>
      </c>
      <c r="B577" s="64" t="s">
        <v>15</v>
      </c>
      <c r="C577" s="60" t="s">
        <v>586</v>
      </c>
      <c r="D577" s="63" t="s">
        <v>67</v>
      </c>
      <c r="E577" s="8">
        <v>73.59</v>
      </c>
      <c r="F577" s="9">
        <f t="shared" si="27"/>
        <v>29.999999999999996</v>
      </c>
      <c r="G577" s="8">
        <v>2207.6999999999998</v>
      </c>
      <c r="H577" s="8"/>
      <c r="I577" s="8">
        <v>241.94</v>
      </c>
      <c r="J577" s="8">
        <v>1335.48</v>
      </c>
      <c r="K577" s="8">
        <v>387.1</v>
      </c>
      <c r="L577" s="10">
        <f t="shared" si="28"/>
        <v>4172.22</v>
      </c>
      <c r="M577" s="8"/>
      <c r="N577" s="37"/>
    </row>
    <row r="578" spans="1:14" s="11" customFormat="1" ht="33.75" customHeight="1" x14ac:dyDescent="0.25">
      <c r="A578" s="63">
        <f t="shared" si="26"/>
        <v>568</v>
      </c>
      <c r="B578" s="64" t="s">
        <v>15</v>
      </c>
      <c r="C578" s="58" t="s">
        <v>587</v>
      </c>
      <c r="D578" s="63" t="s">
        <v>67</v>
      </c>
      <c r="E578" s="8">
        <v>73.59</v>
      </c>
      <c r="F578" s="9">
        <f t="shared" si="27"/>
        <v>29.999999999999996</v>
      </c>
      <c r="G578" s="8">
        <v>2207.6999999999998</v>
      </c>
      <c r="H578" s="8">
        <v>33.869999999999997</v>
      </c>
      <c r="I578" s="8">
        <v>241.94</v>
      </c>
      <c r="J578" s="8">
        <v>1335.48</v>
      </c>
      <c r="K578" s="8">
        <v>387.1</v>
      </c>
      <c r="L578" s="10">
        <f t="shared" si="28"/>
        <v>4206.09</v>
      </c>
      <c r="M578" s="8"/>
      <c r="N578" s="37"/>
    </row>
    <row r="579" spans="1:14" s="11" customFormat="1" ht="33.75" customHeight="1" x14ac:dyDescent="0.25">
      <c r="A579" s="63">
        <f t="shared" si="26"/>
        <v>569</v>
      </c>
      <c r="B579" s="64" t="s">
        <v>15</v>
      </c>
      <c r="C579" s="58" t="s">
        <v>588</v>
      </c>
      <c r="D579" s="63" t="s">
        <v>67</v>
      </c>
      <c r="E579" s="8">
        <v>73.59</v>
      </c>
      <c r="F579" s="9">
        <f t="shared" si="27"/>
        <v>29.999999999999996</v>
      </c>
      <c r="G579" s="8">
        <v>2207.6999999999998</v>
      </c>
      <c r="H579" s="8">
        <v>48.39</v>
      </c>
      <c r="I579" s="8">
        <v>241.94</v>
      </c>
      <c r="J579" s="8">
        <v>1335.48</v>
      </c>
      <c r="K579" s="8">
        <v>387.1</v>
      </c>
      <c r="L579" s="10">
        <f t="shared" si="28"/>
        <v>4220.6099999999997</v>
      </c>
      <c r="M579" s="8"/>
      <c r="N579" s="37"/>
    </row>
  </sheetData>
  <autoFilter ref="A10:M172" xr:uid="{F333104E-96AE-4D40-A05B-8A2DDC7281BD}"/>
  <mergeCells count="3">
    <mergeCell ref="A6:M6"/>
    <mergeCell ref="A7:N8"/>
    <mergeCell ref="E1:N5"/>
  </mergeCells>
  <phoneticPr fontId="14" type="noConversion"/>
  <conditionalFormatting sqref="C1:C6 C9">
    <cfRule type="duplicateValues" dxfId="30" priority="13"/>
    <cfRule type="duplicateValues" dxfId="29" priority="14"/>
    <cfRule type="duplicateValues" dxfId="28" priority="15"/>
    <cfRule type="duplicateValues" dxfId="27" priority="16"/>
    <cfRule type="duplicateValues" dxfId="26" priority="17"/>
    <cfRule type="duplicateValues" dxfId="25" priority="18"/>
    <cfRule type="duplicateValues" dxfId="24" priority="19"/>
    <cfRule type="duplicateValues" dxfId="23" priority="20"/>
    <cfRule type="duplicateValues" dxfId="22" priority="21"/>
    <cfRule type="duplicateValues" dxfId="21" priority="22"/>
    <cfRule type="duplicateValues" dxfId="20" priority="23"/>
    <cfRule type="duplicateValues" dxfId="19" priority="24"/>
  </conditionalFormatting>
  <conditionalFormatting sqref="C1:C6 C9:C10">
    <cfRule type="duplicateValues" dxfId="18" priority="25"/>
    <cfRule type="duplicateValues" dxfId="17" priority="26"/>
    <cfRule type="duplicateValues" dxfId="16" priority="27"/>
    <cfRule type="duplicateValues" dxfId="15" priority="28"/>
    <cfRule type="duplicateValues" dxfId="14" priority="29"/>
  </conditionalFormatting>
  <conditionalFormatting sqref="C10">
    <cfRule type="duplicateValues" dxfId="13" priority="1"/>
    <cfRule type="duplicateValues" dxfId="12" priority="2"/>
    <cfRule type="duplicateValues" dxfId="11" priority="3"/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  <cfRule type="duplicateValues" dxfId="3" priority="11"/>
    <cfRule type="duplicateValues" dxfId="2" priority="12"/>
  </conditionalFormatting>
  <conditionalFormatting sqref="C11:C549">
    <cfRule type="duplicateValues" dxfId="1" priority="30"/>
  </conditionalFormatting>
  <conditionalFormatting sqref="C550:C579">
    <cfRule type="duplicateValues" dxfId="0" priority="31"/>
  </conditionalFormatting>
  <pageMargins left="0.7" right="0.7" top="0.75" bottom="0.75" header="0.3" footer="0.3"/>
  <pageSetup paperSize="5" scale="5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D4B4E-E899-47AE-856C-033D139CD04C}">
  <sheetPr>
    <tabColor rgb="FF92D050"/>
  </sheetPr>
  <dimension ref="A1:H42"/>
  <sheetViews>
    <sheetView tabSelected="1" workbookViewId="0">
      <selection activeCell="N14" sqref="N14"/>
    </sheetView>
  </sheetViews>
  <sheetFormatPr baseColWidth="10" defaultColWidth="11" defaultRowHeight="15" x14ac:dyDescent="0.25"/>
  <cols>
    <col min="1" max="1" width="5.5703125" customWidth="1"/>
    <col min="2" max="2" width="11.140625" customWidth="1"/>
    <col min="3" max="3" width="39.5703125" customWidth="1"/>
    <col min="4" max="4" width="30.7109375" customWidth="1"/>
    <col min="5" max="5" width="18.28515625" customWidth="1"/>
    <col min="6" max="6" width="24.7109375" customWidth="1"/>
    <col min="7" max="7" width="28.85546875" customWidth="1"/>
  </cols>
  <sheetData>
    <row r="1" spans="1:8" s="12" customFormat="1" ht="28.5" customHeight="1" x14ac:dyDescent="0.25">
      <c r="A1" s="135"/>
      <c r="B1" s="135"/>
      <c r="C1" s="135"/>
      <c r="D1" s="119" t="s">
        <v>0</v>
      </c>
      <c r="E1" s="119"/>
      <c r="F1" s="119"/>
      <c r="G1" s="119"/>
      <c r="H1" s="119"/>
    </row>
    <row r="2" spans="1:8" s="12" customFormat="1" ht="28.5" customHeight="1" x14ac:dyDescent="0.25">
      <c r="A2" s="135"/>
      <c r="B2" s="135"/>
      <c r="C2" s="135"/>
      <c r="D2" s="119"/>
      <c r="E2" s="119"/>
      <c r="F2" s="119"/>
      <c r="G2" s="119"/>
      <c r="H2" s="119"/>
    </row>
    <row r="3" spans="1:8" s="12" customFormat="1" ht="28.5" customHeight="1" x14ac:dyDescent="0.25">
      <c r="A3" s="135"/>
      <c r="B3" s="135"/>
      <c r="C3" s="135"/>
      <c r="D3" s="119"/>
      <c r="E3" s="119"/>
      <c r="F3" s="119"/>
      <c r="G3" s="119"/>
      <c r="H3" s="119"/>
    </row>
    <row r="4" spans="1:8" s="12" customFormat="1" ht="28.5" customHeight="1" x14ac:dyDescent="0.25">
      <c r="A4" s="135"/>
      <c r="B4" s="135"/>
      <c r="C4" s="135"/>
      <c r="D4" s="119"/>
      <c r="E4" s="119"/>
      <c r="F4" s="119"/>
      <c r="G4" s="119"/>
      <c r="H4" s="119"/>
    </row>
    <row r="5" spans="1:8" s="12" customFormat="1" ht="28.5" customHeight="1" x14ac:dyDescent="0.25">
      <c r="A5" s="135"/>
      <c r="B5" s="135"/>
      <c r="C5" s="135"/>
      <c r="D5" s="119"/>
      <c r="E5" s="119"/>
      <c r="F5" s="119"/>
      <c r="G5" s="119"/>
      <c r="H5" s="119"/>
    </row>
    <row r="6" spans="1:8" s="12" customFormat="1" ht="28.5" customHeight="1" x14ac:dyDescent="0.25">
      <c r="A6" s="135"/>
      <c r="B6" s="135"/>
      <c r="C6" s="135"/>
      <c r="D6" s="119"/>
      <c r="E6" s="119"/>
      <c r="F6" s="119"/>
      <c r="G6" s="119"/>
      <c r="H6" s="119"/>
    </row>
    <row r="7" spans="1:8" s="12" customFormat="1" ht="29.25" customHeight="1" thickBot="1" x14ac:dyDescent="0.3">
      <c r="A7" s="136"/>
      <c r="B7" s="136"/>
      <c r="C7" s="136"/>
      <c r="D7" s="134"/>
      <c r="E7" s="134"/>
      <c r="F7" s="134"/>
      <c r="G7" s="134"/>
      <c r="H7" s="134"/>
    </row>
    <row r="8" spans="1:8" s="12" customFormat="1" ht="28.5" customHeight="1" thickBot="1" x14ac:dyDescent="0.3">
      <c r="A8" s="131" t="s">
        <v>589</v>
      </c>
      <c r="B8" s="132"/>
      <c r="C8" s="132"/>
      <c r="D8" s="132"/>
      <c r="E8" s="132"/>
      <c r="F8" s="132"/>
      <c r="G8" s="132"/>
      <c r="H8" s="133"/>
    </row>
    <row r="9" spans="1:8" s="12" customFormat="1" ht="15.75" customHeight="1" thickBot="1" x14ac:dyDescent="0.3">
      <c r="A9" s="96"/>
      <c r="B9" s="97"/>
      <c r="C9" s="97"/>
      <c r="D9" s="97"/>
      <c r="E9" s="97"/>
      <c r="F9" s="97"/>
      <c r="G9" s="97"/>
      <c r="H9" s="97"/>
    </row>
    <row r="10" spans="1:8" s="12" customFormat="1" ht="45" x14ac:dyDescent="0.25">
      <c r="A10" s="95" t="s">
        <v>2</v>
      </c>
      <c r="B10" s="80" t="s">
        <v>3</v>
      </c>
      <c r="C10" s="80" t="s">
        <v>4</v>
      </c>
      <c r="D10" s="80" t="s">
        <v>590</v>
      </c>
      <c r="E10" s="80" t="s">
        <v>591</v>
      </c>
      <c r="F10" s="81" t="s">
        <v>592</v>
      </c>
      <c r="G10" s="82" t="s">
        <v>14</v>
      </c>
      <c r="H10" s="82" t="s">
        <v>964</v>
      </c>
    </row>
    <row r="11" spans="1:8" s="12" customFormat="1" ht="37.5" customHeight="1" x14ac:dyDescent="0.25">
      <c r="A11" s="13">
        <v>1</v>
      </c>
      <c r="B11" s="14" t="s">
        <v>593</v>
      </c>
      <c r="C11" s="15" t="s">
        <v>594</v>
      </c>
      <c r="D11" s="16" t="s">
        <v>595</v>
      </c>
      <c r="E11" s="17">
        <v>5000</v>
      </c>
      <c r="F11" s="18" t="s">
        <v>596</v>
      </c>
      <c r="G11" s="19"/>
      <c r="H11" s="47"/>
    </row>
    <row r="12" spans="1:8" s="12" customFormat="1" ht="37.5" customHeight="1" x14ac:dyDescent="0.25">
      <c r="A12" s="13">
        <f>A11+1</f>
        <v>2</v>
      </c>
      <c r="B12" s="14" t="s">
        <v>593</v>
      </c>
      <c r="C12" s="15" t="s">
        <v>597</v>
      </c>
      <c r="D12" s="16" t="s">
        <v>598</v>
      </c>
      <c r="E12" s="17">
        <v>12000</v>
      </c>
      <c r="F12" s="18" t="s">
        <v>596</v>
      </c>
      <c r="G12" s="19"/>
      <c r="H12" s="47"/>
    </row>
    <row r="13" spans="1:8" s="12" customFormat="1" ht="37.5" customHeight="1" x14ac:dyDescent="0.25">
      <c r="A13" s="13">
        <f t="shared" ref="A13:A31" si="0">A12+1</f>
        <v>3</v>
      </c>
      <c r="B13" s="14" t="s">
        <v>593</v>
      </c>
      <c r="C13" s="15" t="s">
        <v>599</v>
      </c>
      <c r="D13" s="16" t="s">
        <v>598</v>
      </c>
      <c r="E13" s="17">
        <v>12000</v>
      </c>
      <c r="F13" s="18" t="s">
        <v>596</v>
      </c>
      <c r="G13" s="19"/>
      <c r="H13" s="47"/>
    </row>
    <row r="14" spans="1:8" s="12" customFormat="1" ht="37.5" customHeight="1" x14ac:dyDescent="0.25">
      <c r="A14" s="13">
        <f t="shared" si="0"/>
        <v>4</v>
      </c>
      <c r="B14" s="14" t="s">
        <v>593</v>
      </c>
      <c r="C14" s="15" t="s">
        <v>600</v>
      </c>
      <c r="D14" s="16" t="s">
        <v>598</v>
      </c>
      <c r="E14" s="17">
        <v>12000</v>
      </c>
      <c r="F14" s="18" t="s">
        <v>596</v>
      </c>
      <c r="G14" s="19"/>
      <c r="H14" s="47"/>
    </row>
    <row r="15" spans="1:8" s="12" customFormat="1" ht="37.5" customHeight="1" x14ac:dyDescent="0.25">
      <c r="A15" s="13">
        <f t="shared" si="0"/>
        <v>5</v>
      </c>
      <c r="B15" s="14" t="s">
        <v>593</v>
      </c>
      <c r="C15" s="15" t="s">
        <v>601</v>
      </c>
      <c r="D15" s="16" t="s">
        <v>598</v>
      </c>
      <c r="E15" s="17">
        <v>12000</v>
      </c>
      <c r="F15" s="18" t="s">
        <v>596</v>
      </c>
      <c r="G15" s="19"/>
      <c r="H15" s="47"/>
    </row>
    <row r="16" spans="1:8" s="12" customFormat="1" ht="37.5" customHeight="1" x14ac:dyDescent="0.25">
      <c r="A16" s="13">
        <f t="shared" si="0"/>
        <v>6</v>
      </c>
      <c r="B16" s="14" t="s">
        <v>593</v>
      </c>
      <c r="C16" s="15" t="s">
        <v>602</v>
      </c>
      <c r="D16" s="16" t="s">
        <v>598</v>
      </c>
      <c r="E16" s="17">
        <v>12000</v>
      </c>
      <c r="F16" s="18" t="s">
        <v>596</v>
      </c>
      <c r="G16" s="19"/>
      <c r="H16" s="47"/>
    </row>
    <row r="17" spans="1:8" s="12" customFormat="1" ht="37.5" customHeight="1" x14ac:dyDescent="0.25">
      <c r="A17" s="13">
        <f t="shared" si="0"/>
        <v>7</v>
      </c>
      <c r="B17" s="14" t="s">
        <v>593</v>
      </c>
      <c r="C17" s="15" t="s">
        <v>603</v>
      </c>
      <c r="D17" s="16" t="s">
        <v>598</v>
      </c>
      <c r="E17" s="17">
        <v>12000</v>
      </c>
      <c r="F17" s="18" t="s">
        <v>596</v>
      </c>
      <c r="G17" s="19"/>
      <c r="H17" s="47"/>
    </row>
    <row r="18" spans="1:8" s="12" customFormat="1" ht="37.5" customHeight="1" x14ac:dyDescent="0.25">
      <c r="A18" s="13">
        <f t="shared" si="0"/>
        <v>8</v>
      </c>
      <c r="B18" s="14" t="s">
        <v>593</v>
      </c>
      <c r="C18" s="15" t="s">
        <v>604</v>
      </c>
      <c r="D18" s="16" t="s">
        <v>598</v>
      </c>
      <c r="E18" s="17">
        <v>18000</v>
      </c>
      <c r="F18" s="18" t="s">
        <v>596</v>
      </c>
      <c r="G18" s="19"/>
      <c r="H18" s="47"/>
    </row>
    <row r="19" spans="1:8" s="12" customFormat="1" ht="37.5" customHeight="1" x14ac:dyDescent="0.25">
      <c r="A19" s="13">
        <f t="shared" si="0"/>
        <v>9</v>
      </c>
      <c r="B19" s="14" t="s">
        <v>593</v>
      </c>
      <c r="C19" s="15" t="s">
        <v>605</v>
      </c>
      <c r="D19" s="16" t="s">
        <v>606</v>
      </c>
      <c r="E19" s="17">
        <v>8000</v>
      </c>
      <c r="F19" s="18" t="s">
        <v>596</v>
      </c>
      <c r="G19" s="19"/>
      <c r="H19" s="47"/>
    </row>
    <row r="20" spans="1:8" s="12" customFormat="1" ht="37.5" customHeight="1" x14ac:dyDescent="0.25">
      <c r="A20" s="13">
        <f t="shared" si="0"/>
        <v>10</v>
      </c>
      <c r="B20" s="14" t="s">
        <v>593</v>
      </c>
      <c r="C20" s="15" t="s">
        <v>607</v>
      </c>
      <c r="D20" s="16" t="s">
        <v>606</v>
      </c>
      <c r="E20" s="17">
        <v>8000</v>
      </c>
      <c r="F20" s="18" t="s">
        <v>596</v>
      </c>
      <c r="G20" s="19"/>
      <c r="H20" s="47"/>
    </row>
    <row r="21" spans="1:8" s="12" customFormat="1" ht="37.5" customHeight="1" x14ac:dyDescent="0.25">
      <c r="A21" s="13">
        <f t="shared" si="0"/>
        <v>11</v>
      </c>
      <c r="B21" s="14" t="s">
        <v>593</v>
      </c>
      <c r="C21" s="15" t="s">
        <v>608</v>
      </c>
      <c r="D21" s="16" t="s">
        <v>598</v>
      </c>
      <c r="E21" s="17">
        <v>12000</v>
      </c>
      <c r="F21" s="18" t="s">
        <v>596</v>
      </c>
      <c r="G21" s="19"/>
      <c r="H21" s="47"/>
    </row>
    <row r="22" spans="1:8" s="12" customFormat="1" ht="37.5" customHeight="1" x14ac:dyDescent="0.25">
      <c r="A22" s="13">
        <f t="shared" si="0"/>
        <v>12</v>
      </c>
      <c r="B22" s="14" t="s">
        <v>593</v>
      </c>
      <c r="C22" s="15" t="s">
        <v>609</v>
      </c>
      <c r="D22" s="16" t="s">
        <v>606</v>
      </c>
      <c r="E22" s="17">
        <v>8000</v>
      </c>
      <c r="F22" s="18" t="s">
        <v>596</v>
      </c>
      <c r="G22" s="19"/>
      <c r="H22" s="47"/>
    </row>
    <row r="23" spans="1:8" s="12" customFormat="1" ht="37.5" customHeight="1" x14ac:dyDescent="0.25">
      <c r="A23" s="13">
        <f t="shared" si="0"/>
        <v>13</v>
      </c>
      <c r="B23" s="14" t="s">
        <v>593</v>
      </c>
      <c r="C23" s="15" t="s">
        <v>610</v>
      </c>
      <c r="D23" s="16" t="s">
        <v>598</v>
      </c>
      <c r="E23" s="17">
        <v>13000</v>
      </c>
      <c r="F23" s="18" t="s">
        <v>596</v>
      </c>
      <c r="G23" s="19"/>
      <c r="H23" s="47"/>
    </row>
    <row r="24" spans="1:8" s="12" customFormat="1" ht="37.5" customHeight="1" x14ac:dyDescent="0.25">
      <c r="A24" s="13">
        <f t="shared" si="0"/>
        <v>14</v>
      </c>
      <c r="B24" s="14" t="s">
        <v>593</v>
      </c>
      <c r="C24" s="15" t="s">
        <v>611</v>
      </c>
      <c r="D24" s="16" t="s">
        <v>606</v>
      </c>
      <c r="E24" s="17">
        <v>8000</v>
      </c>
      <c r="F24" s="18" t="s">
        <v>596</v>
      </c>
      <c r="G24" s="19"/>
      <c r="H24" s="47"/>
    </row>
    <row r="25" spans="1:8" s="12" customFormat="1" ht="37.5" customHeight="1" x14ac:dyDescent="0.25">
      <c r="A25" s="13">
        <f t="shared" si="0"/>
        <v>15</v>
      </c>
      <c r="B25" s="14" t="s">
        <v>593</v>
      </c>
      <c r="C25" s="15" t="s">
        <v>612</v>
      </c>
      <c r="D25" s="16" t="s">
        <v>598</v>
      </c>
      <c r="E25" s="17">
        <v>12000</v>
      </c>
      <c r="F25" s="18" t="s">
        <v>596</v>
      </c>
      <c r="G25" s="19"/>
      <c r="H25" s="47"/>
    </row>
    <row r="26" spans="1:8" s="12" customFormat="1" ht="37.5" customHeight="1" x14ac:dyDescent="0.25">
      <c r="A26" s="13">
        <f t="shared" si="0"/>
        <v>16</v>
      </c>
      <c r="B26" s="14" t="s">
        <v>593</v>
      </c>
      <c r="C26" s="15" t="s">
        <v>613</v>
      </c>
      <c r="D26" s="16" t="s">
        <v>606</v>
      </c>
      <c r="E26" s="17">
        <v>8000</v>
      </c>
      <c r="F26" s="18" t="s">
        <v>596</v>
      </c>
      <c r="G26" s="19"/>
      <c r="H26" s="47"/>
    </row>
    <row r="27" spans="1:8" s="12" customFormat="1" ht="37.5" customHeight="1" x14ac:dyDescent="0.25">
      <c r="A27" s="13">
        <f t="shared" si="0"/>
        <v>17</v>
      </c>
      <c r="B27" s="14" t="s">
        <v>593</v>
      </c>
      <c r="C27" s="15" t="s">
        <v>614</v>
      </c>
      <c r="D27" s="16" t="s">
        <v>606</v>
      </c>
      <c r="E27" s="17">
        <v>5000</v>
      </c>
      <c r="F27" s="18" t="s">
        <v>596</v>
      </c>
      <c r="G27" s="19"/>
      <c r="H27" s="47"/>
    </row>
    <row r="28" spans="1:8" s="12" customFormat="1" ht="37.5" customHeight="1" x14ac:dyDescent="0.25">
      <c r="A28" s="13">
        <f t="shared" si="0"/>
        <v>18</v>
      </c>
      <c r="B28" s="14" t="s">
        <v>593</v>
      </c>
      <c r="C28" s="15" t="s">
        <v>615</v>
      </c>
      <c r="D28" s="16" t="s">
        <v>606</v>
      </c>
      <c r="E28" s="17">
        <v>8000</v>
      </c>
      <c r="F28" s="18" t="s">
        <v>596</v>
      </c>
      <c r="G28" s="19"/>
      <c r="H28" s="47"/>
    </row>
    <row r="29" spans="1:8" s="12" customFormat="1" ht="37.5" customHeight="1" x14ac:dyDescent="0.25">
      <c r="A29" s="13">
        <f t="shared" si="0"/>
        <v>19</v>
      </c>
      <c r="B29" s="14" t="s">
        <v>593</v>
      </c>
      <c r="C29" s="15" t="s">
        <v>616</v>
      </c>
      <c r="D29" s="16" t="s">
        <v>598</v>
      </c>
      <c r="E29" s="17">
        <v>12000</v>
      </c>
      <c r="F29" s="18" t="s">
        <v>617</v>
      </c>
      <c r="G29" s="19"/>
      <c r="H29" s="47"/>
    </row>
    <row r="30" spans="1:8" s="12" customFormat="1" ht="37.5" customHeight="1" x14ac:dyDescent="0.25">
      <c r="A30" s="13">
        <f t="shared" si="0"/>
        <v>20</v>
      </c>
      <c r="B30" s="14" t="s">
        <v>593</v>
      </c>
      <c r="C30" s="15" t="s">
        <v>618</v>
      </c>
      <c r="D30" s="16" t="s">
        <v>595</v>
      </c>
      <c r="E30" s="17">
        <v>8000</v>
      </c>
      <c r="F30" s="18" t="s">
        <v>596</v>
      </c>
      <c r="G30" s="19"/>
      <c r="H30" s="47"/>
    </row>
    <row r="31" spans="1:8" s="12" customFormat="1" ht="37.5" customHeight="1" x14ac:dyDescent="0.25">
      <c r="A31" s="13">
        <f t="shared" si="0"/>
        <v>21</v>
      </c>
      <c r="B31" s="14" t="s">
        <v>593</v>
      </c>
      <c r="C31" s="15" t="s">
        <v>619</v>
      </c>
      <c r="D31" s="16" t="s">
        <v>598</v>
      </c>
      <c r="E31" s="17">
        <v>8000</v>
      </c>
      <c r="F31" s="18" t="s">
        <v>620</v>
      </c>
      <c r="G31" s="19"/>
      <c r="H31" s="47"/>
    </row>
    <row r="32" spans="1:8" s="12" customFormat="1" ht="37.5" customHeight="1" x14ac:dyDescent="0.25">
      <c r="A32" s="20"/>
      <c r="B32" s="21"/>
      <c r="C32"/>
      <c r="D32" s="22"/>
      <c r="E32" s="23"/>
      <c r="F32" s="24"/>
      <c r="G32" s="25"/>
    </row>
    <row r="33" spans="1:7" s="12" customFormat="1" ht="37.5" customHeight="1" x14ac:dyDescent="0.25">
      <c r="A33" s="20"/>
      <c r="B33" s="21"/>
      <c r="C33"/>
      <c r="D33" s="22"/>
      <c r="E33" s="23"/>
      <c r="F33" s="24"/>
      <c r="G33" s="25"/>
    </row>
    <row r="34" spans="1:7" s="12" customFormat="1" ht="37.5" customHeight="1" x14ac:dyDescent="0.25">
      <c r="A34" s="20"/>
      <c r="B34" s="21"/>
      <c r="C34"/>
      <c r="D34" s="22"/>
      <c r="E34" s="23"/>
      <c r="F34" s="24"/>
      <c r="G34" s="25"/>
    </row>
    <row r="35" spans="1:7" s="12" customFormat="1" ht="37.5" customHeight="1" x14ac:dyDescent="0.25">
      <c r="A35" s="20"/>
      <c r="B35" s="21"/>
      <c r="C35"/>
      <c r="D35" s="22"/>
      <c r="E35" s="23"/>
      <c r="F35" s="24"/>
      <c r="G35" s="25"/>
    </row>
    <row r="36" spans="1:7" s="12" customFormat="1" ht="37.5" customHeight="1" x14ac:dyDescent="0.25">
      <c r="A36" s="20"/>
      <c r="B36" s="21"/>
      <c r="C36"/>
      <c r="D36" s="22"/>
      <c r="E36" s="23"/>
      <c r="F36" s="24"/>
      <c r="G36" s="25"/>
    </row>
    <row r="37" spans="1:7" s="12" customFormat="1" ht="37.5" customHeight="1" x14ac:dyDescent="0.25">
      <c r="A37" s="20"/>
      <c r="B37" s="21"/>
      <c r="C37"/>
      <c r="D37" s="22"/>
      <c r="E37" s="23"/>
      <c r="F37" s="24"/>
      <c r="G37" s="25"/>
    </row>
    <row r="38" spans="1:7" s="12" customFormat="1" ht="37.5" customHeight="1" x14ac:dyDescent="0.25">
      <c r="A38" s="20"/>
      <c r="B38" s="21"/>
      <c r="C38"/>
      <c r="D38" s="22"/>
      <c r="E38" s="23"/>
      <c r="F38" s="24"/>
      <c r="G38" s="25"/>
    </row>
    <row r="39" spans="1:7" s="12" customFormat="1" ht="37.5" customHeight="1" x14ac:dyDescent="0.25">
      <c r="A39" s="20"/>
      <c r="B39" s="21"/>
      <c r="C39"/>
      <c r="D39" s="22"/>
      <c r="E39" s="23"/>
      <c r="F39" s="24"/>
      <c r="G39" s="25"/>
    </row>
    <row r="40" spans="1:7" s="12" customFormat="1" ht="37.5" customHeight="1" x14ac:dyDescent="0.25">
      <c r="A40" s="20"/>
      <c r="B40" s="21"/>
      <c r="C40"/>
      <c r="D40" s="22"/>
      <c r="E40" s="23"/>
      <c r="F40" s="24"/>
      <c r="G40" s="25"/>
    </row>
    <row r="41" spans="1:7" s="12" customFormat="1" ht="37.5" customHeight="1" x14ac:dyDescent="0.25">
      <c r="A41" s="20"/>
      <c r="B41" s="21"/>
      <c r="C41"/>
      <c r="D41" s="22"/>
      <c r="E41" s="23"/>
      <c r="F41" s="24"/>
      <c r="G41" s="25"/>
    </row>
    <row r="42" spans="1:7" s="12" customFormat="1" ht="37.5" customHeight="1" x14ac:dyDescent="0.25">
      <c r="A42" s="20"/>
      <c r="B42" s="21"/>
      <c r="C42"/>
      <c r="D42" s="22"/>
      <c r="E42" s="23"/>
      <c r="F42" s="24"/>
      <c r="G42" s="25"/>
    </row>
  </sheetData>
  <autoFilter ref="A10:G31" xr:uid="{33F64A9F-52E2-4528-B74B-5FF2F2042986}">
    <sortState xmlns:xlrd2="http://schemas.microsoft.com/office/spreadsheetml/2017/richdata2" ref="A11:G31">
      <sortCondition ref="A10:A31"/>
    </sortState>
  </autoFilter>
  <mergeCells count="3">
    <mergeCell ref="A8:H8"/>
    <mergeCell ref="D1:H7"/>
    <mergeCell ref="A1:C7"/>
  </mergeCells>
  <pageMargins left="0.7" right="0.7" top="0.75" bottom="0.75" header="0.3" footer="0.3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011</vt:lpstr>
      <vt:lpstr>021</vt:lpstr>
      <vt:lpstr>022</vt:lpstr>
      <vt:lpstr>029</vt:lpstr>
      <vt:lpstr>031</vt:lpstr>
      <vt:lpstr>081</vt:lpstr>
      <vt:lpstr>'029'!Títulos_a_imprimir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Imelda Estrada Quevedo</dc:creator>
  <cp:lastModifiedBy>Unidad de Información Pública</cp:lastModifiedBy>
  <cp:lastPrinted>2026-02-23T21:31:38Z</cp:lastPrinted>
  <dcterms:created xsi:type="dcterms:W3CDTF">2026-02-17T16:19:42Z</dcterms:created>
  <dcterms:modified xsi:type="dcterms:W3CDTF">2026-02-23T21:42:09Z</dcterms:modified>
</cp:coreProperties>
</file>