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7BDFDFCA-19C0-4F61-A220-70B459A6E57E}"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8" i="1"/>
  <c r="G17" i="1"/>
  <c r="G16" i="1"/>
  <c r="G15" i="1"/>
  <c r="G14" i="1"/>
  <c r="G13" i="1"/>
</calcChain>
</file>

<file path=xl/sharedStrings.xml><?xml version="1.0" encoding="utf-8"?>
<sst xmlns="http://schemas.openxmlformats.org/spreadsheetml/2006/main" count="67" uniqueCount="50">
  <si>
    <r>
      <rPr>
        <b/>
        <sz val="12"/>
        <rFont val="Calibri"/>
        <family val="1"/>
      </rPr>
      <t>DIRECCIÓN: 5TA. AVENIDA 6-06 ZONA 1, 7 NIVEL EDIFICIO IPM GUATEMALA , GUATEMALA</t>
    </r>
  </si>
  <si>
    <r>
      <rPr>
        <b/>
        <sz val="12"/>
        <rFont val="Calibri"/>
        <family val="1"/>
      </rPr>
      <t>HORARIO DE ATENCIÓN: 8: 00 AM A 16:30 PM</t>
    </r>
  </si>
  <si>
    <r>
      <rPr>
        <b/>
        <sz val="12"/>
        <rFont val="Calibri"/>
        <family val="1"/>
      </rPr>
      <t>DIRECTOR: FERNANDO SAMUEL REYES ALONZO</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</si>
  <si>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</si>
  <si>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</si>
  <si>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</si>
  <si>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</si>
  <si>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</si>
  <si>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</si>
  <si>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</si>
  <si>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</si>
  <si>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</si>
  <si>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</si>
  <si>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</si>
  <si>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01-2025</t>
  </si>
  <si>
    <t>02-2025</t>
  </si>
  <si>
    <t>03-2025</t>
  </si>
  <si>
    <t>04-2025</t>
  </si>
  <si>
    <t>05-2025</t>
  </si>
  <si>
    <t>06-2025</t>
  </si>
  <si>
    <t>07-2025</t>
  </si>
  <si>
    <t>Instituto de Previsión Militar, NIT. 344112-1</t>
  </si>
  <si>
    <t>17 meses</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</si>
  <si>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</si>
  <si>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</si>
  <si>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</si>
  <si>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</si>
  <si>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</si>
  <si>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</si>
  <si>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</si>
  <si>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</si>
  <si>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</si>
  <si>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</si>
  <si>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</si>
  <si>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</si>
  <si>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</si>
  <si>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</si>
  <si>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</si>
  <si>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</si>
  <si>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15-2024</t>
  </si>
  <si>
    <t xml:space="preserve">42 espacios de estacionamiento de vehículos </t>
  </si>
  <si>
    <t>Cristina, Sociedad Anónima</t>
  </si>
  <si>
    <t>Q. 873,425.00</t>
  </si>
  <si>
    <t>24 meses</t>
  </si>
  <si>
    <t>TELÉFONO: 2291 4600</t>
  </si>
  <si>
    <t>ENCARGADO DE ACTUALIZACIÓN: MARIA ELENA REYES SANTOS</t>
  </si>
  <si>
    <t>ENTIDAD:    CONSEJO NACIONAL DE AREAS PROTEGIDAS</t>
  </si>
  <si>
    <t>FECHA DE ACTUALIZACIÓN:            09 DE FEBRERO DEL 2026</t>
  </si>
  <si>
    <t>CORRESPONDE AL MES DE:           ENERO 2026</t>
  </si>
  <si>
    <r>
      <rPr>
        <b/>
        <sz val="11"/>
        <color rgb="FF000000"/>
        <rFont val="Tahoma"/>
        <family val="2"/>
      </rPr>
      <t>Observaciones:</t>
    </r>
    <r>
      <rPr>
        <sz val="11"/>
        <color rgb="FF000000"/>
        <rFont val="Tahoma"/>
        <family val="2"/>
      </rPr>
      <t xml:space="preserve">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</si>
</sst>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4"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sz val="11"/>
      <color rgb="FF000000"/>
      <name val="Times New Roman"/>
      <family val="1"/>
    </font>
    <font>
      <b/>
      <sz val="11"/>
      <color rgb="FF000000"/>
      <name val="Tahoma"/>
      <family val="2"/>
    </font>
    <font>
      <sz val="11"/>
      <color rgb="FF000000"/>
      <name val="Tahoma"/>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s>
  <cellStyleXfs count="2">
    <xf numFmtId="0" fontId="0" fillId="0" borderId="0"/>
    <xf numFmtId="44" fontId="7" fillId="0" borderId="0" applyFont="0" applyFill="0" applyBorder="0" applyAlignment="0" applyProtection="0"/>
  </cellStyleXfs>
  <cellXfs count="18">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1" fillId="0" borderId="7" xfId="0" applyFont="1" applyBorder="1" applyAlignment="1">
      <alignment horizontal="left" vertical="top"/>
    </xf>
    <xf numFmtId="0" fontId="13" fillId="0" borderId="7" xfId="0" applyFont="1" applyBorder="1" applyAlignment="1">
      <alignment horizontal="left" vertical="top"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topLeftCell="A14" zoomScaleNormal="100" zoomScaleSheetLayoutView="100" workbookViewId="0">
      <selection activeCell="E27" sqref="E27"/>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9" t="s">
        <v>46</v>
      </c>
      <c r="B1" s="10"/>
      <c r="C1" s="10"/>
      <c r="D1" s="10"/>
      <c r="E1" s="10"/>
      <c r="F1" s="10"/>
      <c r="G1" s="10"/>
      <c r="H1" s="11"/>
    </row>
    <row r="2" spans="1:8" ht="18" customHeight="1" x14ac:dyDescent="0.2">
      <c r="A2" s="15" t="s">
        <v>0</v>
      </c>
      <c r="B2" s="10"/>
      <c r="C2" s="10"/>
      <c r="D2" s="10"/>
      <c r="E2" s="10"/>
      <c r="F2" s="10"/>
      <c r="G2" s="10"/>
      <c r="H2" s="11"/>
    </row>
    <row r="3" spans="1:8" ht="18" customHeight="1" x14ac:dyDescent="0.2">
      <c r="A3" s="15" t="s">
        <v>1</v>
      </c>
      <c r="B3" s="10"/>
      <c r="C3" s="10"/>
      <c r="D3" s="10"/>
      <c r="E3" s="10"/>
      <c r="F3" s="10"/>
      <c r="G3" s="10"/>
      <c r="H3" s="11"/>
    </row>
    <row r="4" spans="1:8" ht="18" customHeight="1" x14ac:dyDescent="0.2">
      <c r="A4" s="9" t="s">
        <v>44</v>
      </c>
      <c r="B4" s="10"/>
      <c r="C4" s="10"/>
      <c r="D4" s="10"/>
      <c r="E4" s="10"/>
      <c r="F4" s="10"/>
      <c r="G4" s="10"/>
      <c r="H4" s="11"/>
    </row>
    <row r="5" spans="1:8" ht="18" customHeight="1" x14ac:dyDescent="0.2">
      <c r="A5" s="15" t="s">
        <v>2</v>
      </c>
      <c r="B5" s="10"/>
      <c r="C5" s="10"/>
      <c r="D5" s="10"/>
      <c r="E5" s="10"/>
      <c r="F5" s="10"/>
      <c r="G5" s="10"/>
      <c r="H5" s="11"/>
    </row>
    <row r="6" spans="1:8" ht="18" customHeight="1" x14ac:dyDescent="0.2">
      <c r="A6" s="9" t="s">
        <v>45</v>
      </c>
      <c r="B6" s="10"/>
      <c r="C6" s="10"/>
      <c r="D6" s="10"/>
      <c r="E6" s="10"/>
      <c r="F6" s="10"/>
      <c r="G6" s="10"/>
      <c r="H6" s="11"/>
    </row>
    <row r="7" spans="1:8" ht="18" customHeight="1" x14ac:dyDescent="0.2">
      <c r="A7" s="9" t="s">
        <v>47</v>
      </c>
      <c r="B7" s="10"/>
      <c r="C7" s="10"/>
      <c r="D7" s="10"/>
      <c r="E7" s="10"/>
      <c r="F7" s="10"/>
      <c r="G7" s="10"/>
      <c r="H7" s="11"/>
    </row>
    <row r="8" spans="1:8" ht="18" customHeight="1" x14ac:dyDescent="0.2">
      <c r="A8" s="9" t="s">
        <v>48</v>
      </c>
      <c r="B8" s="10"/>
      <c r="C8" s="10"/>
      <c r="D8" s="10"/>
      <c r="E8" s="10"/>
      <c r="F8" s="10"/>
      <c r="G8" s="10"/>
      <c r="H8" s="11"/>
    </row>
    <row r="9" spans="1:8" ht="15.95" customHeight="1" x14ac:dyDescent="0.2">
      <c r="A9" s="1"/>
      <c r="B9" s="1"/>
      <c r="C9" s="1"/>
      <c r="D9" s="1"/>
      <c r="E9" s="1"/>
      <c r="F9" s="1"/>
      <c r="G9" s="1"/>
      <c r="H9" s="1"/>
    </row>
    <row r="10" spans="1:8" ht="24" customHeight="1" x14ac:dyDescent="0.2">
      <c r="A10" s="12" t="s">
        <v>3</v>
      </c>
      <c r="B10" s="13"/>
      <c r="C10" s="13"/>
      <c r="D10" s="13"/>
      <c r="E10" s="13"/>
      <c r="F10" s="13"/>
      <c r="G10" s="13"/>
      <c r="H10" s="14"/>
    </row>
    <row r="11" spans="1:8" ht="26.85" customHeight="1" x14ac:dyDescent="0.2">
      <c r="A11" s="2" t="s">
        <v>4</v>
      </c>
      <c r="B11" s="2" t="s">
        <v>5</v>
      </c>
      <c r="C11" s="2" t="s">
        <v>6</v>
      </c>
      <c r="D11" s="2" t="s">
        <v>7</v>
      </c>
      <c r="E11" s="2" t="s">
        <v>8</v>
      </c>
      <c r="F11" s="2" t="s">
        <v>9</v>
      </c>
      <c r="G11" s="2" t="s">
        <v>10</v>
      </c>
      <c r="H11" s="2" t="s">
        <v>11</v>
      </c>
    </row>
    <row r="12" spans="1:8" ht="64.5" customHeight="1" x14ac:dyDescent="0.2">
      <c r="A12" s="4">
        <v>1</v>
      </c>
      <c r="B12" s="4" t="s">
        <v>12</v>
      </c>
      <c r="C12" s="4" t="s">
        <v>13</v>
      </c>
      <c r="D12" s="5" t="s">
        <v>14</v>
      </c>
      <c r="E12" s="4" t="s">
        <v>25</v>
      </c>
      <c r="F12" s="4" t="s">
        <v>21</v>
      </c>
      <c r="G12" s="6">
        <f>139060*11+100000</f>
        <v>1629660</v>
      </c>
      <c r="H12" s="4" t="s">
        <v>22</v>
      </c>
    </row>
    <row r="13" spans="1:8" ht="117" x14ac:dyDescent="0.2">
      <c r="A13" s="4">
        <v>2</v>
      </c>
      <c r="B13" s="4" t="s">
        <v>12</v>
      </c>
      <c r="C13" s="4" t="s">
        <v>13</v>
      </c>
      <c r="D13" s="5" t="s">
        <v>15</v>
      </c>
      <c r="E13" s="4" t="s">
        <v>34</v>
      </c>
      <c r="F13" s="4" t="s">
        <v>23</v>
      </c>
      <c r="G13" s="6">
        <f>12*12000</f>
        <v>144000</v>
      </c>
      <c r="H13" s="4" t="s">
        <v>24</v>
      </c>
    </row>
    <row r="14" spans="1:8" ht="156" x14ac:dyDescent="0.2">
      <c r="A14" s="4">
        <v>3</v>
      </c>
      <c r="B14" s="4" t="s">
        <v>12</v>
      </c>
      <c r="C14" s="4" t="s">
        <v>13</v>
      </c>
      <c r="D14" s="5" t="s">
        <v>16</v>
      </c>
      <c r="E14" s="4" t="s">
        <v>33</v>
      </c>
      <c r="F14" s="4" t="s">
        <v>26</v>
      </c>
      <c r="G14" s="6">
        <f>34500*12</f>
        <v>414000</v>
      </c>
      <c r="H14" s="4" t="s">
        <v>24</v>
      </c>
    </row>
    <row r="15" spans="1:8" ht="136.5" x14ac:dyDescent="0.2">
      <c r="A15" s="4">
        <v>4</v>
      </c>
      <c r="B15" s="4" t="s">
        <v>12</v>
      </c>
      <c r="C15" s="4" t="s">
        <v>13</v>
      </c>
      <c r="D15" s="5" t="s">
        <v>17</v>
      </c>
      <c r="E15" s="4" t="s">
        <v>27</v>
      </c>
      <c r="F15" s="4" t="s">
        <v>28</v>
      </c>
      <c r="G15" s="6">
        <f>21485*12</f>
        <v>257820</v>
      </c>
      <c r="H15" s="4" t="s">
        <v>24</v>
      </c>
    </row>
    <row r="16" spans="1:8" ht="97.5" x14ac:dyDescent="0.2">
      <c r="A16" s="4">
        <v>5</v>
      </c>
      <c r="B16" s="4" t="s">
        <v>12</v>
      </c>
      <c r="C16" s="4" t="s">
        <v>13</v>
      </c>
      <c r="D16" s="5" t="s">
        <v>18</v>
      </c>
      <c r="E16" s="4" t="s">
        <v>29</v>
      </c>
      <c r="F16" s="4" t="s">
        <v>35</v>
      </c>
      <c r="G16" s="6">
        <f>10000*12</f>
        <v>120000</v>
      </c>
      <c r="H16" s="4" t="s">
        <v>24</v>
      </c>
    </row>
    <row r="17" spans="1:12" ht="78" x14ac:dyDescent="0.2">
      <c r="A17" s="4">
        <v>6</v>
      </c>
      <c r="B17" s="4" t="s">
        <v>12</v>
      </c>
      <c r="C17" s="4" t="s">
        <v>13</v>
      </c>
      <c r="D17" s="5" t="s">
        <v>19</v>
      </c>
      <c r="E17" s="4" t="s">
        <v>30</v>
      </c>
      <c r="F17" s="4" t="s">
        <v>36</v>
      </c>
      <c r="G17" s="6">
        <f>15000*12</f>
        <v>180000</v>
      </c>
      <c r="H17" s="4" t="s">
        <v>24</v>
      </c>
      <c r="L17" s="3"/>
    </row>
    <row r="18" spans="1:12" ht="136.5" x14ac:dyDescent="0.2">
      <c r="A18" s="4">
        <v>7</v>
      </c>
      <c r="B18" s="4" t="s">
        <v>12</v>
      </c>
      <c r="C18" s="4" t="s">
        <v>13</v>
      </c>
      <c r="D18" s="5" t="s">
        <v>20</v>
      </c>
      <c r="E18" s="4" t="s">
        <v>31</v>
      </c>
      <c r="F18" s="4" t="s">
        <v>32</v>
      </c>
      <c r="G18" s="6">
        <f>42000*12</f>
        <v>504000</v>
      </c>
      <c r="H18" s="4" t="s">
        <v>24</v>
      </c>
    </row>
    <row r="19" spans="1:12" ht="58.5" x14ac:dyDescent="0.2">
      <c r="A19" s="7">
        <v>8</v>
      </c>
      <c r="B19" s="4" t="s">
        <v>37</v>
      </c>
      <c r="C19" s="8" t="s">
        <v>38</v>
      </c>
      <c r="D19" s="7" t="s">
        <v>39</v>
      </c>
      <c r="E19" s="8" t="s">
        <v>40</v>
      </c>
      <c r="F19" s="7" t="s">
        <v>41</v>
      </c>
      <c r="G19" s="7" t="s">
        <v>42</v>
      </c>
      <c r="H19" s="7" t="s">
        <v>43</v>
      </c>
    </row>
    <row r="20" spans="1:12" ht="140.25" customHeight="1" x14ac:dyDescent="0.2">
      <c r="A20" s="17" t="s">
        <v>49</v>
      </c>
      <c r="B20" s="16"/>
      <c r="C20" s="16"/>
      <c r="D20" s="16"/>
      <c r="E20" s="16"/>
      <c r="F20" s="16"/>
      <c r="G20" s="16"/>
      <c r="H20" s="16"/>
    </row>
  </sheetData>
  <mergeCells count="10">
    <mergeCell ref="A20:H20"/>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2026-10-01T17:12:03Z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