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velyn.escobar\Escritorio\AIP\DOCUMENTOS SUBIDOS AL PORTAL\DOCUMENTOS SUBIDOS AL PORTAL 2025\LEY DE PRESUPUESTO 36-2024\Art. 35. Otras remuneraciones de personal temporal\"/>
    </mc:Choice>
  </mc:AlternateContent>
  <xr:revisionPtr revIDLastSave="0" documentId="13_ncr:1_{DD499E14-C4D4-4038-B650-3F0837AAE08C}" xr6:coauthVersionLast="47" xr6:coauthVersionMax="47" xr10:uidLastSave="{00000000-0000-0000-0000-000000000000}"/>
  <bookViews>
    <workbookView xWindow="-120" yWindow="-120" windowWidth="29040" windowHeight="15720" xr2:uid="{49600D38-0CED-4566-996A-D041FD3EB4FC}"/>
  </bookViews>
  <sheets>
    <sheet name="029" sheetId="5" r:id="rId1"/>
  </sheets>
  <definedNames>
    <definedName name="_xlnm._FilterDatabase" localSheetId="0" hidden="1">'029'!$A$8:$G$273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5" l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E273" i="5"/>
  <c r="E272" i="5"/>
  <c r="E257" i="5"/>
  <c r="E256" i="5"/>
  <c r="E241" i="5"/>
  <c r="E211" i="5"/>
  <c r="E210" i="5"/>
  <c r="E177" i="5"/>
  <c r="E168" i="5"/>
  <c r="E159" i="5"/>
  <c r="E155" i="5"/>
  <c r="E154" i="5"/>
  <c r="E150" i="5"/>
  <c r="E142" i="5"/>
  <c r="E65" i="5"/>
  <c r="E63" i="5"/>
  <c r="E62" i="5"/>
  <c r="E61" i="5"/>
  <c r="E60" i="5"/>
  <c r="E59" i="5"/>
  <c r="E50" i="5"/>
  <c r="E45" i="5"/>
  <c r="E35" i="5"/>
</calcChain>
</file>

<file path=xl/sharedStrings.xml><?xml version="1.0" encoding="utf-8"?>
<sst xmlns="http://schemas.openxmlformats.org/spreadsheetml/2006/main" count="1165" uniqueCount="405">
  <si>
    <t>RENGLÓN PRESUPUESTARIO</t>
  </si>
  <si>
    <t>OBSERVACIONES</t>
  </si>
  <si>
    <t>NOMBRES Y APELLIDOS</t>
  </si>
  <si>
    <t xml:space="preserve">No. </t>
  </si>
  <si>
    <t>TIPO DE SERVICIO PRESTADOS</t>
  </si>
  <si>
    <t>MONTO</t>
  </si>
  <si>
    <t>FECHA DE INICIO</t>
  </si>
  <si>
    <t>´029</t>
  </si>
  <si>
    <t xml:space="preserve">JOSE ANTONIO SANTIAGO ESCOBAR </t>
  </si>
  <si>
    <t>SERVICIOS TÉCNICOS ADMINISTRATIVOS</t>
  </si>
  <si>
    <t>01/4/2025 al 31/12/2025</t>
  </si>
  <si>
    <t xml:space="preserve">CENTRAL </t>
  </si>
  <si>
    <t>GLORIA LETICIA PEREZ PUERTO</t>
  </si>
  <si>
    <t xml:space="preserve">SERVICIOS PROFESIONALES  INDIVIDUALES EN GENERAL EN SECRETARÍA EJECUTIVA </t>
  </si>
  <si>
    <t>02/01/2025 al 31/12/2025</t>
  </si>
  <si>
    <t>ERIK FERNANDO ALVARADO ORELLANA</t>
  </si>
  <si>
    <t>SERVICIOS TÉCNICOS EN MANEJO DE BOSQUES</t>
  </si>
  <si>
    <t>SIOMARA ANAITE CALDERON BARILLAS</t>
  </si>
  <si>
    <t>SERVICIOS TÉCNICOS EN MANEJO DE BOSQUES Y VIDA SILVESTRE</t>
  </si>
  <si>
    <t>CENTRAL</t>
  </si>
  <si>
    <t>GANDHI EMANUEL PONCE JUAREZ</t>
  </si>
  <si>
    <t>SERVICIOS PROFESIONALES EN VALORACIÓN Y CONSERVACIÓN DE LA DIVERSIDAD BIOLOGICA</t>
  </si>
  <si>
    <t>PEDRO TOMAS MEJIA TOL</t>
  </si>
  <si>
    <t>SERVICIOS TÉCNICOS EN TECNOLOGÍAS DE LA INFORMACIÓN</t>
  </si>
  <si>
    <t>JORGE LUIS SAMAYOA DOMINGUEZ</t>
  </si>
  <si>
    <t>JOSELITO DURIBAL SANCHEZ 
MORENO</t>
  </si>
  <si>
    <t>01/04/2025 al 31/12/2025</t>
  </si>
  <si>
    <t>SERGIO DAVID VASQUEZ PAIZ</t>
  </si>
  <si>
    <t>SERVICIOS TÉCNICOS EN ASUNTOS TÉCNICOS REGIONALES</t>
  </si>
  <si>
    <t>DANIEL ROLANDO SANCHEZ JACO</t>
  </si>
  <si>
    <t>SERVICIOS TÉCNICOS EN PLANIFICACIÓN</t>
  </si>
  <si>
    <t>NARCISA ARACELLY POJOY LOARCA</t>
  </si>
  <si>
    <t xml:space="preserve">SERVICIOS PROFESIONALES EN UNIDAD DE ASUNTOS JURÍDICOS </t>
  </si>
  <si>
    <t>MANUEL ALEJANDRO COLINDRES ORELLANA</t>
  </si>
  <si>
    <t>SERVICIOS PROFESIONALES EN MANEJO DE BOSQUES Y VIDA SILVESTRE</t>
  </si>
  <si>
    <t>ILIANA LUCIA RIVERA OLIVA</t>
  </si>
  <si>
    <t>SERVICIOS PROFESIONALES EN EDUCACIÓN PARA EL DESARROLLO SOSTENIBLE</t>
  </si>
  <si>
    <t>YORDY KEVIN RUGGERI FRAATZ RAMOS</t>
  </si>
  <si>
    <t>JORGE DANIEL REYES CANO</t>
  </si>
  <si>
    <t xml:space="preserve">SERVICIOS PROFESIONALES EN DIRECCIÓN DE MANEJO DE BOSQUES Y VIDA SILVESTRE </t>
  </si>
  <si>
    <t>YAZMIN DE JESUS OBANDO MILIAN</t>
  </si>
  <si>
    <t xml:space="preserve">SERVICIOS TÉCNICOS EN ASUNTOS JURÍDICOS   </t>
  </si>
  <si>
    <t>LUISANA MIROSLAVA PAZ AREVALO</t>
  </si>
  <si>
    <t>SERVICIOS PROFESIONALES EN COMUNICACIÓN SOCIAL, RELACIONES PUBLICAS Y PROTOCOLO</t>
  </si>
  <si>
    <t>HELEN ADRIANA LARIOS GUERRERO</t>
  </si>
  <si>
    <t>SERVICIOS PROFESIONALES PARA EL DESARROLLO DEL -SIGAP-</t>
  </si>
  <si>
    <t>DAAVID ABRAHAM CONTRERAS TREJO</t>
  </si>
  <si>
    <t>ARIEL NOELIO CASTILLO MARTINEZ</t>
  </si>
  <si>
    <t>19/08/2025 AL 31/12/2025</t>
  </si>
  <si>
    <t>VICTOR ARMANDO PEREZ DIAZ</t>
  </si>
  <si>
    <t>SERVICIOS PROFESIONALES EN ASESORIA JURÍDICA LABORAL</t>
  </si>
  <si>
    <t>ZOILA MARTINEZ ZACARIAS</t>
  </si>
  <si>
    <t>DANIEL EFRAIN LEMUS SANTOS</t>
  </si>
  <si>
    <t>SERVICIOS PROFESIONALES EN TURISMO SOSTENIBLE</t>
  </si>
  <si>
    <t>ZAYRA CLARIBEL CABRERA AGUILAR</t>
  </si>
  <si>
    <t>SERVICIOS PROFESIONALES EN ASUNTOS JURÍDICOS</t>
  </si>
  <si>
    <t>CRISTINA ALEJANDRA CHALULEU BAEZA DE GOMEZ</t>
  </si>
  <si>
    <t>ANDREA ARGENTINA ALVAREZ BARAHONA</t>
  </si>
  <si>
    <t>SERVICIOS PROFESIONALES EN UNIDAD DE CAMBIO CLIMÁTICO</t>
  </si>
  <si>
    <t>JORGE DAVID HONORE CARDONA OCHOA</t>
  </si>
  <si>
    <t>DIAS PAGADOS DEL 01 DE OCTUBRE AL 30 DE NOVIEMBRE</t>
  </si>
  <si>
    <t>BRANDON RENE SIGUENZA GONZALEZ</t>
  </si>
  <si>
    <t>SERVICIOS PROFESIONALES EN ANÁLISIS GEOESPACIAL</t>
  </si>
  <si>
    <t>JENNYFER DE LOS ANGELES AMBROSIO PEREZ</t>
  </si>
  <si>
    <t>SERVICIOS TÉCNICOS EN EDUCACIÓN PARA EL DESARROLLO SOSTENIBLE</t>
  </si>
  <si>
    <t>JOSE RODRIGO CORTEZ ESCALANTE</t>
  </si>
  <si>
    <t xml:space="preserve">SERVICIOS TÉCNICOS EN RECURSOS HUMANOS </t>
  </si>
  <si>
    <t>01/07/2025 al 31/12/2025</t>
  </si>
  <si>
    <t>GUILLERMO ALEJANDRO RUANO CHAMALE</t>
  </si>
  <si>
    <t xml:space="preserve">SERVICIOS PROFESIONALES EN SUBSECRETARÍA EJECUTIVA </t>
  </si>
  <si>
    <t>15/05/2025 al 31/12/2025</t>
  </si>
  <si>
    <t>MELANNIE GABRIELA SOLARES MANSILLA</t>
  </si>
  <si>
    <t xml:space="preserve">SERVICIOS PROFESIONALES EN PLANIFICACIÓN </t>
  </si>
  <si>
    <t>15/07/2025 AL 31/12/2025</t>
  </si>
  <si>
    <t>STEPHANIE PAOLA HIDALGO RODAS</t>
  </si>
  <si>
    <t>20/05/2025 al 31/12/2025</t>
  </si>
  <si>
    <t>DEIMY MARIELA FERNANDEZ GONZALEZ</t>
  </si>
  <si>
    <t>FRIDA GUADALUPE YANES MORAN</t>
  </si>
  <si>
    <t>SERVICIOS PROFESIONALES  PARA LA UNIDAD TÉCNICA SUCHITAN</t>
  </si>
  <si>
    <t>04/07/2025 AL 31/12/2025</t>
  </si>
  <si>
    <t>GERSON URIEL FUENTES RODAS</t>
  </si>
  <si>
    <t>19/09/2025 AL 31/12/2025</t>
  </si>
  <si>
    <t>JORGE MARIO LUCERO CASTILLO</t>
  </si>
  <si>
    <t xml:space="preserve">SERVICIOS PROFESIONALES EN GESTIÓN AMBIENTAL </t>
  </si>
  <si>
    <t>23/10/2025 AL 31/12/2025</t>
  </si>
  <si>
    <t>MARIA VICTORIA RIOS GALVEZ</t>
  </si>
  <si>
    <t>GLENDA ANAI ALVARADO OXLAJ</t>
  </si>
  <si>
    <t xml:space="preserve">SERVICIOS TÉCNICOS EN PUEBLOS INDIGENAS </t>
  </si>
  <si>
    <t>01/11/2025 AL 31/12/2025</t>
  </si>
  <si>
    <t>DIANA PAMELA CARRILLO GUERRA</t>
  </si>
  <si>
    <t>01/10/2025 AL 31/12/2025</t>
  </si>
  <si>
    <t>MAURICIO JOSE GARCIA RECINOS</t>
  </si>
  <si>
    <t>SERVICIOS PROFESIONALES EN  CAMBIO CLIMÁTICO</t>
  </si>
  <si>
    <t>MANUEL ANTONIO QUINTANA ALVAREZ</t>
  </si>
  <si>
    <t>23/09/2025 AL 31/12/2025</t>
  </si>
  <si>
    <t>ANDREE CHELSEA DIAZ PEREZ</t>
  </si>
  <si>
    <t>SERVICIOS TÉCNICOS EN ANÁLISIS GEOESPACIAL</t>
  </si>
  <si>
    <t>24/06/2025 al 31/12/2025</t>
  </si>
  <si>
    <t>YEIMI MARICELA BOTEO ARCHILA</t>
  </si>
  <si>
    <t>SERGIO GEOVANNI DEL CID MORALES</t>
  </si>
  <si>
    <t>SERVICIOS TÉCNICOS EN COMUNICACIÓN SOCIAL RELACIONES PUBLICAS Y PROTOCOLO</t>
  </si>
  <si>
    <t>ANNA ROCIO LEON COLOMA</t>
  </si>
  <si>
    <t>KATHERYN DENNIS HERRERA SALGUERO</t>
  </si>
  <si>
    <t>SERVICIOS TÉCNICOS EN ASUNTOS JURÍDICOS
TÉCNICOS</t>
  </si>
  <si>
    <t>09/06/2025 AL 31/12/2025</t>
  </si>
  <si>
    <t>ZAFIRO ALEJANDRINA LINARES DUQUE</t>
  </si>
  <si>
    <t>SERVICIOS TÉCNICOS EN GESTIÓN AMBIENTAL</t>
  </si>
  <si>
    <t>NIVIA GOMEZ MORALES</t>
  </si>
  <si>
    <t>SERVICIOS TÉCNICOS EN ASUNTOS JURÍDICOS</t>
  </si>
  <si>
    <t>09/06/2025 al 31/12/2027</t>
  </si>
  <si>
    <t>ANDREA SALOME HERRERA ORTIZ</t>
  </si>
  <si>
    <t>09/06/2025 al 31/12/2028</t>
  </si>
  <si>
    <t>ROCIO AZUCELY ALVAREZ YAX</t>
  </si>
  <si>
    <t>JOSE PABLO RUIZ PUM</t>
  </si>
  <si>
    <t>SERVICIOS TÉCNICOS EN VIDA SILVESTRE</t>
  </si>
  <si>
    <t>16/10/2025 AL 31/12/2025</t>
  </si>
  <si>
    <t>YAZMIN GRICEL ESCALANTE DE PAZ</t>
  </si>
  <si>
    <t>ALIX DEYANEIRA HERNANDEZ DE LEON</t>
  </si>
  <si>
    <t>JORGE ASCENSION DEL CID</t>
  </si>
  <si>
    <t>ROSHAN ANDREA ROLDAN CHANG</t>
  </si>
  <si>
    <t>04/09/2025 AL 31/12/2025</t>
  </si>
  <si>
    <t>ALAN FERNANDO RAMIREZ MENDIZABAL</t>
  </si>
  <si>
    <t>MYRNA ELIZABETH LEMUS LEMUS DE RUIZ</t>
  </si>
  <si>
    <t>04/01/2025 AL 31/12/2025</t>
  </si>
  <si>
    <t>CECILIA MARINE TICUN CABRERA</t>
  </si>
  <si>
    <t>OSMAN ANIBAL LOPEZ MILIAN</t>
  </si>
  <si>
    <t>SERVICIOS PROFESIONALES EN COOPERACIÓN NACIONAL E INTERNACIONAL</t>
  </si>
  <si>
    <t>CARMEN MAGALI LOPEZ ROMERO</t>
  </si>
  <si>
    <t>NORMA YADIRA JOJ PUAC</t>
  </si>
  <si>
    <t>LUDWIG JOHANAN CABRERA ERMITAÑO</t>
  </si>
  <si>
    <t xml:space="preserve">MIXCO </t>
  </si>
  <si>
    <t>MARIA JOSE AZURDIA CANEL</t>
  </si>
  <si>
    <t>SERVICIOS TÉCNICOS PARA EL DESARROLLO DEL -SIGAP-</t>
  </si>
  <si>
    <t>FRANKLIN ARMANDO AMBROSIO VELA</t>
  </si>
  <si>
    <t>BYRON AJCOT TOC</t>
  </si>
  <si>
    <t>GLENDY PAOLA ASUNCION CUTZAL CHAVAJAY</t>
  </si>
  <si>
    <t>MIGUEL ANGEL MACARIO PACHECO</t>
  </si>
  <si>
    <t>SERVICIOS TÉCNICOS</t>
  </si>
  <si>
    <t>09/10/2025 AL 31/12/2025</t>
  </si>
  <si>
    <t>JOSSELY MICHELLE OVALLE LEMUS</t>
  </si>
  <si>
    <t>SERVICIOS TÉCNICOS EN PREVENCIÓN Y PROTECCIÓN</t>
  </si>
  <si>
    <t>NANCY DEMESIA ARDIANO FUENTES</t>
  </si>
  <si>
    <t>KEWIN FERNELY PEREZ REQUENA</t>
  </si>
  <si>
    <t>SERVICIOS PROFESIONALES EN GESTIÓN DE RIESGO</t>
  </si>
  <si>
    <t>NEHEMIAS RODERICO GONZALEZ MERIDA</t>
  </si>
  <si>
    <t>QUETZALTENANGO</t>
  </si>
  <si>
    <t>GERMAN DESIDERIO GARCIA MORALES</t>
  </si>
  <si>
    <t>SERVICIOS TÉCNICOS EN VALORACIÓN Y CONSERVACIÓN DE LA DIVERSIDAD BIOLOGICA</t>
  </si>
  <si>
    <t>SOLOLA</t>
  </si>
  <si>
    <t>JOSE LUIS CORDOVA MALDONADO</t>
  </si>
  <si>
    <t>SERVICIOS PROFESIONALES EN VIDA SILVESTRE</t>
  </si>
  <si>
    <t>JUAN CARLOS DIAZ MENDEZ</t>
  </si>
  <si>
    <t>JACKELINE LEONELA SALAS MAZARIEGOS</t>
  </si>
  <si>
    <t>MARIO RENE TELLEZ PIEDRASANTA</t>
  </si>
  <si>
    <t>REU</t>
  </si>
  <si>
    <t>FRYDEL EVERALDO GONZALEZ SAENZ</t>
  </si>
  <si>
    <t>SERVICIOS TÉCNICOS EN MANEJO FORESTAL</t>
  </si>
  <si>
    <t>ANA CRISTINA MORALES CALAN</t>
  </si>
  <si>
    <t>25/07/2025 AL 31/12/2025</t>
  </si>
  <si>
    <t>ALVARO FRANCISCO MARTINEZ RODRIGUEZ</t>
  </si>
  <si>
    <t>SERVICIOS PROFESIONALES COMO ENLACE MUNICIPAL</t>
  </si>
  <si>
    <t>CARLOS ISAI ARGUETA HERRERA</t>
  </si>
  <si>
    <t>HENRY MARCELINO MONTEJO CARDENAS</t>
  </si>
  <si>
    <t>SERVICIOS PROFESIONALES EN CONTROL Y PROTECCIÓN</t>
  </si>
  <si>
    <t>HUEHUE</t>
  </si>
  <si>
    <t>DELFINO DE JESUS HERRERA CARRILLO</t>
  </si>
  <si>
    <t>FRANCISCO ORTIZ GOMEZ</t>
  </si>
  <si>
    <t>CARLOS ENRIQUE PEREZ PAZ</t>
  </si>
  <si>
    <t>FREDY ALEXANDER SALVADOR LACAN</t>
  </si>
  <si>
    <t>HECTOR RENNATO PORRES MOLINA</t>
  </si>
  <si>
    <t>SERVICIOS PROFESIONALES EN MANEJO FORESTAL</t>
  </si>
  <si>
    <t>COBAN</t>
  </si>
  <si>
    <t>BRAULIO EFRAIN VALIENTE CASTRO</t>
  </si>
  <si>
    <t xml:space="preserve">COBAN </t>
  </si>
  <si>
    <t>MARICARMEN GONZALEZ MAZARIEGOS</t>
  </si>
  <si>
    <t>MICHAEL LEONEL ANDRES LEAL YAT</t>
  </si>
  <si>
    <t>FRANCISCO VARGAS BAC</t>
  </si>
  <si>
    <t>HECTOR ROLANDO LEMUS LOPEZ</t>
  </si>
  <si>
    <t>HEBER ELIAZAR GONZALEZ CORONADO</t>
  </si>
  <si>
    <t>JULIO AROLDO PINEDA ESCOBAR</t>
  </si>
  <si>
    <t xml:space="preserve">PETEN </t>
  </si>
  <si>
    <t>NIDIAN AUREOLA MENENDEZ PALENCIA DE VELASQUEZ</t>
  </si>
  <si>
    <t>MANUEL ROLANDO DE LEON MORENO</t>
  </si>
  <si>
    <t>LUBIA AREDY CONTRERAS RAMIREZ</t>
  </si>
  <si>
    <t>RUDY DAVID VANEGAS VASQUEZ</t>
  </si>
  <si>
    <t>SERVICIOS TÉCNICOS EN EDUCACIÓN AMBIENTAL</t>
  </si>
  <si>
    <t>JUAN ANTONIO MADRID RIVERA</t>
  </si>
  <si>
    <t>JUAN LUIS GUZMAN MARTINEZ</t>
  </si>
  <si>
    <t>SERVICIOS PROFESIONALES EN EXTENSIONISMO RURAL</t>
  </si>
  <si>
    <t>CESAR AUGUSTO GONZALEZ ECHEVERRIA</t>
  </si>
  <si>
    <t xml:space="preserve">SERVICIOS TÉCNICOS EN ASUNTOS COMUNITARIOS </t>
  </si>
  <si>
    <t>JULIAN ENRIQUE ZETINA TUN</t>
  </si>
  <si>
    <t>DOUBLAS JAVIER MEJIA GARCIA</t>
  </si>
  <si>
    <t>JORGE MARIO GUDIEL BARCO</t>
  </si>
  <si>
    <t>SERVICIOS TÉCNICOS EN EXTENSIONISMO RURAL</t>
  </si>
  <si>
    <t>WELTER ELIUD YANES HOIL</t>
  </si>
  <si>
    <t>WANDA MARIOLA FERRAL VALDEZ</t>
  </si>
  <si>
    <t>SERVICIOS PROFESIONALES EN ASUNTOS DE GENERO</t>
  </si>
  <si>
    <t>GERSON ESTUARDO CRUZ ORTIZ</t>
  </si>
  <si>
    <t>SERVICIOS TÉCNICOS EN CONTROL Y PROTECCIÓN</t>
  </si>
  <si>
    <t>ELDER ANTONIO CABALLEROS DEL VILLAR</t>
  </si>
  <si>
    <t>SERVICIOS PROFESIONALES EN ASUNTOS TÉCNICOS</t>
  </si>
  <si>
    <t>FERNANDO ARTURO GOMEZ TELON</t>
  </si>
  <si>
    <t>RUDY ANTONIO FLORES MAS</t>
  </si>
  <si>
    <t>ALVIN MARCONI MAYEN HERNANDEZ</t>
  </si>
  <si>
    <t>ERICK GUADALUPE CHAYAX COHUOJ</t>
  </si>
  <si>
    <t>MARCONI ANTONIO TESUCUN SUNTECUN</t>
  </si>
  <si>
    <t xml:space="preserve">SERVICIOS TÉCNICOS </t>
  </si>
  <si>
    <t>01/04/2025 AL 31/12/2025</t>
  </si>
  <si>
    <t>OSCAR ABDEL TAYUN BAÑOS</t>
  </si>
  <si>
    <t>MARIA MARIANA SARCEÑO HERNANDEZ</t>
  </si>
  <si>
    <t>ALEJANDRA ELIZABETH LEMUS CASTELLANOS</t>
  </si>
  <si>
    <t>JOSE ESDRAS HOIL PACHECO</t>
  </si>
  <si>
    <t>NISSA JENNIFER NAYELI CUELLAR CHAN</t>
  </si>
  <si>
    <t>ELVYS ORLANDO JIMENEZ JORDAN</t>
  </si>
  <si>
    <t>JONATHAN ENRIQUE CASTRO AREVALO</t>
  </si>
  <si>
    <t>JAIME ANTONIO ERAZO HERNANDEZ</t>
  </si>
  <si>
    <t>JORGE LUIS ROMERO MAS</t>
  </si>
  <si>
    <t>LEYSER DONAN ARANA SOLA</t>
  </si>
  <si>
    <t>MARIA FERNANDA ESTRADA DURAN</t>
  </si>
  <si>
    <t>SERVICIOS PROFESIONALES ADMINISTRATIVOS</t>
  </si>
  <si>
    <t>CRISTIAN SAUL FLORES SANCHEZ</t>
  </si>
  <si>
    <t>MARIAN JULIETA ISABEL CORDOVA RAMIREZ</t>
  </si>
  <si>
    <t>MANUEL EDUARDO ROMERO TESUCUN</t>
  </si>
  <si>
    <t>SERVICIOS PROFESIONALES EN TECNOLOGÍAS DE LA INFORMACIÓN</t>
  </si>
  <si>
    <t>NILTON DE JESUS ALEXANDER GONZALEZ CONTRERAS</t>
  </si>
  <si>
    <t>JUAN ENRIQUEZ BARAHONA GARRIDO</t>
  </si>
  <si>
    <t>MAYCOL STIVEN SANTIAGO PALMA</t>
  </si>
  <si>
    <t>JAQUELINE PAOLA CAMPOS PECHE</t>
  </si>
  <si>
    <t>01/08/2025 AL 31/12/2025</t>
  </si>
  <si>
    <t>FREDY ANTONIO SOLIS CHAN</t>
  </si>
  <si>
    <t>SALVADOR EDGARDO PADILLA HERRERA</t>
  </si>
  <si>
    <t>SERVICIOS PROFESIONALES EN PLANIFICACIÓN</t>
  </si>
  <si>
    <t>CLAUDIO FIDEL MIJANGOS BURGOS</t>
  </si>
  <si>
    <t>15/10/2025 AL 31/12/2025</t>
  </si>
  <si>
    <t>CARLOS JORGE RAZO ZABALETA</t>
  </si>
  <si>
    <t xml:space="preserve">SERVICIOS TECNICOS </t>
  </si>
  <si>
    <t>02/06/2025 al 30/09/2025</t>
  </si>
  <si>
    <t>LUIS DAVID HERNANDEZ ACEVEDO</t>
  </si>
  <si>
    <t>18/09/2025 AL 31/12/2025</t>
  </si>
  <si>
    <t>OSMAR ENRIQUE IBAÑEZ MONTEJO</t>
  </si>
  <si>
    <t xml:space="preserve">SERVICIOS PROFESIONALES </t>
  </si>
  <si>
    <t>01/10/2025/ AL 31/12/2025</t>
  </si>
  <si>
    <t>CRISTINA AMARILIS VASQUEZ ARANGO</t>
  </si>
  <si>
    <t>23/06/2025 AL 31/12/2025</t>
  </si>
  <si>
    <t>LILIAN XIOMARA PEREA CARRERA</t>
  </si>
  <si>
    <t>SERVICIOS PROFESIONALES  EN MANEJO DE BOSQUES Y VIDA SILVESTRE</t>
  </si>
  <si>
    <t>ROBERTO GABRIEL TORRES VASQUEZ</t>
  </si>
  <si>
    <t>16/06/2025 al 31/12/2025</t>
  </si>
  <si>
    <t>RUDY ISRAEL MORALES MENDEZ</t>
  </si>
  <si>
    <t>SERVICIOS PROFESIONALES</t>
  </si>
  <si>
    <t>16/09/2025 AL 31/12/2025</t>
  </si>
  <si>
    <t>FREDY MAURICIO FUENTES PUGA</t>
  </si>
  <si>
    <t>ASTRID KARINA PAPE GREGG</t>
  </si>
  <si>
    <t>SERVICIOS PROFESIONALES EN GESTIÓN AMBIENTAL</t>
  </si>
  <si>
    <t>02/06/2025 al 31/12/2025</t>
  </si>
  <si>
    <t>JENNIFER LISBETH DIEGUEZ TAX</t>
  </si>
  <si>
    <t>ANDREA MARLENY CASASOLA RUIZ</t>
  </si>
  <si>
    <t>KENIA MELISSA PINTO RUANO</t>
  </si>
  <si>
    <t>SERVICIOS TÉCNICOS EN ASUNTOS TÉCNICOS</t>
  </si>
  <si>
    <t>23/06/2025 al 22/10/2025</t>
  </si>
  <si>
    <t>ANA LUISA LEONARDO ZETINA</t>
  </si>
  <si>
    <t>HEYSER MAGDIEL GUERRA MENDEZ</t>
  </si>
  <si>
    <t>VICTOR RICARDO HERRARTE CONDE</t>
  </si>
  <si>
    <t>JOEL ESTEBAN AGUILAR NATARENO</t>
  </si>
  <si>
    <t>MARIO GUILLERMO CHIQUIN MARROQUIN</t>
  </si>
  <si>
    <t>23/06/2025 AL 22/10/2025</t>
  </si>
  <si>
    <t>JOSE ROBERTO PAZ WAIGHT</t>
  </si>
  <si>
    <t>AURA LISETH GARCIA CANO</t>
  </si>
  <si>
    <t>MANUEL ROBERTO ESTRADA BARILLAS</t>
  </si>
  <si>
    <t>JOSE VICTOR PORTELA ABZUN</t>
  </si>
  <si>
    <t>JORGE ANTONIO MORALES AGUILAR</t>
  </si>
  <si>
    <t>RIGOBERTO LOPEZ MORALES</t>
  </si>
  <si>
    <t>ANA LUCRECIA MONZON LOPEZ DE MAZARIEGOS</t>
  </si>
  <si>
    <t>ABRAHAM ARMANDO SALGUERO NAJARRO</t>
  </si>
  <si>
    <t>OSCAR ALEXIS MENDOZA GONZALEZ</t>
  </si>
  <si>
    <t>RONALD FRANCISCO LOPEZ MORALES</t>
  </si>
  <si>
    <t>VIRGINIA DEL ROSARIO RIVERA GONZALEZ</t>
  </si>
  <si>
    <t>VICTOR ROLANDO CHUB CHEN</t>
  </si>
  <si>
    <t>MEGHAN LORENA BURMESTER CORDON</t>
  </si>
  <si>
    <t>ANGEL RIGOBERTO XO TZIMAAJ</t>
  </si>
  <si>
    <t>SARA YULENY GONZALEZ CUELLAR</t>
  </si>
  <si>
    <t>WENDY LUCRECIA GARCIA ARNULFO</t>
  </si>
  <si>
    <t>CESAR FELIPE MORENO GARCIA</t>
  </si>
  <si>
    <t>ELMER GIOVANNY VENTURA GONZALEZ</t>
  </si>
  <si>
    <t>MARIANA LIZBETH ESCOBAR BONILLA</t>
  </si>
  <si>
    <t>GRECIA YARIMA PEREZ RUBALLOS</t>
  </si>
  <si>
    <t>RUTH ELIZABETH OCHOA MARROQUIN</t>
  </si>
  <si>
    <t>CARLOS ADRIAN PERDOMO SALGUERO</t>
  </si>
  <si>
    <t>EDUARDO JOSE DONIS SALGUERO</t>
  </si>
  <si>
    <t>EVER MILITO RIVAS CARDONA</t>
  </si>
  <si>
    <t>CESAR MIGUEL ALDANA VIVAS</t>
  </si>
  <si>
    <t>YEIMER CARLOS DANIEL AGUILAR AGUILAR</t>
  </si>
  <si>
    <t>ENDER IVAN ROCA MAZARIEGOS</t>
  </si>
  <si>
    <t>MELANIE SAMANTHA HIDALGO SALAZAR</t>
  </si>
  <si>
    <t>MARIA JOSE RODRIGUEZ MONZON</t>
  </si>
  <si>
    <t>MARIA JOSE DE LEON REGIL GONZALEZ</t>
  </si>
  <si>
    <t>LIDIA REGINA PASTOR PEREZ</t>
  </si>
  <si>
    <t>BYRON JOSE CHACON ARCHILA</t>
  </si>
  <si>
    <t>ASHLY SABRINA CAHUICHE SUNTECUN</t>
  </si>
  <si>
    <t>MARLON DANIEL GONZALEZ OCHOA</t>
  </si>
  <si>
    <t>JOSE CARLOS PALACIOS ZETINA</t>
  </si>
  <si>
    <t>JOANA DELFINA AYALA GUZMAN</t>
  </si>
  <si>
    <t>SERVICIOS 
TÉCNICOS</t>
  </si>
  <si>
    <t>SEYDY YALITZA GENIS GOMEZ</t>
  </si>
  <si>
    <t>ALFONSO EMILIANO COHUOJ HUEX</t>
  </si>
  <si>
    <t>WENDER OVIDIO GARCIA RAMIREZ</t>
  </si>
  <si>
    <t>CARMELO OSEAS CORTEZ ALVARADO</t>
  </si>
  <si>
    <t>ERICK EDUARDO RIVERA RODRIGUEZ</t>
  </si>
  <si>
    <t>HILDA ESPERANZA PEÑA RODRIGUEZ</t>
  </si>
  <si>
    <t>JOSE JULIAN QUIXCHAN CORZO</t>
  </si>
  <si>
    <t>SEYNER GELVIN LUIS VALENZUELA</t>
  </si>
  <si>
    <t>OSCAR DANIEL ORELLANA VIVAR</t>
  </si>
  <si>
    <t>LAURA CAROLINA MENDOZA CAMPOSECO</t>
  </si>
  <si>
    <t>09/06/2025 al 08/10/2025</t>
  </si>
  <si>
    <t>WILLIAM'S EMANUEL ESCOBAR PACAY</t>
  </si>
  <si>
    <t>LILIAN AMELITA MENDEZ CERVANTES</t>
  </si>
  <si>
    <t>OSCAR ISAAC SOSA CASASOLA</t>
  </si>
  <si>
    <t>16/06/2025/ al 31/12/2025</t>
  </si>
  <si>
    <t>AJ JULK'IN OTONIEL SAKAL KOY'I</t>
  </si>
  <si>
    <t>JOSUE PILAR LEMUS QUINTANA</t>
  </si>
  <si>
    <t>TEODILIO MATIAS RAMIREZ</t>
  </si>
  <si>
    <t>ELMER GENIS VASQUEZ</t>
  </si>
  <si>
    <t>PABLO ENRIQUE CASTAÑEDA GUEVARA</t>
  </si>
  <si>
    <t>AURY MARIANA SILIEZAR COTOM</t>
  </si>
  <si>
    <t>02/09/2025 AL 31/12/2025</t>
  </si>
  <si>
    <t>YORKIS JOHNNY WILFREDO MAURICIO LOPEZ</t>
  </si>
  <si>
    <t>08/09/2025 AL 31/12/2025</t>
  </si>
  <si>
    <t>CARLOS ISAEL ALDANA MAYEN</t>
  </si>
  <si>
    <t>WALTER ADOLFO GONGORA MAR</t>
  </si>
  <si>
    <t>GISELA MARISOL RODRIGUEZ 
SERRATO</t>
  </si>
  <si>
    <t>JORGE MAURICIO WARREN ESMENJAUD</t>
  </si>
  <si>
    <t>HENDRYC OBED ACEVEDO CATALAN</t>
  </si>
  <si>
    <t>JULIAN ALONSO SERRATO RODRÍGUEZ</t>
  </si>
  <si>
    <t>WENSES EMENIGUI ELLINGTON ROJAS</t>
  </si>
  <si>
    <t>SERVICIOS TÉCNICOS EN PUEBLOS INDIGENAS Y COMUNIDADES LOCALES</t>
  </si>
  <si>
    <t>EDDY ARIEL SAAVEDRA MENDEZ</t>
  </si>
  <si>
    <t>JAIME RENE CRUZ</t>
  </si>
  <si>
    <t>OSMAN MAURICIO MATEO MONTEJO</t>
  </si>
  <si>
    <t>HELEN YAJAIRA SALGUERO MORALES</t>
  </si>
  <si>
    <t>KARLA MARIA REYES LOPEZ</t>
  </si>
  <si>
    <t>ELMER RODOLFO AGUILAR POLANCO</t>
  </si>
  <si>
    <t>OTTO DAVID FRANCO GOMEZ</t>
  </si>
  <si>
    <t xml:space="preserve">SERVICIOS TÉCNICOS PARA EL DESARROLLO DEL -SIGAP- </t>
  </si>
  <si>
    <t>ZACAPA</t>
  </si>
  <si>
    <t>BYRON FERNANDO SALGUERO VENTURA</t>
  </si>
  <si>
    <t xml:space="preserve">ZACAPA </t>
  </si>
  <si>
    <t>LUIS FERNANDO SAGASTUME GARCIA</t>
  </si>
  <si>
    <t>WILLIAM GIOVANNI ALDANA LEIVA</t>
  </si>
  <si>
    <t>LUIS PEDRO PEÑATE CASTILLO</t>
  </si>
  <si>
    <t>LUIS FRANCISCO MAYORGA JORDAN</t>
  </si>
  <si>
    <t>JORGE EDUARDO BERBEN DUQUE</t>
  </si>
  <si>
    <t>AMILCAR OCTAVIO MIRANDA VIVAR</t>
  </si>
  <si>
    <t>KEVIN RENE VASQUEZ CABRERA</t>
  </si>
  <si>
    <t>CHRYSTEL SUZETH GUADALUPE TORRES PINEDA</t>
  </si>
  <si>
    <t>ROSA ESTELA LOPEZ CERIN</t>
  </si>
  <si>
    <t xml:space="preserve">SERVICIOS PROFESIONALES PARA EL DESARROLLO DEL -SIGAP- </t>
  </si>
  <si>
    <t>CARLOS MARIO ARGUETA LOPEZ</t>
  </si>
  <si>
    <t>MARIO ROBERTO ANGEL BENAVIDES</t>
  </si>
  <si>
    <t>16/06/2025 al 15/10/2025</t>
  </si>
  <si>
    <t>WALTER ALEJANDRO WELLMANN SANDOVAL</t>
  </si>
  <si>
    <t>JUTIAPA</t>
  </si>
  <si>
    <t>PAOLA VIRGINA MARTINEZ MURILLO</t>
  </si>
  <si>
    <t>LUIS ROBERTO GUZMÁN MONTERROSO</t>
  </si>
  <si>
    <t>BLANCA ELENA RODRIGUEZ LEMUS DE MEDRANO</t>
  </si>
  <si>
    <t>MARLON ERNESTO CHILIN MOLINA</t>
  </si>
  <si>
    <t>SERVICIOS PROFESIONALES MARINO COSTEROS</t>
  </si>
  <si>
    <t>FREDY RODOLFO MELGAR AGUILAR</t>
  </si>
  <si>
    <t>SADIA JEANINNA MUÑOZ BARRERA</t>
  </si>
  <si>
    <t>KAREN MICHELLE HERNANDEZ ROJAS DE GONZALEZ</t>
  </si>
  <si>
    <t>LUIS DANIEL FLORIAN NAJERA</t>
  </si>
  <si>
    <t>MILTON REMBERTO GONZALEZ HERRARTE</t>
  </si>
  <si>
    <t xml:space="preserve">CARLOS LEONEL RODRIGUEZ OLIVET </t>
  </si>
  <si>
    <t xml:space="preserve">ALFREDO ANTONIO PRIVADO MEDRANO </t>
  </si>
  <si>
    <t xml:space="preserve">HILDA CAROLINA RODRIGUEZ MARROQUIN </t>
  </si>
  <si>
    <t>15/07/2025/2025 AL 31/12/2025</t>
  </si>
  <si>
    <t>SAMUEL CAMEY CURRUCHICH</t>
  </si>
  <si>
    <t>SERVICIOS PROFESIONALES EN -SIGAP-</t>
  </si>
  <si>
    <t>MARIA JOSE GONZALEZ PEREZ</t>
  </si>
  <si>
    <t>SERVICIOS TÉCNICOS EN -UDAF-</t>
  </si>
  <si>
    <t>16/06/2025 AL 15/10/2025</t>
  </si>
  <si>
    <t>ALONSO MERIDA CARDONA</t>
  </si>
  <si>
    <t>REYNA LISETH SINAY CHACON</t>
  </si>
  <si>
    <t>YOLANDA ELIZABETH MOLINA VILLATORO</t>
  </si>
  <si>
    <t>WALTER GASPAR QUINO GONZALEZ</t>
  </si>
  <si>
    <t>HANZ ESTUARDO JUAREZ ROSALES</t>
  </si>
  <si>
    <t>ROBERTO ISMAEL CRUZ ENRIQUEZ</t>
  </si>
  <si>
    <t>JENNIFER SKARLETTE AGUIRRE LUCERO</t>
  </si>
  <si>
    <t xml:space="preserve">SERVICIOS PROFESIONALES EN RECURSOS HUMANOS </t>
  </si>
  <si>
    <t>01/09/2025 AL 31/12/2025</t>
  </si>
  <si>
    <t>ROBERTO ARIEL AGUILAR CHAN</t>
  </si>
  <si>
    <t>RITA PAOLA ESTRADA BARRIOS</t>
  </si>
  <si>
    <t>ANDREA ALEJANDRA PALACIOS FLORIAN</t>
  </si>
  <si>
    <t>JOSE MANUEL RAMOS SANDOVAL</t>
  </si>
  <si>
    <t>YALAL TALEBIFARD DE LEON</t>
  </si>
  <si>
    <t>27/08/2025 AL 31/12/2025</t>
  </si>
  <si>
    <t>ANNA MARLENNE ZEISSIG DAVILA DE VASQUEZ</t>
  </si>
  <si>
    <t>10/09/2025 AL 31/12/2025</t>
  </si>
  <si>
    <t>EDVIN FERNANDO GRAJEDA ZABALETA</t>
  </si>
  <si>
    <t>WENDY JANETH LIMA ESCALERA</t>
  </si>
  <si>
    <t xml:space="preserve">FEDERICO AJU LOPEZ </t>
  </si>
  <si>
    <t>CLARA DOMINGA UPUN AJU</t>
  </si>
  <si>
    <t>DIAS PAGADOS DEL 09 DE OCTUBRE AL 30 DE NOVIEMBRE</t>
  </si>
  <si>
    <t>DIRECCIÓN DE RECURSOS HUMANOS
DIRECTOR: LICENCIADO JOEL FRANCISCO FIGUEROA ALDANA
RESPONSABLE DE ACTUALIZACIÓN DE INFORMACIÓN: ETSON JOSUÉ LOPEZ HERRERA
MES REPORTADO: NOVIEMBRE 2025
(ARTÍCULO 35,  DECRETO 36-2024)</t>
  </si>
  <si>
    <t>RECONOCIMIENTO DE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</si>
</sst>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164" formatCode="_(&quot;Q&quot;* #,##0.00_);_(&quot;Q&quot;* \(#,##0.00\);_(&quot;Q&quot;* &quot;-&quot;??_);_(@_)"/>
    <numFmt numFmtId="165" formatCode="_-&quot;Q&quot;* #,##0.00_-;\-&quot;Q&quot;* #,##0.00_-;_-&quot;Q&quot;* &quot;-&quot;??_-;_-@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8" tint="-0.499984740745262"/>
      <name val="Aptos Narrow"/>
      <family val="2"/>
      <scheme val="minor"/>
    </font>
    <font>
      <sz val="11"/>
      <color theme="1"/>
      <name val="Calibri"/>
      <family val="2"/>
    </font>
    <font>
      <b/>
      <sz val="7.5"/>
      <name val="Calibri"/>
      <family val="2"/>
    </font>
    <font>
      <sz val="7.5"/>
      <color theme="1"/>
      <name val="Calibri"/>
      <family val="2"/>
    </font>
    <font>
      <sz val="8"/>
      <color theme="1"/>
      <name val="Arial"/>
      <family val="2"/>
    </font>
    <font>
      <sz val="8"/>
      <name val="Aptos Narrow"/>
      <family val="2"/>
      <scheme val="minor"/>
    </font>
    <font>
      <sz val="9"/>
      <name val="Calibri"/>
      <family val="2"/>
    </font>
    <font>
      <sz val="9"/>
      <name val="Arial"/>
      <family val="2"/>
    </font>
    <font>
      <sz val="9"/>
      <color theme="0"/>
      <name val="Calibri"/>
      <family val="2"/>
    </font>
    <font>
      <sz val="9"/>
      <color theme="1"/>
      <name val="Calibri"/>
      <family val="2"/>
    </font>
    <font>
      <sz val="9"/>
      <name val="Aptos Narrow"/>
      <family val="2"/>
      <scheme val="minor"/>
    </font>
    <font>
      <sz val="9"/>
      <name val="Arial   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rgb="FFC2D69B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7"/>
    <xf numFmtId="0" fontId="3" fillId="0" borderId="0" xfId="7" applyAlignment="1">
      <alignment horizontal="center"/>
    </xf>
    <xf numFmtId="0" fontId="4" fillId="2" borderId="1" xfId="7" applyFont="1" applyFill="1" applyBorder="1" applyAlignment="1">
      <alignment horizontal="center" vertical="center" wrapText="1"/>
    </xf>
    <xf numFmtId="0" fontId="5" fillId="0" borderId="0" xfId="7" applyFont="1"/>
    <xf numFmtId="0" fontId="3" fillId="0" borderId="0" xfId="8" applyAlignment="1">
      <alignment horizontal="center" vertical="center" wrapText="1"/>
    </xf>
    <xf numFmtId="0" fontId="6" fillId="0" borderId="0" xfId="8" applyFont="1" applyAlignment="1">
      <alignment horizontal="center" vertical="center" wrapText="1"/>
    </xf>
    <xf numFmtId="165" fontId="3" fillId="0" borderId="0" xfId="8" applyNumberFormat="1" applyAlignment="1">
      <alignment horizontal="center" vertical="center"/>
    </xf>
    <xf numFmtId="49" fontId="3" fillId="0" borderId="0" xfId="8" applyNumberFormat="1" applyAlignment="1">
      <alignment horizontal="center" vertical="center" wrapText="1"/>
    </xf>
    <xf numFmtId="0" fontId="8" fillId="0" borderId="1" xfId="8" applyFont="1" applyBorder="1" applyAlignment="1">
      <alignment horizontal="center" vertical="center" wrapText="1"/>
    </xf>
    <xf numFmtId="0" fontId="9" fillId="0" borderId="1" xfId="8" applyFont="1" applyBorder="1" applyAlignment="1">
      <alignment horizontal="center" vertical="center" wrapText="1"/>
    </xf>
    <xf numFmtId="165" fontId="8" fillId="0" borderId="1" xfId="8" applyNumberFormat="1" applyFont="1" applyBorder="1" applyAlignment="1">
      <alignment horizontal="center" vertical="center"/>
    </xf>
    <xf numFmtId="49" fontId="8" fillId="0" borderId="1" xfId="8" applyNumberFormat="1" applyFont="1" applyBorder="1" applyAlignment="1">
      <alignment horizontal="center" vertical="center" wrapText="1"/>
    </xf>
    <xf numFmtId="49" fontId="10" fillId="0" borderId="1" xfId="8" applyNumberFormat="1" applyFont="1" applyBorder="1" applyAlignment="1">
      <alignment horizontal="center" vertical="center" wrapText="1"/>
    </xf>
    <xf numFmtId="0" fontId="11" fillId="0" borderId="1" xfId="7" applyFont="1" applyBorder="1"/>
    <xf numFmtId="0" fontId="12" fillId="0" borderId="1" xfId="0" applyFont="1" applyBorder="1" applyAlignment="1">
      <alignment horizontal="center" vertical="center"/>
    </xf>
    <xf numFmtId="164" fontId="8" fillId="0" borderId="1" xfId="9" applyFont="1" applyFill="1" applyBorder="1" applyAlignment="1">
      <alignment horizontal="center" vertical="center" wrapText="1"/>
    </xf>
    <xf numFmtId="165" fontId="8" fillId="0" borderId="1" xfId="8" applyNumberFormat="1" applyFont="1" applyBorder="1" applyAlignment="1">
      <alignment horizontal="center" vertical="center" wrapText="1"/>
    </xf>
    <xf numFmtId="3" fontId="11" fillId="0" borderId="1" xfId="7" applyNumberFormat="1" applyFont="1" applyBorder="1"/>
    <xf numFmtId="0" fontId="9" fillId="0" borderId="1" xfId="8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" fontId="11" fillId="0" borderId="1" xfId="7" applyNumberFormat="1" applyFont="1" applyBorder="1"/>
    <xf numFmtId="8" fontId="11" fillId="0" borderId="1" xfId="7" applyNumberFormat="1" applyFont="1" applyBorder="1" applyAlignment="1">
      <alignment horizontal="center" vertical="center"/>
    </xf>
    <xf numFmtId="0" fontId="11" fillId="0" borderId="1" xfId="8" applyFont="1" applyBorder="1" applyAlignment="1">
      <alignment horizontal="center" vertical="center" wrapText="1"/>
    </xf>
    <xf numFmtId="165" fontId="11" fillId="0" borderId="1" xfId="8" applyNumberFormat="1" applyFont="1" applyBorder="1" applyAlignment="1">
      <alignment horizontal="center" vertical="center"/>
    </xf>
    <xf numFmtId="49" fontId="11" fillId="0" borderId="1" xfId="8" applyNumberFormat="1" applyFont="1" applyBorder="1" applyAlignment="1">
      <alignment horizontal="center" vertical="center" wrapText="1"/>
    </xf>
    <xf numFmtId="0" fontId="2" fillId="0" borderId="0" xfId="4" applyFont="1" applyAlignment="1">
      <alignment horizontal="center" vertical="center" wrapText="1"/>
    </xf>
  </cellXfs>
  <cellStyles count="12">
    <cellStyle name="Moneda 2 2" xfId="5" xr:uid="{9956FED2-2EF3-4433-857D-AF5D60795A9E}"/>
    <cellStyle name="Moneda 3 2 2 2" xfId="2" xr:uid="{281392C9-75C4-458F-8637-1469AEAFDDC6}"/>
    <cellStyle name="Moneda 4" xfId="11" xr:uid="{926FBA8D-A0EB-4567-A489-78C626926D96}"/>
    <cellStyle name="Moneda 5" xfId="9" xr:uid="{A2A8A24A-BE92-4DC7-B4C1-4E08AF1554B9}"/>
    <cellStyle name="Normal" xfId="0" builtinId="0"/>
    <cellStyle name="Normal 2 2 2 2" xfId="4" xr:uid="{1ADAD43B-F46D-4AE9-96DD-9C5520C86BF6}"/>
    <cellStyle name="Normal 2 2 2 3" xfId="6" xr:uid="{DCDB1A33-D1B3-46F6-9A49-1A6E8FBABA3F}"/>
    <cellStyle name="Normal 2 3" xfId="8" xr:uid="{CF00999D-375C-40A7-BA4C-5156865083F9}"/>
    <cellStyle name="Normal 2 4 2" xfId="1" xr:uid="{13202C12-D6E1-4616-9118-22263AD086E8}"/>
    <cellStyle name="Normal 4 2" xfId="3" xr:uid="{819DF319-D41D-45C0-9EFF-88B2910C9E21}"/>
    <cellStyle name="Normal 5" xfId="7" xr:uid="{6F8FFB64-AE90-4756-9B77-9AFF859551EB}"/>
    <cellStyle name="Normal 6" xfId="10" xr:uid="{1C1AC2B5-601B-455E-9FF1-49AF498FC00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C5ABAC-B479-49A4-AE21-1D4DF734E7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9149DE-DFD8-4F34-9DA5-4B08C19147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7A031F-FCA3-4C1C-AEB6-78D4C4100C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207A58-D12F-45F5-BB4B-F9C660F193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21E5FB-1DE1-412F-ADD7-37A65F360E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B12397-CF46-4600-BF06-FBE351147D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D6EBB6-2EBD-4A27-8517-EF29A937C3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FF9EE7-1DAD-4F51-8CC6-F36CF93152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00DF26-A07D-4BF2-86E7-2FDA7ED18C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17099-85A7-40E9-BF62-E50E17BEB4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47E40A-170A-4B4B-9AA1-6C057AF30E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8A4780-121A-4CC5-97CD-524101829B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07321-ACBB-402C-8353-22BA039BBA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442F59-C4F1-4627-A762-8CADE01110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B20487-E1B8-40B1-A1AE-19B5B8A57C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9019E0-7DE3-4F87-AFCE-02B1FE6841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08521C-5E8F-42A8-9F33-13B5B90CF2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015444-5688-45F3-963F-F1FD0C453F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EFD81A-D83E-4BA7-9A39-49523CA546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042F57-2E4F-4816-8BA9-D36925410F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A40A97-4CC8-4E5A-957A-2A44E2C09D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50D768-74C0-4946-AD6E-C710C295D1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1C6A84-D1E2-415D-9F63-A1939666F9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DFCB28-6925-4664-88A7-51997AB96F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DF1FDE-6BB4-4A19-A521-B487DED388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E921AB-3635-43DB-8FB7-13860EB8CF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88D1C2-1138-43CC-B852-72B75D5958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1BACB2-294A-4582-857C-C552EB45F1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D435E1-5D66-4CBF-8DBB-3C64020865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C395E4-F7F0-4C0E-957A-D8E614D7B6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2F141F-CB21-4BB6-9E16-606E32390D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F87E25-3877-42A8-9A95-BAF25B5A85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E5FB2D-448D-4886-B714-4FE10E65E2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3F3110-1FB2-4E12-B3E1-6CEBE186B3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8F51BA-9D9D-492A-B5C9-AEDA277D84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202A4C-43A9-4C25-BDFA-67EC30B3DA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56E074-920C-49C4-9F2A-AD2F47EA85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7808FD-0C29-4764-87C5-216E07C730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E02A92-A737-487E-83B8-99311ED651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2782C2-5D1C-477B-986F-50BF80D3F9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CB402E-7518-4703-B29E-15562696B2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E0228-FE1C-4FA8-83BF-815F1B835B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EE8643-1E9A-4A74-904F-9D5EF46818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9175F5-D198-4AB5-9A34-9C756FD593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7492AD-0E93-469D-9A8B-1BFFF0E82E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D3B0FB-69E0-4A34-8744-440E0B0A9A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E19BE4-8D8E-4422-A24E-26F92C8072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9C2B0-A022-4886-AA01-3118B75CA9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FF8DED-3B9A-439B-B009-DF1124C3F2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DF28E-79D1-4BDC-A17D-BD5CE0C0ED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B11AEE-7AD2-4B53-93AA-C79EDD2855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6AD536-CF6C-4E66-A533-378C2EB323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122BE8-2542-43F4-8C2E-2037273258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E88B0A-93AB-4254-B783-E05B66896B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483993-79AF-4E6D-AFC2-E5C9DBDFAC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89B77C-2669-4F56-AD44-33C10C16E2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96765B-5250-42A6-863B-6C4ED51054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3B22B-0210-4797-ACF2-7F1E626D26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0CED4-8B4C-4D53-8903-1E887E0B7F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8FB11A-CDD6-47AA-BBD1-1C89926FFA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5D0137-299F-47CA-A9C7-D4FB829139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A7E24-61A0-4997-B568-99E1F6AF27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CE3773-C6C9-4CED-A65F-31DE9E1376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DA9C63-EB84-4CC6-88E0-3D7FC98445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07C190-3508-4982-84EB-5BFD177480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F4EE6B-E437-4003-A913-3F06C56906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AD1224-167F-4EE8-AA5A-B33DF20F9F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1BAC07-AE49-404C-B2DA-AEEB1B1761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CF68FB-5058-410F-AEDE-48AFB58CDF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5B9BF3-DA5C-4344-9979-EBB653EFFE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259014-DB53-4011-BFE0-3F15785610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6A8FFD-1204-4558-AE0C-BA5DEE29E5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CAB7FE-3BDA-4952-8548-584E9F27D7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A9264D-EDDC-4504-9526-CC3F6A29D3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8DC98F-B158-42DC-B980-91C8F092D0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489F0-114A-498D-81C1-8F58D4EF90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65A194-B080-41B2-A82B-D380723B2B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8A6071-26A0-4F7B-A521-005681DF36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AA988-E08C-486F-8EE9-8D33171554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FF97A-2615-4FE9-9A85-06D1BCA594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E80EAE-9539-4B82-B823-D703CD4313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F31132-9E71-4849-B164-EFB286204A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1D0D8-F4FF-4128-A249-7DEAC7B85F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ED46BC-64E1-460F-B6E7-638320589E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1EAEFD-0252-43E2-9BAD-107E5E2E0A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C9449-3FDF-4DC1-9C52-0294BAB6A4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76AFB-8439-4B69-A0B8-7378B93B76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13EE45-15C3-4631-94C4-266759A5F3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0F1E89-6308-4C82-BCA3-D231E8BD04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6BC867-DA5B-4910-B578-DB7AA5F0DF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30846F-BE06-4CD8-AE6F-D1FE98552A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F365BA-DF46-4459-AA9B-7613A8ADA8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1E5AD-EBF8-4AA6-862D-96D14D30C8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C6991-CC71-4306-8279-35F5FE2681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DDEA6-6B30-4088-B100-76A27F175F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967950-4AD5-4105-9EDC-C35AE11973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6E32F3-DEDD-4221-97B2-72F2ADB45B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65A569-57E0-4967-A515-7CCB27FAD5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1A495A-E930-4ACD-ABD8-99D7A378DD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D91938-F67C-430D-BC3A-9177FE9AEB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90C66-9AEC-4B81-8CBD-B9A043ABA9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B63B15-D39D-4878-A77E-81F4C4D82B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1354B4-1DAA-47D2-8431-07D69CCAFB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92E5C0-F50D-4899-AF32-805F58FD74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025870-AB1B-48C8-B279-25B1E418E4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17D228-4F45-4169-B808-6028CE2F98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808A2C-6C6E-481D-91EC-3A540E6FB7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8FA69-2E02-48CA-933E-A61B125267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08C949-188C-47FC-9B0E-86D6C818B0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1B84BE-4E40-4B0F-9B0A-CF3EF05B04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2EBD73-246E-41D9-A417-665A374761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EEABF3-49E3-47AA-BFFB-A6BDD64D43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17DCA4-EE1D-4745-9BDE-0DADE47AE0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A9626-E11F-4BFC-A63A-5F71F97CA8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4DF16-E747-4E3B-AC88-00B659DB99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960542-20E9-4B78-8A99-F9A26449F5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E740CD-5492-49A1-A22C-EB3BD76C2F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A9C388-7B77-4181-B4C1-3D22BDE0BA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6CE599-F9C4-4E33-B50F-7C661F68DF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6977D1-4E51-48DF-BFA1-B44AD639F1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A2612-ACE9-468C-9B70-D978391CAD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CDE37A-5488-4AF7-B24E-7CDEEB3196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48D123-6282-4843-8F78-475D68D851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9A31D4-7674-4A4C-A3F9-FF72646892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5130E0-18CF-472B-B5FC-F028455C90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87603F-580A-4CB2-8C1B-4E001DB257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A0D203-AE6F-4579-913C-F2C9D9F8CF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A554FE-4774-4EA7-A4BC-A238700956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9B4E27-99DA-4E8C-AB81-71B73AF91A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34B5B-0C64-48CA-8660-8D39013DA1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90381-A6DB-4032-BA1C-7315DD8155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15DD92-1C3C-45A1-B3CB-A424CEF729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9C1ED9-4777-46C7-8E96-E9B8A80F65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C628C7-56FA-4B83-91DD-5B7B4088FE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A750F5-C265-4648-B9B0-1C2E41901B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94DA5B-030B-42FE-B31F-192C8086D6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829D02-E965-4AD8-98C6-04571C42D4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D2FFD3-E2BF-412A-9168-8F778C835A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40F17-D489-4541-933B-D883F0CD1B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CD5356-0AF3-42C3-97A7-3AF7778B74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1B711-41C0-4362-9E13-23CC1DA87A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67D53A-76FE-41F9-9597-B41D00A41F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FFE477-0B14-4F91-A178-83DF026613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5ED4A9-98F3-440C-B500-6A09E41BEA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8085A9-9594-4478-B8A9-C2093BE34B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BB7EC3-7ADE-4D1C-B080-29B63C8172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5035E4-D458-4797-BE4B-9A347BE23F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7C3D1-4A3C-49AA-947D-071AC54F10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8C8D0-9698-49DE-8682-ED36A9BE15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6F2C47-2F7F-4CDA-896A-298F61447C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469D27-4322-4FE6-8347-B1675F678F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2147CD-5823-45C4-8D63-CC829855C0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2071D0-F92D-4DAB-8C96-F397B6D221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B9017-FBBB-4498-B50C-5A0551E7DB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9F564B-A830-41B7-A472-A83B756C1F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691DB-2C37-4E4D-B116-E998C6F482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735C58-4994-4AAB-A18B-57F559B350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22019F-0D19-453D-BE0F-6BA7EAEA02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46259-B22D-4BE5-816D-0C34EEA09A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31CEF0-67E4-4253-8EB7-640AA3F7CE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CC7DF4-3F4C-4F47-975F-6646AEEDF9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0A3125-40CB-4A97-A26A-4AE1EF3982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CBB250-CAB1-4161-8011-B8AE20D036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0629C0-32D1-48C4-A69F-1ECAE1C5CF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193A3B-D3E6-48C5-A1A3-EDB5AD8A41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57D125-C5F2-490F-BE7E-789CADA2CC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459C69-A986-4E6E-AF07-A14E60A402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2CC606-A3EF-4724-BB1E-37B4F90BEA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8826B3-3EC1-4AF4-A1F5-AABAC82CD4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8942C2-94F2-476F-ABA5-03841F1DA6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8049A9-B3AF-477D-A52C-B8313B2D4C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F8B006-A801-4EE0-B778-386BE1DE5D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82DDA5-D5F4-4817-8482-7C98FE38FD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EF3AB9-5769-4FD2-A00B-64E58AD858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DA1394-1772-4595-87B3-22FC03BC85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16876B-1D9A-4FD4-BCAE-3C3D682FFC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6F5540-A4B7-4A4C-9253-4CEA11AD9A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3A6C1B-8812-4275-B61A-76878532CD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E0E53E-83F8-4C8C-9A33-BB49BF444A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F6353A-F9BC-4B0F-BE05-97EBFC5E82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3D91D2-30B4-4208-AED7-04CFDBE943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956306-EE91-4F37-B22C-187DFEE50E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45C8D3-5757-458A-BE00-C3DFE4CE23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4A2E36-7CE3-46FB-88D0-1FEC6E2042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A8B9BC-F567-4C9E-A67C-18CA7AC3F2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426867-E0D0-492B-BE61-E41BE436DB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288DE7-E2C5-474E-8910-1158600789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725698-D762-478C-A8C1-2C54DEB89F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B900BD-3059-4654-8329-E6F38CA3F7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F646B-84D0-4FA2-9530-8A8F6CF440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565EB8-281D-440A-9DF4-22D73582A8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19018-3AF2-46F6-9014-0D9E066135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DAC494-EE4C-41A6-AD1C-D0631FF6FB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1918F7-93A2-4B18-A198-0368C4E595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208A3D-B32A-4B3C-B3C8-B7AC2CB132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82FF58-3582-4FD7-8BE5-2EF295543C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6A0512-D7BC-416E-BC59-92B233F9C7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AE100F-538E-44C2-A5FF-5242CAE3F7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EDC728-61AE-4106-8ABB-158DE38FDC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1D4BFB-2A03-4D9E-8D98-E84D129D8B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5B9010-9DA9-48D3-9A6A-BEB937AA55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931447-1440-4BD2-8E9B-69A0B86FFF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BF12B8-DE5C-4CF3-8F3B-2263BB69D4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0A0DE8-D32C-4BFC-9F26-767716B30D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F52AA1-3916-4901-88D2-FF82D77FCD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50E98F-5195-48F5-A751-763DB2C0DA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818C59-BF81-4766-AB36-07719BD3D6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64D99-EA32-4A70-B84E-9AE499F808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94B1BF-E0F2-4C2F-B8B8-A095C77952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3DF468-259E-474F-B258-B6F97761C8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6F82A0-D4DE-4E14-BAAA-8188D61A61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17CAE4-853A-40E8-9FB4-BB2602F2E5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982DE-C19E-4D58-9403-5E897D4577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54C1E2-71B5-48C2-AB18-36A35ADDB4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64156-0D40-4024-A6C0-982D0F8563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79BE28-7EA9-4AAD-B755-1D632162AF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0B161B-BFF2-41DA-B6CE-98E3E4FB16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4D9EE8-FBAE-4FC4-AB7A-C2A502EC4B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1F8B1A-7655-4B4D-8B4C-3A997A114A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DE30E-72E8-4C56-B104-5B34DA29C1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AC8E6-D6AE-4715-97A9-48C47ABAE8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3B356C-4EC7-49F4-9784-3BEAC7433F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84F640-3963-4F47-A970-9B6F917C10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42129-BC52-42D2-A343-C4115A911B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77FFC8-A3B5-4B68-A162-C02064D637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9E7263-24E7-447F-A7A2-ECE4D0F403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CAAE62-8D4A-41E3-A9EF-F93A4D0408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745175-0C7A-4FBA-A866-B7B88BC3C4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098132-E49C-494E-B481-59B2E01C24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4ABDB1-2D1B-4E2A-97E4-DAE63CD11F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43092F-183E-47B7-B538-7CAA9D1896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7E50D1-7770-4899-9AD4-9A770EA231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2D65DE-0913-4C2A-9650-32A498945D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68D4FF-B1F4-4D59-9BD3-85BD6F6411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8B8225-0BCD-4C62-8026-8FFAF403F0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2DFD1F-5797-439F-9F1D-3AB0FE1775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19F225-ABF2-498D-A7E0-C6244EEF7A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CA9CDE-ABA6-4C9A-83AC-9F33F46C8B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4B3C7-5793-4DE5-93A1-C68A426465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1C5980-1CD9-435D-808D-855C74566B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FBDBA6-CD6A-4832-84DB-40E9B4FC45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32DE13-564A-46BB-B9AE-6E89FDB1EA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8C266-CD76-4EE9-A8DF-312AD20D7F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B2BBCC-C3B9-4C17-A046-2C2884558E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3BE72-B2FE-43E8-B1A3-9022A0E677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11A78E-C89F-479B-AD04-49DEE24CA3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FC4959-3485-4FE6-AE81-806A070550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7F0446-46CA-447F-A711-ED83DCAC23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D79479-72AE-4743-BE87-3C7F128BC2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D91460-F01B-4392-B63B-F07A7593A9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9CADFC-AB41-4C6F-8CF5-102889062C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57C4FC-1DE8-4CC5-A9EB-7182BB15DD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0AEF76-0C0F-4A99-BD5E-705C29A44D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34B13-C6C9-4AA0-AE7B-A5EDCBFAF4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5866E-4693-40C3-8443-608267BE44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A2518F-EAD4-489F-909B-83F7EC852B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69A386-87FD-47D2-80D7-1522AB91B6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3A1AC2-3519-4C45-A841-9CD676D6DA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FAFA5E-427E-450F-80B8-D6CAF48458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BABA62-D675-4AFB-9EF9-8621A99B7D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41780E-6ADE-4F9F-8F7B-2796A867A4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E66E2-44D1-4EAE-BE56-5C652E2CCC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44EE1-0784-4551-87B7-5584B8C024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50B05-1690-4D39-A2A9-C7925C4A1B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77A6B0-CE16-498A-B5D0-3869730A59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18CC9F-5623-4943-A51E-AB07EC6E75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1FB448-6919-4BBF-B378-AE6391573F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62B3FA-BCB8-46A4-BD44-B10165847B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5058E1-B225-48AD-88CD-55D514596E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28C07D-1C14-4BDD-B140-BA9E88FCFA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A5F3D0-004D-4BF4-AF99-D54A075CCC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768B0-A893-4D18-9D4C-77BC9AC453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CA3160-FC89-46F1-86D1-396DABD8F6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09AEF7-B140-4066-AC46-65A84C8E35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2B5E7A-4B7A-42C8-AF2F-8BE279FFC5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64549D-6659-4FE5-A7FE-F3921B9461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EA259-69DD-4DBE-92AA-DCCEC83C74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265CDC-2031-48C9-AD37-6F5A153636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770487-3084-45F3-89E4-09A2163C97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9F58EA-0BA7-4485-8BB2-960A74FDBB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98D8F1-F36E-48CD-BF64-DBFFDCD798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EF9B4-BA5A-4FF8-BA3A-68DD560ACC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636A3B-234F-4D3B-B863-4BF6831307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1BC8A8-5DD4-4E37-9E3B-C26EB3B7CC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0F9A6E-28F3-4C0C-A4CD-1D4CA50C96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4281F9-8F04-48E4-8B09-F71A9BD486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2494DB-25D6-4083-BFB8-4762634C88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33ADEA-41E2-4202-A65E-0110BA725A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6AA7A2-9842-4669-9FCA-36DD0E4302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4CBB3-789E-42C3-89B4-AC5430FAE0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45A1EE-DF61-45E3-B218-6282A837BF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D7B358-EF3F-4B85-A0C6-51D44A2569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C5E9F7-D816-4D48-B615-1EAFF992F0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EE8E42-1330-4D0D-AA89-4FE6AE7EB3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4E09D-559C-41C1-9863-0523898A23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2AC9E5-8F08-4ECE-9C47-0FC0459D5A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26AC44-1073-45AC-B4E8-96CFB5B2E9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F2283E-7ADA-4237-A082-2D5E2FC7FF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0C3DFA-4292-431A-8B7A-92C3DD810C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D4BBC8-74A2-4CBF-92A7-A7201AE21A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77E315-BE20-448D-9E19-7D900513C4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B18E1-A2D6-431A-83D1-A56A694FA6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ED5071-BDDB-4449-A30F-0021ED82BD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156C6-D670-4FD0-B094-80E08A8D2C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6CC611-F000-4AA9-8629-1F0E0221B8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77DB68-5D3D-4DAF-A7E1-D5AE78F99A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99F196-F7F6-4120-A46D-7B49F5BA6E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66D867-7F93-4720-8E34-202CBE100A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B921E1-C89A-40E5-AC43-222209ABE0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5BFB46-ADB5-4A25-AAA4-4FBF8938F6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665924-E032-4C93-8EDB-4F095A3A1D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AAD33C-64C6-4954-B9F8-CEE22ABB61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38FD72-FECA-4716-837C-B9BF8DCB9C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AE64A-E612-41CF-AF93-56AE9C61D5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C4BA87-9F91-414C-8227-AFD07F582F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F7B990-4E27-47E0-B4B8-A3FD558BAD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7D2EF9-2472-4B70-85A3-1FF95BA7DC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F44BEA-B762-46A3-B0E6-32149DD101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7CE73A-AA4B-49A3-A56B-B385358318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A49C78-84EE-4084-A742-1D8A644415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A5398-021B-4605-AA9D-BD06ADAAEF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F4954B-0242-4EAC-9862-CC5971CD7F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53F94F-3417-49FA-BC3F-66CF7ADA89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17DC3F-9EE7-4A1B-B98B-A7E5E16B4C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B5913-D92E-4043-80FD-FEA89329AE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F766A2-6F36-482F-B4F1-18B5DB42B9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4F287D-8459-47AE-8DA4-02F56B9639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522CD4-E7DA-46EE-90FD-8B85E20718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57388F-A103-4957-930F-A698FA584A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5CEBF-3742-4440-BB60-67E80DE264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6BD852-884B-47BA-83CE-F11D7EFAC5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3D390D-150B-4687-B119-3EB5FADECF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32B413-A06B-4400-9421-566C058A73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F23B5B-C8DC-41D6-BF6D-541EAD205F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CB6DEF-FBC9-484C-94C8-5F4611CF7C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04A30E-4855-4F39-8092-1B2E332E73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C75023-2CFD-4F00-B5D9-A61F531804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7B29E3-AFA1-48A4-BA30-3EDE6552FC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94D0C5-D701-493B-B0E6-96DC9DE82F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9ACA81-A1A0-46F7-AAF1-1F59E21B1B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D431FA-6F4A-4FB0-832B-E5D4E0959B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D65921-C3B4-4F8D-BB66-3714ACD428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35E40A-6651-4738-99A5-1A18D5C134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FDED1E-7910-4996-8D5D-EBE06CD34F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E5626F-D990-4917-BE8F-9CD11E1669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32783C-B31C-4DFA-8FEA-8C0C4655EE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C6F850-D29B-49EF-9F84-CFF3926CB4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69BCF-2CDB-4228-990C-C9789D6D0B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AD7AF-84AE-4F97-8E40-022033C521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A4F7EF-E6FE-4FA7-A5BA-9C4C0E262E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065FB1-5804-4F17-A92B-539D71E6D5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792678-E98D-4C49-A73C-5F786387F2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C5BE51-C15F-4846-B9F8-3ADBABE303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598BCD-08C5-4822-ACB0-A59F042698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90E96E-2048-45A1-A081-AC2BA082B5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E1C6AD-D6D5-4628-A95E-150D4905F5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86B3D9-C6C4-4228-B847-614E15E4AF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608583-98D3-477B-BA58-48FB546543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BBB28A-F0C8-4764-A082-86E06BBBA5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83E60F-4094-47B6-91A3-35C6C7BB9D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62A664-5E82-442B-B156-B8528C2A35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B8920D-5135-4567-8B06-803EC22FED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07BAB6-1016-44F2-9956-6721A7FC83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3D8EF2-5C33-472F-9246-7E7A75ECCD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1F8D98-CC5A-4E33-A6AA-913BC8AA89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9BDA50-08E9-4B0A-8672-27A6E77625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15CF1C-E93A-4BC6-A0A1-AC235F856D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DE5A0-7C1F-4935-87A6-7D60DE41EB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77F79-351C-43D7-AB85-22AD1E6C2A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78DB3D-0EC7-44E5-B641-1AC8C0FAD7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7E692C-A1E5-4D26-9295-F4AA6E7FBF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DC2F9A-697D-4B81-94C6-9DA75F7FE8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A70E62-8A13-4220-8454-CB7CBFF100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7F5531-148F-456E-9C0D-6265622B08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6629C9-8ECC-4435-BDF3-2499591AB1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920C76-A7FF-474D-B53E-DCC4BA44D2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18098-9594-4EF0-9F3F-86685A5791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8329AE-340C-4C94-B9FB-C1C09CD5F1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C5448-1427-4260-A2AD-A2CC997873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266674-AE56-4DB0-9CF0-D6E3780876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38BB2E-86E3-4FB9-BFD7-1546069A67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C04424-241E-4E86-83A1-4FFB9862FD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673368-83B5-4A25-9350-7FD0F96081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C5BE00-2A5B-48DA-9B67-937E5A9E1D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2D62D-A489-4350-BE92-0E493B54A7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23C29D-ECC7-4AA0-826D-FB93931122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BD32A-DFC6-4770-880E-4D72320D4F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7241E2-1184-450E-916E-AD94EE6BCD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65A5B0-BAF0-4DA1-841A-0C2D2A3416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3CFA90-FA75-403E-AE08-4C493CD82A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76F219-5410-4C9B-8570-541B3A91B6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19C3D8-AC21-4660-B21F-79DF729DB2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FA3014-0074-4F22-9DBA-B968C5E282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7C88AD-2283-48B7-A7F2-12C2579AC4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AAC49-26A4-4CE7-8EFD-F90A77FBC6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33EA57-8190-4728-A052-20308FB015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4B3722-38C9-462D-ABC3-95F05BE4A5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67E90F-D7BC-4EC5-93E5-172CD42ADD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5F1AB3-9C97-4118-9F45-03A560B2A7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E029D2-E373-456A-88DC-B8EC5E864A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58F055-9D1C-4F66-A5AC-59D0504416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C53F3F-C576-47E4-AC8B-39B3340D61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EDB57-9810-4A57-B455-1AD109CF03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C067B9-59C9-4086-B41C-957401B0D7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E3339C-090D-4F4E-8CDA-9A9B26CC54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9B2DE0-91A4-48E1-AE0F-73B396296F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6DC32-FB81-4B43-A81E-9BC2C941E7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BE823C-263D-4CA6-B339-7800FC1800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B67CBD-CBD9-44D3-8A56-9F25D41546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CECC2-5472-43D4-90B4-F405F1FAFF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267B11-F843-4E89-9521-EE24893528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5EEF71-11F7-4E3F-87FC-024F83ECCF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E8AF1A-7559-4B77-93C8-00135A4AE1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535610-DF5D-4476-B289-3D5B6F6531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3264E3-DFA4-4A6C-8981-3F9D456FDE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DD9074-D0E0-416E-8FC5-F83791D813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A4ED71-DF3D-4DA1-A54C-F399BBC39A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7C9B8B-2AE4-4681-8729-7C086B3168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A2DE9A-854D-4C43-B7A6-BDC5DEEEC9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9E1B43-E61E-4A7A-9CD9-C270A28CA9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D7E963-A789-441E-AA14-7E1CAEC586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C0900-D6D0-4E49-83F7-D3B2B54966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C090EF-C973-42AB-BDA4-D1FC632705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CBE7B-690F-4B40-BA18-949AADFAC6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04F1C7-EF25-4898-8BD0-CACB57C5A4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BBA26-3E9E-4EC2-BF9F-45092ADEFD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C4F4FF-B7DD-47B0-93F2-EE5CC60C70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5758E1-8196-4A22-803C-8CA73F5B9E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F8D98D-31D4-472B-AB57-C444916914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194652-09A1-463D-93FF-A2D2AA070C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0140BC-3C86-4B19-B936-C5D53A7B98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62EB08-E06A-4F42-9126-50A30A76E2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8F1A7A-D9A4-4E30-9E16-A935CE4514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1844E-D818-4F5A-83F3-A804448F2D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E06A0B-8727-4AA2-ADBF-1E67607E59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6CFDE-0ABC-44D8-87D0-8988F56F2E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2DFEA5-AEFE-4417-AD92-20F1A054A9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A482AD-7199-4BCC-9CC7-2044C0789B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EF829B-A018-4AE2-8841-54DF129AF7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63224A-3662-42F9-9D27-57FC4ED5FC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DA64BC-8104-49F4-BF0E-0F71712369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562BE1-F637-479D-99E7-D33B4F95BB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C042EC-39C1-4801-A47A-8D13710E1B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EE3451-CFD9-4265-8648-E55E58D902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22C42F-6F37-44D9-BFB5-737BD11F0B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3F1DF-086A-41D5-9CC1-EEFD5A21CE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DD1DA5-78AF-489A-ABA3-28EA6B861F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C41DFA-EDF1-4F1A-ACF7-B4E768EF9E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563AB7-9926-4935-8A92-06CBF4F716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B3B100-E02C-4211-AC2D-B5254A1B39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40E0C7-E8D3-4A61-9016-AA6778BE7F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8A7AC-CDBF-403F-BA47-85F00ACCA9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E3A776-7816-42DF-864A-EA905BB469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00FA2E-4EFD-46BB-BF5F-DA6F6525BB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BA70FE-7328-4B85-8C99-8C5AE0073E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C8B3A-F518-4E05-A3C4-D262C7CA66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291A58-8EEE-4F24-A2F1-D3F948C8D3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2EC0F1-690D-4AD0-A084-970A768033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5006E-4CE9-42D2-AB4D-4C103FC591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0DEDF7-D756-41D4-842F-95F9656F97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A7999A-6BA1-4CDD-9A7E-871ACDCBAB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762624-17EE-49A6-AD48-86DC127BE1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88D1EB-8AB0-4656-B643-B6A4856458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261786-82B7-465B-B865-67BD4760F3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C62F55-2EBF-46B2-9BB4-B2BAEB17AB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001C10-87B1-47CD-8B5B-25A4B5C233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49C151-5CC3-4F56-8555-E36765FD62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80D3F-04F9-4709-9064-58CF11B399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48D5FA-4514-4443-9FCB-E2D69280E1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DAF801-70D6-4171-BCC5-F03C5C94C3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A238C3-4D2F-4F57-BDC2-BF3FCD0FA1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16ACE2-F8A0-4A55-ADD0-4A770B82A0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9075BB-190F-44B6-94B2-A8E3CA7004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5C9A5C-B464-4373-A6EC-A76D59052A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C3C7CA-8E19-418F-A62F-A2C6D41578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BD1215-A223-496F-B5E1-ACFFA5390B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8EDD06-50FA-4C35-BE7D-BDA05DBD2D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961879-1F28-45C5-8AF7-A163F4E628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291FE2-D515-47F4-A779-EECD50C9E0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17C003-DFA8-4F50-B1A8-2B96A5F692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9FB454-0D30-4FCA-A956-205AA7DD11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FA02DB-3C96-4DBC-A946-8B6E5ED897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74DF9E-1571-4D53-8483-5724E50589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BA0C2B-17F8-4A99-86D4-15E5625756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92025B-B1BF-40CA-8345-C3205FE2CF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436068-FA82-4A10-9A68-DA1F40D76E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94FD3D-E778-4089-BCDC-F61E451732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020234-1C49-443D-9C9C-DE99E1DDE7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A3AC32-A46D-4451-9EA9-7A5B271F64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A4ACF-55DB-4EF8-A5EF-8B7357B1DC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0EFF1-481E-48E2-A446-3937516F2F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2DD42B-3DEA-497C-9E4B-9E91C6C292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7390EC-ECD6-4D22-BFA8-92F87A4F78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52E8BA-1BD0-442D-90F5-28ACC62F85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1417C2-1718-410A-ABFF-B8E025A147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97643F-5549-4220-910F-F48D1C41AB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2730C7-5D37-45BD-818F-DA1B7589FB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4F5DB4-101E-4186-97E5-11B2D5AAB4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468129-917A-44C9-B851-26F792BEE3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C26070-341D-457B-A9D4-D475A822C0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0EA0C9-63CA-4DA1-838F-99060FB473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EDA067-9620-4F29-BE6D-77AC0467A3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3A9309-18D8-405E-A82E-BECFECB52D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186107-E379-49D5-9E79-2E2BB44829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5459FC-C1B3-4006-9942-C95E8C4C61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7C93E4-0DB7-492E-B8C2-F66F792D69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71DBEE-34B3-4E68-B81B-1D4623538C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7D4DF-B312-4711-97B7-F9E19673B5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50C2B2-6F76-4007-896D-37AD35F46F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4C23E-640F-4C74-BC5C-3BB45498CA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C4174-1F5B-4797-8D50-1D0CA23E81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60D1B2-8FE6-41C1-8BD9-6544F93AB4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CE2A05-B24D-4208-B277-C06ED9B5C0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40DAE2-85D8-4B20-8314-53C143420B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3BF03D-003E-446C-8514-F899FD8AFA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F0E730-DE26-4212-80C0-1E8570DB39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E397EE-248C-429E-A425-6878183340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2F09C-A8F9-4468-B4BD-FD70902D69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1E9FBF-CFF9-4160-AA64-61F8B16603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F76F97-631A-48C6-8355-7E7C8DAB76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BDC41-7858-4314-85F0-21E09B9C3E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6C0599-99DA-49A8-A780-FB81FEE95C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88140-AE38-4D69-8AF4-00AEE7DCAC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9436D7-A6EE-47FD-8F4A-D88DD1CDA6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970181-DA27-4B78-A82E-2750330B6B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F2DAF8-5D4B-4E1B-81D2-534E51D258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E31EC9-56CA-43EE-B8E0-CF76C09DA1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92A032-B6C8-4375-90D1-C309854916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8E4313-3CB5-40B1-A5CA-5F350F2075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C5702B-017A-4B67-8783-26881CA7F7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7C02BC-344B-4455-9144-AC42C64BDA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D4E01-A281-4A44-9E1F-238FCDA6C8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F2DE95-0A76-4C2E-9F3B-32DA3EFA36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9A4E4D-1CCC-47FB-BA8E-5D1A518A38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0E939B-E986-473B-AEDE-1AF71FFFFB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6DCFA-C4E0-48BE-A1F2-B56802B55F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69D405-7D93-440F-8BA4-F9B0FE6322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8ACB11-C086-4DF3-A6CD-4759F1BC84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65B456-E662-4E31-B88A-DFD757E4DC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39D32C-5A46-41C5-999A-50599CFFF6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8C18FE-2A5A-438B-8341-C1B9510E58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8C02A5-CCAA-4C3E-B3AD-0184B96F5E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647DD-DAD8-457B-9F47-3C9351086A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3D4407-820E-4AA6-A022-60A454AD89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4AE921-D102-4499-9FFD-BD7CD780B1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62E70B-AACF-45AD-9E1E-B71FD95931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DC9045-0CF6-419C-A323-43460596E0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28C737-015D-45E2-9DFD-F3CA7AFB21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982E69-A14C-4038-A447-416C74E31C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2AF77-5905-4326-A5B2-045F7977CF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63139B-047D-4356-B5DE-9A365C773D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F4F9A7-42EC-46E9-ACF1-E6BCA8B88F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4CA90-B2E1-4304-B600-F103DEF0A1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1A22FA-19F7-4D31-A243-38ED0D1D61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C7E873-0DE3-488F-89E6-A529137087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FB9E48-DC80-458F-A1E7-24D59F767B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9BBF9-1F1A-4186-886B-794CD72B6E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400ADF-6389-44A8-A73A-B871DC0069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9BBAEB-D1B8-40FC-BE75-A847889086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BF4325-7257-4983-8DD0-258C4B7B14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700171-A41A-4CFD-ADA3-67A9EF0AE6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B4DDE4-5BC6-456E-BF2E-CC45852F74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E88355-19A0-49B9-A14A-D8E0B366E8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D526E8-DE6A-48FD-9076-7EC3BD47FE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4F0992-62F8-4092-89BD-7DF0997A6A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855F4B-12E2-4097-A316-A84D032D1C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D03E2E-12AB-41FC-A3EC-182542A90B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1D9DDC-6B03-46E5-A2D5-4C06084FAA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D866A2-478C-4B45-8E38-643D3596CB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CA505B-A393-4AB9-8354-181CA06F45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E941C0-FE41-4639-8A91-A76344DF29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429147-A67F-452B-A0BC-68C817EAB1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4D1C0-5DD3-4F69-9EAA-27D7705B56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C88192-F340-4FD7-8649-673BC862A2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14DCC8-3C81-46FC-A9F5-3B14067631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4E2C3E-0D7D-46E4-8DEB-318ACF4508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C6B4AF-1BBB-40D5-81CB-1878A71B9B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B82E1-C349-48BF-8D44-8B1BB061CD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D96C27-B54F-43B1-AEB4-269BBB4864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95DF7D-7997-4E03-BBC7-FD720F68EB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AA0B4F-35BD-4FAD-BCB5-21B30CF7D0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B0EF91-2FE5-455C-B539-C0CC90AC47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E88A73-6546-450A-B3B2-736F7F939E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165E8-0ECC-4FE3-8E23-761481F1DA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DEDB43-C073-4065-82CF-F2B9C7EEE9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E74024-BE8E-4696-B2D5-5EB7B66AB4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C661A6-1CE1-4D51-ABE3-38EFBB2306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4DAA0-52E5-46A1-8E65-267847D2A8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5DD4E7-2B60-4446-9B7E-E40B92D605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71F042-608A-40AF-9354-D569DB783E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40A25F-6E80-462F-9F6D-6F4A70779E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19A813-2F75-457C-8491-3977514638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23DCE1-9EE6-4AAE-8EBD-37806A55EE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CC31A5-BA35-43BF-893B-2F748104CD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F7A4B6-6364-4243-85B7-8C8665EAC1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1E742-003C-49E1-9126-951771E357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8EE924-3FE5-461E-8BE5-E312BF1B5C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7415DE-F3F1-408A-915C-748E5F2FBF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E7A99-68F6-41BA-8492-EEAA50ED5E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5AD5F-E537-43AB-BE7F-AF58C64046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178DDF-027D-4DE4-B958-3372BBAE0F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4E4544-E483-41A3-A7C8-02985EC51D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A1B5F-9F2E-480F-A165-30DE43E433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2D9D4C-A6CA-4770-902B-9AAA894D4A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CCDC32-9C3B-4CC8-8931-E4F4070776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92B15B-2CFE-4DBE-BB8B-5927E0E9EB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E932C-5199-4D89-92A4-AF4B06A3A0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AA020A-D14B-44C4-B4C9-7FF05E49AC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6E8EFA-9090-4987-BEA6-1917211B81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ED7114-4E8C-4D65-B1ED-B08FFAA58C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67ECF7-A703-44AD-83AC-E591A5FD9B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E552AE-8B59-497C-B426-093DE9A859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7B5B39-58EA-41CA-89C8-2FA5E0B5B9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FBEFAE-C042-4477-BC3F-A850616A29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C5F7DD-F712-4C40-9FC5-B9D048E119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D3D7D-18D9-4ED5-91BF-3D642DDE4C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54C636-2CA2-47C7-ACF8-2055D9A44D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C0C6A8-6F3D-4E9F-B651-AA0B7820E9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DA0F84-1453-48AE-A623-2DCB45B02A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04FED1-9289-4FAC-BD8B-60776C55D9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B04C67-C87F-43CF-84F4-47AC7C94A6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6B91AB-3224-4EB0-ADA6-44A9332EE3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8287CC-11BE-439C-BDA4-0FCDF5C26B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29086-F0E9-454C-BCD2-CBE535B4A1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8830E7-4618-421B-890E-FF7DF8BEE2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50B4E8-F07A-4DEC-9BB7-D30670201E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782AD5-3B8B-4FCC-98FD-1D84B7FECF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5381EA-22A9-4FFC-B08A-C943E6A9C5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BD7A0-8E31-4B02-BF48-14F8851FB1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C79007-4B88-4D0C-8C8B-CBA8501626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23B7E5-1243-40B3-9A6E-0A1CD214A4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02CE9D-F0F7-40A1-AE3A-A38CD8A24C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54CB32-BFD6-4B10-A2FB-9E09BF5B91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A07183-4AC8-461C-8F96-907D953F3A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96CFF0-3E64-4972-B3AB-18A64288FD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B4025C-C83D-476E-A9BE-F6C1AC3BDA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A4D72C-A36A-4759-A27A-3873632D3F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B0DBD7-E1D1-45ED-AE74-AA97E399D1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F31B09-4A3B-4D1A-8929-5BC8D868DF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9ADE4-84DB-4394-BC56-028EC41C7C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44452-CD68-4082-9626-09F1E4EEAB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816E35-0B1B-463F-A0AA-9D2275498F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5FEBBC-35CC-454C-B8C6-A2FFB93038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4D06D2-B95A-479A-B9EA-0FA5E3626D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1E684-C7BC-4B8E-81AA-AD6CD54877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379D06-FCEB-44A8-AD84-7A77EC747D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78EA2C-447A-4ED4-A287-8F12855E62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071C92-7632-47A2-B2B5-F2A5FB91CF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7E6B58-8A3D-4A80-BD78-E0CAAE5461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F43E66-EBE1-4D7F-8257-CF53F330D0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8361CD-9BE2-4F6A-B230-F8862C1791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995BD0-A116-4E8F-8DAD-2AD113DD70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8E75B7-6A23-4DB6-B254-7B87FC14AA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18CC7E-E219-4E74-8ECF-B98B6FB5D0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61B05-93D1-460B-B6AC-17063BE192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37BFF1-0BDA-4757-8A86-AF6DE1667D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21986C-6A2B-4DF3-ACB2-B232F5B1D0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371EF9-DBBA-45E6-BF34-340CFC9A62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382C53-B23B-417F-A477-0C0B6D8B31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042BA2-907C-4481-B3C3-9B3D607E66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D2619D-52B3-4D01-8F89-6333C8E23B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B5B1FD-B6D4-480C-BE5D-347DC5C31D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08E6D-B37A-4FD2-89BF-07A11B5D36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9816A-2471-46A2-BF36-9E48FCC13A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9AF1FE-03F9-433B-8504-82BFF45F1C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F142A5-EC5F-4113-9E42-6D76EEAEAA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D57D1D-EDD3-4164-A6D1-8612EC5BD3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C41FE-2DCB-49F4-AF6D-9E7D51C1A4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5E1548-2199-4E56-8923-06A976F81C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25A3F7-FC66-4008-94FC-6623F3C0D9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6E29CD-E230-4894-B50B-C56556A21B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38CCAB-1109-4401-8E60-D6EB9582B4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027E0-FAEE-4E45-B03D-B62E8E29FA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CE0873-1765-4FDC-A8D3-53345B50AD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721500-75B5-4F19-9937-126C637F7E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D24F9-7B28-42A0-ADD6-4F71FCBA06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3ED2CB-9445-46B8-BDEC-149F92FCC5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9A64B3-0913-4A1E-8396-A20BF5749E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E67D39-2044-4114-90AC-45BF31CF12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3B7690-377B-490F-807B-7437BE82F3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3C1931-EA33-4366-87AB-E27344F317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00B17A-19A9-4C2F-A6E5-D221CF80FC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62D74D-0A22-4A7D-9CA9-ADDEA6FF6B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BA545-479E-480B-A4C8-D47EB539E8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9DDAFF-EFC6-480F-B0E5-E448D2208B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17E515-D4A2-42FA-9602-BB4AC64892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6A8793-8FCE-4ECC-A86F-6BA36E6198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492FC9-6FB7-47DD-8112-4051B3B4FA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73277D-7EC3-4ECD-859C-3CEE90206B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8C826E-A1AB-4017-9808-8784640E69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B09BB-0F7F-4343-8D3A-8EAC0C31D8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283E5E-C4E6-4677-A659-68AB20D974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BB9D16-A8E5-46E6-9308-9DCF9F8A6D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847E1-F7C7-47BB-B647-0F4D4B0540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D002C-1ECE-4766-B5A0-8E13C60D57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E73EF4-4F94-42A5-A41A-198154A573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77AB2-BDBD-4D17-8759-AE994A6839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F27F72-1A7E-434A-BD87-38E39F4BDE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FAB026-DE9A-451D-8541-4DB8DE6796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75EC3B-82FA-419C-8BE1-DE277A2664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A51F08-351D-40A1-BFBD-D4408EA49D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9EB4C0-A7E7-4806-A0FD-6AD0DD0C2D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001E73-2AB2-469C-8B20-454F7A35E6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4BDFC-5FE2-4D5E-8887-EB7C888686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BB1F99-3069-47AD-82FE-EBF8D0CB1B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D20EE4-B442-448F-81B3-BBF43CE9A8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B79550-34FD-4AA7-89D6-B56E117720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211796-1CA4-4927-98B5-12DDA0EFC8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DE08E-A8CB-438B-8D61-8E114195A3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97D03F-F7A4-41EC-9A81-132CA7467C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F692F8-BA42-4B14-B207-AEF8B05EB9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AAAB26-6644-4DA7-BC6C-D119741585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8F06B-2235-4F88-A219-A4D9726C42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1EB9C-6A57-4A22-809C-6251161F94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CF55D1-E783-403F-8884-1FB1531A47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B175F9-A9B4-4731-9704-79889EB616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6BE8B2-39C8-4E7F-8313-36B54CF16E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72EB85-A1BA-480A-ABA6-76C7A2F2F6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191EAB-745D-4E86-92CA-A064F9B2D5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54875F-44F9-4B93-AD27-69657F0A4B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AD1929-5AA8-44EF-8314-23BF34BB6B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9C6E76-321D-4A29-8C81-57E61BADD1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B93AE-D270-4290-980C-130C8318B7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D19A4C-44E6-4FB7-87F8-2D75F33131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FC0D42-C7B7-47E3-9BBD-767317BD57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246DB-2538-4A82-B893-EB8100B674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E4F21F-E62E-4630-AA02-525EE8382B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6A288B-6BA0-4B6B-B0AD-7036F349A0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00D651-5F3C-481A-B6AD-44E10C6574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5CCFF3-D480-4C00-B2A7-772537EBCC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9F1C3E-89AE-437B-85DC-E59367A792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2EE94-BA4D-4985-A5E4-CDCED28DDB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385F69-71A1-483D-9A60-FF3CB33AD3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45F56A-23E3-458D-A5D7-1EEAF09692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20AC03-2541-4FF6-9A0C-6E07799ECF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0BC2BA-50F0-4212-A1D5-292855C151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9E29F3-844E-485F-97B7-9C691B0A34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7ECADF-49B9-4A7E-86C2-6210810821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FA85F7-3773-499A-9C5F-7D3E4C8D50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A1849C-9BE0-4C87-B5A6-CDE3FF6471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CD0028-C909-4524-8860-584DC74548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B30E27-CDDE-455D-942C-3045E1AF7E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49CBE7-B892-4850-9CF5-74A75351F1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588398-51A4-40B5-AF2E-82544D7C44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B1CE80-E88A-4F4A-BDC6-BAB6C2D75E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74B6D-F0CA-44F7-9CB8-0F461D9730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C76224-FEB3-4270-9FD6-BF5BFE77C0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5576EC-08C9-4642-B5F9-6CA980E885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9DEE1D-9827-45BD-B832-762779A02C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EAE520-1AD4-4543-922C-8C2A43B6E3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C3BB3-CA1A-4C5F-B5D8-91800B4F7C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FA48AA-62B4-4A8D-B043-BAE96B5764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F4131A-D283-48B7-A717-6FDE0FC68C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3D6A5B-2894-4A5A-80AF-5DE7918A34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474AC6-6911-4894-BCA0-26797B76CB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DE6438-BCB6-402E-97F5-327F8FE433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F43145-F865-43AE-A05E-D7246ED248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E8640-E18B-4015-82CB-46FF9CA127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29B27B-75D9-4FE4-8BF7-4F057A4AAA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B14192-6B0D-4B2D-8D26-8BA4E4A8B3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04F977-F482-4FA5-B5E7-F979C24528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7A6141-6770-4DA1-A005-38CC585FC7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16F92-E087-430D-9FE0-5363924C67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98D975-33FC-4E71-9EB7-93379F5A7C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F38D22-F069-4528-B7A7-5347E0D388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9C98E-1255-42AA-A059-778D93E04B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6AFE2-985A-4E0E-9B1C-D38BD283C1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578CFA-9AED-4A92-85CA-5A957344C7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39667A-D4D2-4837-B180-E86DFB190C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AEB57D-B5F3-4395-8E16-55DB7B9B9F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58B69F-A289-4A34-99A7-47642BCCAC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973AFA-FE80-4B1A-9E29-012EE14C0F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EE92CC-F268-46A7-85F7-F8FF2F41B8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F02BBC-BDF0-4E80-907C-F19880B573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CD4B3E-A39A-4AB6-A60C-956EFBE62F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D3EB7B-4174-4598-996D-08AF6513A7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E83B64-C15F-4266-9BAE-5A0BC85C65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2F907C-889F-4684-B91C-91BBDB421B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1800F9-9CA3-4EF9-A8E2-6752D1A457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567229-DDD9-420F-9E29-6B625A53AF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1C04CC-82B8-48B3-8DA7-1B844280B2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EC7DE7-B924-430C-9F8C-935DF365F5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695C5B-6B91-4E49-8B42-6BAAEAA99C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2428DC-E2B0-4B73-866E-61B23AC648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9C85D4-5BFB-4622-91E5-E61C53F73E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C62227-0FB4-4FFC-A0F8-6F9ABF9D39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639E14-570D-4C37-984B-9696E73A1F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26958-E158-4CC2-8CAA-0E070453E0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5B51DD-9B1E-4E9A-B00B-55F948729C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E05847-ED66-4555-8B26-94BC20499D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AF1EBF-6609-42B0-BBD0-29D9E61AF4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195E08-5B8C-441B-B797-B768C7665A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06BEC9-DC07-4BFC-AA6D-51D737D73C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FC6D8F-6B46-4C45-B204-A00C044AAA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052659-23DE-40DB-A346-8122E9B1D6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FCE16C-9A83-4588-8ECC-67DDDD3C27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8B8AE9-5B60-42C0-807D-3A7BB76B12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B98395-1EB3-42AD-A711-5532477882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867A00-633B-4B66-A5F9-5F06D1D41A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AC90F2-362C-4713-9A52-1DE69A602D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D53869-F9F4-47CF-9749-79D5E06F15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EBD8B8-5E69-459E-85FC-8FCD0ED77C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B7CA96-4851-4699-AA14-9E87268A71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6D28A-D1E5-4BE2-A07B-8C28E36310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A875D8-7D49-47A4-811A-0659ACAAE4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28AD8B-494B-40B1-BE88-E2F4EEE4C8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30E9C6-B0F1-419A-803D-F236E82AC0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4D82E7-3FA2-4655-9631-28ABEFFF35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B47DD4-8A2C-47E6-8635-D7BED707AA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D970C3-3159-4595-9897-73E054B9C3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63AB25-4336-4611-8942-76A443AC22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70A71E-645F-4325-9AEB-1158F0ECAE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17B0C6-296E-4E34-AE83-93283C392B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73C954-6ED2-495E-A651-383E46B6B9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94F968-8DB2-4902-9E1B-334E2F8058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473C7D-D6CA-428C-B135-EF503DEE24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E8D5CE-4662-468B-90F4-916B03FB57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919E3E-74A1-4925-A7BE-7A7C842BFD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04A288-37B5-43CD-971D-2BBB82C144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5181DD-937C-4E94-9731-DB17CA4C66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794492-4ECB-4C25-A6C2-3A18472C4C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377889-DFD5-4CAF-A4E1-5D903000F3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A3C793-18A4-4C09-8555-697890CD15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7812DA-DCE6-488C-B88D-EA61AD330F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0D823C-0118-44B5-986A-E96107C9E5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C9EDA3-07AF-44F2-B9A7-22705125CF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4A8A9E-9F3A-4546-9FBE-F476631009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A0E59-7055-495B-A4B6-F01FE35B6F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04D20-2319-4DA7-B48A-B3EF7AE58D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30D241-559F-40BE-85C4-FE940B2446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0CFF42-2F1C-4E0B-BC8E-7BBD8DC724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6C7012-F059-469B-AFBF-581F939B3C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A34553-5633-4817-9188-A09B99E1BD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1141D1-81C0-48E7-853F-6DEF9FC914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69AF4C-956E-4A84-BF24-32FA6DA43E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37C12-A989-40E8-BE95-F84959725D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BBB2E6-38A7-423F-B7CA-EF30FB96EA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DF4E60-8520-43A5-BED9-D05E4E8B33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036AF8-AFA6-43AC-8B44-25ACA9B171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63FFC2-E12C-4FBF-924A-6519C18CAC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A6FF58-B599-4877-874C-03BC356D0C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D24DDE-60DA-4BFF-9201-07BCCCC34D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1B2DFD-28CB-4C97-97C5-A84788B4B3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5B36C-848E-4687-96D4-F5411A5FE7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0AD3E-7861-40A4-8169-E8AD0CF805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09C0C2-7294-4B93-8B55-6A59C68697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15BCA7-DC7B-4F05-9D47-2ADACDAA18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903ED-4DBA-4039-B11D-35B7006264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25F64A-7702-4437-AD0E-00D0A73CBD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2EC67B-805F-407B-A8DF-451C62C7B6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CD001F-6777-490C-818E-46A57A8E54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78523-D60D-4856-8A0C-A02CB126D1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EE23D3-DA49-41E0-A6C6-4974E3078C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03CE8D-A817-4F94-87AD-D4BF80AAA0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0E07F7-37E0-4FAC-98DB-8DFACD000C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0DB49B-8C23-4F2F-9DD1-907C740BAD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D2EC1E-6605-4A08-B89F-B0F3B60B3C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42DF5A-5EEC-4A65-9C4B-FADE143D7D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EE5212-309E-4E4F-8452-1180F870A9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9F046F-BA3E-4CB6-A742-90CD6A1C67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F371C1-DB97-41D1-BC31-7CFFB12B81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EAC27-8A1D-4F2C-B5C9-D03BC61FC2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3DDF43-6A2A-4C1A-8AF6-5A6A5A0FD1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10E05B-7C65-46B2-BB47-191432C678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B2151F-D424-46A6-A89C-21797E0415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016443-B5C7-4BD0-AFEE-141CA0EAC3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5FE45B-A087-4A9A-BD07-892B166DAF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48798E-E73C-40B8-9D78-2B677FF1C0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27B6D8-52A1-45EF-8052-D7D8F5451F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CD5393-DA61-4050-B1A3-8517343264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071739-D4A3-48C6-A600-6669AD4DE2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417792-E8C2-447F-BC04-385AEF125E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9B1172-8939-4C60-BCAF-C3605E6ADA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8AAC0B-DC95-4184-ABD9-45EE94017C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6CAC68-B491-44A2-9E4B-CB2D0A2D81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D8FA48-72F5-4ADD-82A4-763B6769DB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61371-9002-4468-A876-D34AD8D1EE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0C436-3130-4491-AAC6-76DD45B082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C6F8F3-6437-4998-AA6D-BE63CD2630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9AE376-84B6-4C8D-A951-3621CC2063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6BD0DE-12FD-4BAF-8CFD-5792798E27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FB86F6-2A3F-4405-B580-91EC05B3A0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A2A2B-FFD5-46E5-82BB-69937E6D48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DB956-17FD-4527-86CC-6A3F2C9CF1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16648F-62F2-4114-BB65-40D818F82E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4748C5-F544-444D-810B-6E054BFDCF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1DE29-9FC5-4F4A-9A56-0B11713D80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17B35F-5E2B-4CD0-A743-54AF9BE438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8010D3-26AC-42E2-86A4-1DFB2D1EB1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D5F9CC-D875-42B4-AAB7-CDE6C09196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21C512-CF6D-463C-AE42-C0BC199598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C03E6-9F06-496E-BB2F-200B6B5FCF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47B664-DA00-48F5-B0C0-06E1EB55A7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F8A92A-C200-48BA-A4A9-8644925395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3C1B68-4683-4474-9067-826767EC26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5AAE03-CAFF-4DDB-BE8A-69182F7A57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A8BBCB-E615-4E84-A4A2-9D1D984A3D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CA3026-3E8F-4574-BCBD-67E3E72E90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1C077-2AE3-4981-B29F-2283D86CCD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DEB7AE-34DD-4BCD-8448-232FDDFDAA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215E0A-6800-43FB-8D0C-033AF700B9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F84B0D-081D-4E9E-9580-A7DF7BF5CF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3682C5-73B7-4BFF-AAD8-7B4ACCDB00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876951-43C1-4F87-AF60-62F551BA94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E312EE-D6DA-4E3D-82B0-8B4568D61E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944F11-A399-48AF-9644-63B2694E7B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8F93C-F4BD-4DA7-8863-9FD8414953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431E3A-245B-47B1-AA7B-7940CE9F00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E274BB-114A-4D6D-A9E2-4AED58E14C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059782-77C6-47EC-B9C0-2B20076BC2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DA715-7E1C-48BA-BC7E-5F19BB9B71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4D8B79-F095-4E52-AA7B-0DC888D2AA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4F9202-A903-4B1C-9C94-2EB3689675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ECA10B-6E39-4067-90E6-C457E8A312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C543F1-41E3-47EA-9B76-3FB4E11BF0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720598-CE1A-49BA-9FCD-4073E61665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3793F9-243D-47C2-954E-A8276F52D9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96C4A-A5FA-4FE3-9B55-AF9F78A557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5F4E95-CE3B-479D-99B7-E67443EB06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DC54B6-BB1F-42FC-9083-7D8D1B9D7D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4B226B-9D00-41B4-8D91-B2D735010E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F02608-8B8D-4790-82D4-20381E1F69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2BABF-2B1E-489C-A8A0-FBB8D36675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1A4459-0755-4D99-8F42-9F1E7F37E1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5EB7BA-619C-4DBD-B772-D592EEE55D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F5F14E-7B81-4F31-865B-99992B60AA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4D1D0-B6BF-41E1-BEED-E0D2225F3F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F2386-52D8-4E51-970B-C76F9F4D8A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E279B5-23AE-40D9-AB1A-BE36BA5E9D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8796F-19E0-46E7-99D6-0820B263C0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E8D3E9-D112-451D-B04D-4D85129E54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9A12D3-A54F-44C1-83F1-56E1457E88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99A773-2ED7-4498-99AB-2E5DDEBCA6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76D02E-58E3-483D-94F6-FB53BDEF47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BF71C2-FA20-46C9-8456-49E0279489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7C7B54-A5FC-4797-9FF8-5C82BAA91B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740113-5E83-4927-9FA2-BCFAB15A16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E13518-A44B-4416-B8A7-0F78DAD2D4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0EF726-5391-4A69-B565-466F2BCBC5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6320B-3D6E-4ED6-9451-BC4F423D66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9B8B47-B6E5-4CE1-81D0-AD545B5367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1EBC1-FF1B-48B9-B262-F3EEC2BD1D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381139-B90E-499C-8BA1-21023EBDE3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FF57A0-26BD-45E6-8B20-23CFC5F0AB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D665F-FEED-46E2-83D7-88B9AFBA8F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2F62E0-7A39-42C5-87DA-A600575D00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059CC1-330B-4AAE-A7A0-2B1EAC4D6C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BA0D37-FA77-465C-A39B-1F48A48D60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8FEF53-259B-499A-A4C9-FD89D3CF86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D9871F-EAD1-461A-B751-F54077D1FE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3ADD13-AA17-4870-905F-4911A4571A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F6DA20-3A1B-4EA1-9949-65C642E35D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FAC9C-1BDE-413C-9CC5-2830204423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D5ED2-75C3-4AD1-971F-8006D36B97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48EDA8-A88B-45D0-B5A7-D0AD82A51D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088A9B-4230-4B61-BA88-9890EAC76E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B8818C-4B92-4B53-8B75-7ACDF017B8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E99BE0-C059-47A1-9056-21AF8BB599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5BFAE9-427C-428E-8B79-F69EE293E0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16837E-E253-4BED-A677-64C02B69CB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D0390F-9386-4689-BF37-CBAB1B6DE4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A38DFE-B61A-4B87-B114-934AD89FC6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732B5A-5AED-4D6F-9F80-7A3D6EEBE0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59CB36-21FF-44E2-8217-53E007430E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C433FE-1366-4834-8583-D6E2C9BC46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A938CB-C7FD-4AA0-98E3-36DE17D5C4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97D398-6C44-4DA2-A823-499BB95FA3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F90BA3-B6B8-485A-98B3-5A76234106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5388BD-3C3E-44DC-89AD-40C23B30D3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F395B4-3AD2-4A19-BBD4-3F48955973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FEB63-5AB3-4B62-8C1D-87E3EB8E6C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4502D7-A8A6-4DA0-978C-F4E8B625DC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51AEB7-B4BF-4A24-AD40-38512006CF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155544-C5A7-4976-BB69-674AC8395B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46B68F-A024-4DDA-A0C6-35FC738746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A44A18-D3D4-46A7-9585-E10576DC61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A1FF3-6DBF-4015-A904-E90E21EB5E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0706EF-FEBC-4BA4-B1A2-CF3B3CE01F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242F5-B86E-4A8C-8B29-82D0F4FBAC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F42D53-3E92-4E10-815D-1222BCA879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74DE6-BB6B-4421-923C-1992D47F6D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385094-D9DA-46BC-BF1F-FE4D768CCA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565CB3-405D-4798-910B-BCA0C69F7C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46FFFF-7B84-45E8-9AB2-54CCB16475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74C873-4054-4D0B-B25C-DB6AAE2C46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E1A4F9-DDAE-4D9B-887B-917115235D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2C1DEC-D7C3-4EF8-993F-3CA2FF3F9B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B12C93-12AD-47BE-B69A-0753B16A83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F07A4C-E8C6-4C28-8291-CB6DAF34A3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D54E89-BDBD-4767-A4F0-1608895466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00B890-ACE6-4DC6-88D0-24A23F7D32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0C216-3470-45F7-99CD-E5914ADC46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FBD7D7-B2F8-480F-A004-3DB97041B8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891FF2-F46C-401F-A823-DD8557A56F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99B005-B1DE-435F-AD35-CAFCEB51F5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63B104-19A6-40CE-8121-6F5936AE21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D76FDA-3352-42C6-9700-89234677C1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DCE40C-3B2E-488E-BEBB-2048EBC093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88BBA-68FA-41AE-B69B-ACF9B726E1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64A637-4CDC-4B41-BF8F-2CB41B4164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35D1A-6FF3-47F3-8A7B-2EF8F6E76F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B40985-8776-497E-B102-EF3D6AAFC8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685921-CCB6-41B8-AD82-92947084E7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DE1C27-5ACE-4CC1-BE6A-61565B5CFB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9E017-2E4A-462F-84CF-75D00CBCC4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4A470F-2B33-49E9-BBEA-03AA858D38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EA13F6-5698-479A-84B0-7BB2659CC2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5D2C74-F1C8-4477-8714-9573C1F063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6C7B63-3722-4AD5-B17E-96ECA28D8E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08F4BF-BE6D-42C9-AFF5-3260C190F3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6C2C62-19DB-4375-8714-32B4132FDD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8C93E7-4201-4D5F-9666-F36863368B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2DDD7-0601-4D71-8D80-CB42186E91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90AEED-816D-4759-A532-95FFD57632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0A5A35-1955-40A7-9208-EDE1B09F24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E45050-081D-4B4D-86B9-C74E520833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70A2C6-97ED-4224-8F79-0B01381D0C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FD0012-1C87-4706-8A03-AA68AC9C87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2191A9-3FDE-4E7D-B07C-499201B8CD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BD2804-5BA5-455E-9F30-66270FD984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2674E8-DA70-4A06-BD42-FC136CFB44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01A73-438C-4F87-930F-AC7D2EABEF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5CF131-4C9C-49FB-BEDB-30F53A8226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CB1C3A-A451-43AB-A17D-56781A1AF1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A8289-11CC-4A95-A7BA-F04285436F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25DE5E-A95D-4E55-A31F-EC5FFA950A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72DBC2-EF0E-496A-A9C5-601053B717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09CCB0-2899-451D-8BB0-57C97D15D6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AA9301-E234-4533-B307-829D9ED2FC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89EEE2-5335-46AE-A5E2-26CF5FAAC9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FF80FE-63EE-4DE0-9CE3-7439EFD1F9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CEB757-CC98-4819-98EA-7A96441862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5C8143-C753-46CB-84DD-F0FA328ED0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7BBDBC-DC2E-4901-BE1B-4C7DE73F9D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DCB84-1A43-4E65-9F81-70D09FE884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40B0AD-AC1C-4E42-8E9F-F45413D953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B1E2BE-3785-478C-A69B-B0082313F5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854F2-F980-4B51-B67E-76C8EBCD8A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94BE1D-7DE7-4913-8FA5-F3FDA7E71D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D63B8F-13AB-4203-AF0B-C00D564DC5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2C6F0-2ABD-4FBA-B46E-B2470332A4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853C04-5D49-438C-92F0-4DA00643CC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E4596F-0B21-483C-9C71-538372791F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DE3DA8-14E6-4CAC-87FF-2574033015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C9E0AF-735E-48F4-8AB8-FE11D144C2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C61139-9F77-4428-A1EE-47D780E750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4BFBB8-03D4-4DD2-9F5A-C89011FBFE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E6B0DA-2A0B-46DA-A3C4-5B354E25B8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B31AF7-016E-4B96-BE24-FA241675D4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DD2911-D0CE-4A7D-A145-72BD1392BC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A95D98-ADBD-4C2F-8B6B-1040D4D9A0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8D205B-C8DD-4D97-AF5E-6A1C3BEB4A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47BCCB-8799-4E5D-983C-E3A6367139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16EF6F-3318-46AB-B743-4447D41FAA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601982-FE59-4D32-8653-60A3FD7004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52ED97-D689-4BEA-A647-51EBE48975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4754D7-C77C-4B37-8196-517D2344A0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6EE88D-E393-4B12-A4F4-7F9834B4F0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663812-2806-49C5-B701-A10CF0C889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9CD13E-4322-400F-A5F2-88DCD056C4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9B79D-CF76-4651-BEDB-258B620C73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A9057D-CC6F-4DFD-BF31-FA542F441F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AC8CB1-D481-48A2-A443-BFAF80FFFA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BF0B57-A3D8-43F2-BB7E-2E1F2482AB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608879-8F9D-4FC6-B201-305DB0CF3E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87E9CD-CBF7-4E0C-851C-1FAE76AB73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397A64-EF50-4BF3-BD88-584135D57E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F718A5-C91E-46F4-B047-6D645DF82E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6A29F1-6CA2-4FED-9CE8-C2D3791B08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B33284-5623-46A1-85DF-ED543D8CAB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683F43-3A2F-47FB-B075-36B36B7889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0368B5-33C7-4740-B43D-807E3295CE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A1FA99-D7F5-4726-8671-7B1634A33E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26E5B5-6351-4905-BB00-6066ADCE7C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5932C3-646D-4CFE-B79A-E454E667DF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FDECFF-B5CE-4EF7-A69D-1F8484DC4B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21CB44-05FE-47F5-A458-18F0182737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AFBB02-6625-456E-9AB1-4500470788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658F23-22B0-4DAA-922B-3DC39E7B2F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42E801-71B4-41B8-8DBA-8BB81D5E2F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59E57E-0E0F-431C-B13A-085CE8C503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56534B-597D-4A7E-A371-02C2846F57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825F04-0C33-4358-AFBF-78E5EEF125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6D3971-3597-4FC9-949B-3EA5C31036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8AED8A-EF25-4A27-B618-E03723077D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1E685-7499-4F49-93BE-AF166F5A21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93521-9B5A-4DD9-A9E7-B8A2888ACF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0E5FB-2CF8-468D-9DB5-88C7578251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9E0FFC-D5D6-417D-A616-E49B6296C6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2CE5D7-CA88-4E8D-B1B1-4384EEEDBD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6F062-112A-454D-9EB8-C25DF775C3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1A7E28-D899-4594-B8D3-43DBFDE6D2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FE6F6A-66C6-4299-8044-13E14452BB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97EFD3-9636-4DE9-9FBE-0D83990173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22C700-052F-410B-A52B-040A222E00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0331E-AF73-41C6-904F-14CA9E45A7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E537A-6E78-456D-AE59-EE54D0CDA5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13472F-45C9-4378-8146-6109C387E0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BAE3DC-E89D-42C0-ADF3-B0405FC8E2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B5C3EA-DE69-45EB-88EA-D79FA4A12F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979C2F-2BDA-4234-B7AD-EAF3CB1B6C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93E02B-0D23-4A87-A719-341CA74D74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776DA6-3F37-4528-90D1-C9BF4C27EE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751EE7-BDD7-4161-A251-31C7279AC1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D71CF5-EDBD-4A7D-A63B-FE34859A56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F72C56-6FCF-48B1-B489-F390B46C51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F60A0D-F692-493D-975B-29E02E2CB8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83AEC8-4DA5-4CFF-9ABC-80425C83C3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D7291D-AD6B-4707-BDE1-C740194ACD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CF9A71-B64A-42FB-A33B-00D8574DA6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5E5BE8-C875-4C17-9052-AD53534AF0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093C5-4231-4AD7-BCA2-82DB7F06D6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1741DB-4CA9-4FAD-89B1-8977D43307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BDA581-EF85-4023-93A1-3F740FCAF5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53BE13-77D9-4DB9-95EC-9B4A8ACA88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040287-BD2E-463A-A05E-E1929AB3C8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15E0B7-3C5B-4B3B-8513-6202123FB1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AF790C-8B03-4771-BE65-77DD6A2DC5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B599B0-3F55-45C7-AFE3-A882F94542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BAF803-1BF4-4587-825D-16B07740D7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ECDFB1-FB1A-406A-A251-4D9910B329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3D7B2-85CC-41FC-8634-92BC341563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71EA70-C8E1-4EE4-A5C1-A227287925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09DFC6-528C-43E2-96FE-44AE0F9AAB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1BECED-C343-4FD5-B89C-AAE25AAD95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557282-BA1A-4AE8-B74B-ED2AFBC77B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A239AD-37BE-4E09-8BEC-06C22DD15F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2E6B63-73FC-49F5-86C2-7425514268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2E52C9-6D77-4524-A16C-F2728F2F29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526EC8-D87A-44E2-83DA-E6395FD2A8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536AC5-CBD7-428E-A555-42CB39C6AB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7C9FDD-E6D6-4A18-A171-6DA5E2D25E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43EBD-3E1B-4C0A-94BA-D87FD3D7A4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4A9F94-E910-460A-A382-C239D350F5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917511-8B5F-40A8-A013-F10F87039B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68F83-629A-40E0-9471-A56A89DE2B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98C67D-9251-4EE7-8AC2-70C29F8227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BFA5DF-898A-4C29-92BD-E790B4C717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B93A1A-82B3-438A-BD27-B50D427188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B5E47-978D-4774-8519-0B121FD5A7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D5F93-6886-477C-B29D-9652B3BCB0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7D9EEC-1C36-4F9C-8E8C-89B7AE0C9B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471A6-72A4-440F-8340-A88DCEA641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A618C4-8E56-4161-9CC1-1274DFEE22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7DEF8F-0DCD-46EC-90D3-07C3C3E857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F84CAA-7956-419C-93BA-904E8E4CFA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260A38-B113-4FC2-A3A9-CF72E3272E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25EF1B-4B32-481F-8294-460CF1A210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9F0B7-D660-4000-966A-50EC2A156E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01D85-6400-4B2C-A02B-ACBAEA49B5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18AB89-7FD6-4D3B-888D-F3C8796B2A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11B098-FF32-412D-B077-6D9AFD0CC4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11402-9F2D-4682-B34A-01A5D1C9AB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358330-5699-4B04-AD5C-6B34E4310A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AD4241-E283-4F04-BC63-A3CAF5B798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196258-B28A-4B3E-8501-2B1EDB10A4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BB8F7-C06C-4511-A417-7B20BB58B2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8ACA52-A38B-4554-BC68-CDC2851F92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5E44E-D4BA-446F-8464-D5A13DE289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91C2D-B604-4796-AADD-0CD3531A6B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CBDC04-6663-468D-861A-940A51A295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87197B-08BA-458F-8179-9D6B0F03F1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C4F059-F62C-4056-849F-692EFD30CD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359168-E3C9-4061-85A5-5BB08D6973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BDC75-A026-4433-9346-E7472CBE9F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69CFF-1EE8-489A-9723-B57B0E1AB0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6CC05E-9437-463E-891D-E33FDBF8A2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855012-470C-4EAF-ACFB-9D222A3AFE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9879C1-93A5-483D-8BD6-163C51D5DF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B62D5B-4510-4DDE-8937-1D3688F6EA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FF5B08-10CD-453C-B87C-BEAF9C7CAB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B180A0-B130-4316-8194-959CBDBE5B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BACBD2-0B28-406A-9556-FCDA7A6C55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4D8F7A-720A-48DB-886F-E23F13B057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9B4750-8EA6-4DAA-B681-A85CAA698F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52E24C-708E-460C-B0D7-0A6C1CE4F9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153257-8FDC-4EF3-887C-3F916A1026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5D80C-68EB-4F51-9C06-5CFF633A8B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0D29D9-F112-48AD-A5E6-91EB3D49CC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F391BC-89BB-48D7-B6B5-297D3B82AA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2F37F-E9DC-44E9-9591-4F521DEE7E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02314C-4FB9-4CC8-8509-2F1C3A878B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32F576-E339-4FFD-9958-0AA7CEAE67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24D5EF-5A79-47C8-9DB9-9B0CB33C00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6EBE1A-E71B-4C25-BAD7-A498611166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0517AB-D865-4384-BBC0-9152DC2220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F708A-1313-4E73-90E9-A4BF59C33E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8FBA0E-63B9-4CAC-A9EB-2FBCBA5302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DD33DC-B889-456A-A3D8-284212980E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618CD7-EE11-4B19-91A3-664BCA5A49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6749D9-0C6B-47A6-B05B-A66471B06F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67F06-3857-4283-AADC-5DB6A6DB91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58540B-889E-4A6A-8218-6B14003F2B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BCC48E-F710-40FF-A2AE-C575D42A46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CAD450-51BF-4929-9047-E467751BE8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E7B156-3670-4747-ADB7-49448F09D6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4E348-85B7-4025-8CD2-3A8C76EB6B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C1372-C162-4DE3-B013-3B9BEF241D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D5C6BE-466D-4DB7-8AE5-E440DA0556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F683AC-8781-43E3-B10D-F7AB24A330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882A03-1B13-40B3-95C0-985A64198D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3F8887-228A-4DCA-8C11-E18746FDB7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3ACA20-4C54-49BE-8BF7-5CC45ED327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B07AF7-F5B5-4CCE-8214-8C235D5F62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2C1088-8A58-4ECB-9342-5C618E1A2E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7BA129-90DF-4BF7-A7BA-B11CD06143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45E261-4902-489C-B1F1-3FFDFC0668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F70DB0-E73A-454C-8247-F592FE11C3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E0C088-E535-461C-BF06-16A291C472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98441E-DA34-490A-A97A-5D0159A7AE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BA316A-3D75-4131-A37A-84D1D7DC1D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D4D0E-BC0F-4113-9234-42D6C70A2A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3B22FE-65BC-4494-A693-E991D6F384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FE53AA-6557-4244-A0DD-880F8CB557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9A0435-AB30-40C2-A057-9D3A4814F5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CCA4FD-6526-40C4-A5E2-320CC2EFA8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3EA9B-BFFD-4E5A-BB22-D9928EF859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2D077-1F0A-435B-A4E7-4CBB262156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C905D8-0F84-4296-BD70-D1FD3AE257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FBDF62-EC91-4655-B79F-E19FFEF313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AF0E33-A6E6-4F60-A20D-F2B8168371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B77862-CE00-4A0A-ADCC-2DBD2B4828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5A7E1-176E-4011-8448-AD4A03217A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91ADE9-3B5B-4D03-97B5-C779ED5113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405DDA-2661-4547-A5E7-2514C3C0C4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1A3C8B-C1E5-4EE6-A73A-03A82F5C0A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C6AC61-A098-4B4C-8BA6-8CB2E92D9D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769C68-55D5-4064-86ED-B8F5F02D0D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5B3479-2ABC-4890-8C7D-6521655391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18DD04-E6D3-4E29-9F6F-4359D87F5E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C21AB-A829-4825-9E46-B7CB7C39D3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CCF19C-F617-448F-AC30-EB61E2F7AD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CAABF5-98FF-4016-971D-8CE50DB601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5C1CEF-6257-4ACC-900F-BF7B0AEF59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A3A0C-FBFD-45EF-8831-E350939643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4870C-87DD-4131-86AC-222E84A653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8F97C8-D38F-4FBB-9505-A4FABC6511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0CC49-86FF-446F-980E-654CFC4C33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B328B-C847-44E7-B939-5FD28D1931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49470A-D9D3-49D3-BCB7-E5E813593C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3FC574-04C9-44BD-B080-094CC5A1F5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1E3ADD-08AE-4F85-A25B-8FADD51DB3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BF94A0-FD56-4568-8D4B-2E43825CE4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D70DBD-3295-4E46-9695-0E09B5CEFC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5DB8B8-EED3-45C7-9A26-39444A9E6D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9F50BD-F59E-4803-9BD9-F0E32B142D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AA8442-463A-49A0-B4F8-D062EAA45A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C5B724-0A58-4A68-A695-7A72D8A4E8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39FDD8-E28F-4325-9186-588D0701E8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C78D6-0076-42F8-A2A5-6F2414A757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A49CE-B26A-4DE8-A45D-A525B3DA7A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A6D176-26FF-420A-81A7-1F11D88FB5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706C5-ADF3-4A2C-8F18-86D70D6B74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65CE71-7166-4A72-BCFB-A3D509CE5B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18A61-C2DA-46AD-8876-18E54C9B4A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3BAF3A-2F56-4DDE-B7A5-E22BF248CD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EBB2C-24B0-4321-B9BA-B967705759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0E5C4-08DF-4ED6-A4EC-6DF9C3D1DB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BF3BD0-0E41-448D-9788-6DECAC1D82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5E171F-B4BD-40CD-9ED5-D27C54298F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315010-A4D5-4BC3-861E-B8ACE1BC03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4D174-40FE-4739-9407-95B9846E2A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FAC6BF-AC71-4324-9E97-DEC9B239BA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D9CC46-CE0B-4513-9A46-12A3410D1E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6DF002-1D23-4F1D-9F9D-8E5904D9C9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C3F621-81A4-471A-9606-D201F313B5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96FDA3-986D-4D96-8FA7-BA23667200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2B8EA8-4C1F-45B4-AA9D-4D0EA3B8C9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1DD249-50B0-4A75-B678-591309B487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14A0A8-3220-444B-9170-E36F62E6B5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AC9E5B-9604-4EF5-BA8E-571DA2E446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B1A9F1-F9A2-41B9-B80A-12538577A3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44E30-E445-4701-A832-2EDF12E466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C46F2C-DA98-4FE4-A2D0-54354837D6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17B3AD-C052-4567-B785-27C883ADEF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A28662-4E61-4A95-ACEF-C832DBC639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2E27A-D30D-475D-A280-5F27C3DBE7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95DD87-7193-497C-B160-C52F1E0EA2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48F5A9-0D05-4C11-897C-8B84C460F7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3DF19E-A322-4F3B-9266-58B7311A90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8AC6D8-6FD2-4A99-9881-E7FA982E9A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B1627B-3708-40F5-86AA-05769C6752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420795-E5FE-46AC-B5A4-879104658D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9EDA16-BE39-4617-AF04-1700EA10B4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CD72C-DF06-4280-B4DC-338CD2C2E2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17F56-5765-4225-B744-9218E191B6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91A74-521D-4C24-BDF0-4C02F4440B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45227-6A76-4326-A7B8-5B78078D00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67EEC7-8AD1-4C55-9B1D-7FF0471796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F5C66D-7000-49D0-866D-3F9743E981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6D1C6-FD79-4F39-BFA3-576C5CD4BF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C91270-BB44-4C1E-A1E6-E1F9BEDE44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6D32B5-5D8E-4464-8302-6275B1EC8A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FA1BFA-D381-4175-8AA3-F3A428929E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3EDECF-5B9E-4786-9332-F0E5964A77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8CD635-ACA4-4435-B3B8-4C9FB3A63F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291715-0155-4310-9DCA-ACDC8081D2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4A01AD-5BD2-4128-9695-B24F669050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EAA602-161D-4B5F-A0E8-94BE2AFD71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D212B2-F1AE-4458-86AF-BA1CFAFD6C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F8D083-F280-4190-A39C-67D65CE850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80E3CF-C68D-4811-8F67-34EE9205D8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4C68C8-F3DF-49CD-95DD-84F1C94272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0041E7-3E16-4C22-A3A4-97A97FDD9E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101B4-A604-40E4-A2C6-24BB9E6C07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57C8BF-CF91-4590-8EBE-CEB153092D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B1DC17-49DD-43F1-BA14-59E841875C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F0A41-7A94-4C92-97BC-737D4B5A25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F960B8-9FB8-46A1-8BE2-02BD5B4AB0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872F5B-6B87-4E70-AC7D-08CCB24F51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3FC2E1-77B3-46BB-8E56-34C50C943B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7F259F-0AAE-4529-9421-3960A51577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0E27EA-40FF-4750-923F-A380698779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4D87C-AE0A-4625-8D88-C5F515F148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F13603-1328-4410-BCCD-96EC3DA1F9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E0FCFE-4623-4891-819C-0A640C72D2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266C06-97F4-4CDA-91E3-9A3417CB9C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EDBA09-3FD9-4799-A4B6-EE4C1828A9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8A90CB-6098-4F25-BE95-F03DD1940D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E3A34E-5011-4BCF-9059-3DEA2FD3CE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85FB40-1B91-4E99-965E-33E6572F3D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6DC42-1C93-41B2-A7FE-C12B612BAC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8EA0AA-4A8B-437E-9DEB-9DF70608A6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4D780-359C-4105-80E5-D8A9522F47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B7D74B-AC14-4E55-B566-93AC8F5108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244672-2C47-4AD2-84BA-B08DA07AF4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F25D72-5125-46C4-A862-6BF26FEE5F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D2B511-E925-4014-B780-D56B899CD7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515CC2-8E5C-41CE-A5D9-1D103E53B7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5D093B-84D3-4AE9-942B-57DCDD41E4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27E9BC-9751-44A5-B76A-54EEF5A8E6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64B6CC-F2CA-424D-BC6D-FBC63DEAE7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4B8C26-1F2A-4E45-9B94-A306953BBA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D502A1-647D-4288-8AC0-F171E42822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42FE4F-6D92-4169-A6B0-51F0085D52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2E696-A66F-47D9-9AF6-524502B35C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EAB6A6-2A5F-4B4B-8CDB-22E4C43A9A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58FA79-15DF-4713-9826-98BBDEC925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7E600-0E46-4315-88E0-A1C1E1F1D6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E46BED-7CAF-484A-A106-D5B26A79AB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4D502-E1E8-4C89-ADAB-A0EBCC569C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AE674-5C4F-4BD3-A715-762DDBCBD8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76F721-FD20-4F9F-8998-91CB7C8E2E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FF447-7A43-47FC-BE4A-D0B3C0B7B6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0C6C01-2A6A-465A-99FD-2C1D72F6B4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44EEA4-1426-41F4-8DC8-E2002F1C72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98AA7B-7C8F-4943-96CD-AB31071F79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8D870-9157-4493-B5E1-40C80616FC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A601B1-D74D-44B1-B791-34E49F7A2C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5B967-D379-435B-A160-7AC1E4DA03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EBF821-04FA-49DF-818F-41576ADC16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FDC5DB-8997-4535-A9A8-E361600AD4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39BE7E-A9E5-4845-AE54-0401CD7B51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19A88-E73C-4D0B-A13A-74EACA7C79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775BBB-2749-4D75-ADA8-E672DFD9FF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93F5C8-6E13-4CB0-9BE1-DC8E1B5FA0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42C47A-67CE-4889-B28D-B939DED416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DBE008-6AAA-452A-A5FE-D6D8C06DFC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630E5-E23C-48FF-A89C-249C261FE6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FF3BA8-257B-4523-9074-595D8CC996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831BF-9791-4474-890C-37BF00A70B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BB3C25-0BCB-47E1-BDF9-E4C94D9790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FD0243-E353-4092-92A8-1229999512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B0B309-7707-4A23-A432-963BDBAC7C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510B3E-E84B-47C4-AF26-2DBC8073AA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34FBB1-74E0-43CB-A925-C713EDB485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3517D5-AD9F-47DC-9CF0-BA22F64A7E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A89D7D-FA78-45FE-AF4E-E74B3E9D28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7E191E-B2F4-4565-BCEA-A4BC8F0E45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06E968-4C6B-4FCE-AA33-C6AC9DD347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F3F931-82FC-49F2-916C-23FEF49381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421C76-1551-45C5-8CE7-100CB67932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C97534-C002-43AA-884C-3782684D4E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4EE702-CFD3-4316-A860-66F5B9A7DD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D17686-AC99-42A4-A458-BB115A08FF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6F7BF3-6C80-46C4-A4A5-7C349B966D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252F3D-B83C-400E-8537-0CC2578827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43A9E1-FBDB-4FAD-BB49-340901AFA6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C0665-3CE8-4904-8064-5EA76C5E05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C7446-A56C-4533-8535-6E4D57663B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E1F6D1-8E10-4EF2-8EDD-FD2FF76F8B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7E28BA-8E0D-4AA0-A87B-520F630CB5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AFB787-8299-42F9-9D77-1BA8713058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49D9A-B5D0-4BEF-9B3D-480E79D2C5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67C36-3225-47C8-95F6-C3985ED814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FFD7B2-D1E5-4EFE-9A4E-2B4B1202EB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33D703-1365-4165-A3D8-A9EF71D134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3231F9-F290-4FD3-9797-28D564A157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FA5379-D120-4182-897F-FD82A12686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273DF-90B1-4BF5-88F5-5A714179A4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7B60E-41BA-4E82-8945-93DE47454A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40A7E0-08F7-4C74-AC91-D99A010C31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50A380-E0F2-4DD7-B2DF-596A897E3C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70658E-9DA4-40C6-A848-F99A0032BD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1FB20-EC57-4D96-823A-C564C92B97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194DCB-62A7-4107-B222-E754127310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464E93-D284-4633-80BD-872A781CCC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2C9814-24AF-462B-88EE-AB19C757D6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212A66-A68C-4DE6-9ACD-00E625AB41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04CEA9-C404-44B5-9400-747A5B4705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19AD2-6DA7-4A95-BB6A-6A386BE8F8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E56E77-6EE4-4F14-BB45-8893AC36BC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E89399-984F-4CDD-BA51-3249BB548F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3E6595-C613-427C-9605-F8778AA33A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D061AE-3ABF-44F3-A8E1-D4F7889E13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6B2B5-85B2-427F-A679-93FEE204AB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58F1A5-939F-4787-B9BC-7D7BC0135D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11A9E0-0D1F-42EB-9C48-D2DC6A986B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8F10F4-E57F-4E0E-A031-19456F633E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F9E07B-6F09-4C16-B0D5-85E59C787B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FC81F3-A630-4D4E-A13E-54F8E8F637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D12E36-ECF7-444C-850A-11D8E2B99D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EFB20F-7B60-470E-ABDC-C0E1B11150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D2668A-A960-4E64-B5DF-D9D2C8DFF1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6BCA97-B992-45CF-BA84-693954E946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7781B-5657-4463-A7FB-6E0536C6BD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9E2941-966B-4681-832E-C23BB844FA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22A497-B815-4078-B92F-51885F93CD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6BFDA-A4CB-4FC0-B367-7A0B5980CE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414BCD-5266-4855-A5CB-DA2AB6FDF1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DD2FE0-F0BC-4D17-B0E1-931463FBF2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072B40-A313-4F24-B06E-0B4A27DC3D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104775</xdr:rowOff>
    </xdr:from>
    <xdr:ext cx="3227917" cy="1485900"/>
    <xdr:pic>
      <xdr:nvPicPr>
        <xdr:cNvPr id="1424" name="Imagen 1423">
          <a:extLst>
            <a:ext uri="{FF2B5EF4-FFF2-40B4-BE49-F238E27FC236}">
              <a16:creationId xmlns:a16="http://schemas.microsoft.com/office/drawing/2014/main" id="{1872C774-2B7C-4616-BE12-12010277F8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0" y="295275"/>
          <a:ext cx="3227917" cy="1485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B59B8-921E-4E99-AAFA-BC2CB8BF3F79}">
  <sheetPr>
    <tabColor rgb="FFFFFF00"/>
  </sheetPr>
  <dimension ref="A1:H277"/>
  <sheetViews>
    <sheetView tabSelected="1" zoomScale="90" zoomScaleNormal="90" workbookViewId="0">
      <selection activeCell="L8" sqref="L8"/>
    </sheetView>
  </sheetViews>
  <sheetFormatPr baseColWidth="10" defaultColWidth="12.85546875" defaultRowHeight="15"/>
  <cols>
    <col min="1" max="1" width="8.5703125" bestFit="1" customWidth="1"/>
    <col min="2" max="2" width="11" customWidth="1"/>
    <col min="3" max="3" width="29.7109375" customWidth="1"/>
    <col min="4" max="4" width="33" customWidth="1"/>
    <col min="5" max="5" width="15.7109375" customWidth="1"/>
    <col min="6" max="6" width="21.5703125" customWidth="1"/>
    <col min="7" max="7" width="24.28515625" customWidth="1"/>
    <col min="8" max="8" width="17.85546875" customWidth="1"/>
  </cols>
  <sheetData>
    <row r="1" spans="1:8" s="1" customFormat="1">
      <c r="F1" s="2"/>
    </row>
    <row r="2" spans="1:8" s="1" customFormat="1" ht="24" customHeight="1">
      <c r="D2" s="26" t="s">
        <v>403</v>
      </c>
      <c r="E2" s="26"/>
      <c r="F2" s="26"/>
      <c r="G2" s="26"/>
    </row>
    <row r="3" spans="1:8" s="1" customFormat="1" ht="26.25" customHeight="1">
      <c r="D3" s="26"/>
      <c r="E3" s="26"/>
      <c r="F3" s="26"/>
      <c r="G3" s="26"/>
    </row>
    <row r="4" spans="1:8" s="1" customFormat="1" ht="27" customHeight="1">
      <c r="D4" s="26"/>
      <c r="E4" s="26"/>
      <c r="F4" s="26"/>
      <c r="G4" s="26"/>
    </row>
    <row r="5" spans="1:8" s="1" customFormat="1" ht="25.5" customHeight="1">
      <c r="D5" s="26"/>
      <c r="E5" s="26"/>
      <c r="F5" s="26"/>
      <c r="G5" s="26"/>
    </row>
    <row r="6" spans="1:8" s="1" customFormat="1" ht="26.25" customHeight="1">
      <c r="D6" s="26"/>
      <c r="E6" s="26"/>
      <c r="F6" s="26"/>
      <c r="G6" s="26"/>
    </row>
    <row r="7" spans="1:8" s="1" customFormat="1">
      <c r="F7" s="2"/>
    </row>
    <row r="8" spans="1:8" s="4" customFormat="1" ht="37.5" customHeight="1">
      <c r="A8" s="3" t="s">
        <v>3</v>
      </c>
      <c r="B8" s="3" t="s">
        <v>0</v>
      </c>
      <c r="C8" s="3" t="s">
        <v>2</v>
      </c>
      <c r="D8" s="3" t="s">
        <v>4</v>
      </c>
      <c r="E8" s="3" t="s">
        <v>5</v>
      </c>
      <c r="F8" s="3" t="s">
        <v>6</v>
      </c>
      <c r="G8" s="3" t="s">
        <v>1</v>
      </c>
      <c r="H8" s="3" t="s">
        <v>404</v>
      </c>
    </row>
    <row r="9" spans="1:8" s="1" customFormat="1" ht="38.25" customHeight="1">
      <c r="A9" s="9">
        <v>1</v>
      </c>
      <c r="B9" s="9" t="s">
        <v>7</v>
      </c>
      <c r="C9" s="9" t="s">
        <v>8</v>
      </c>
      <c r="D9" s="10" t="s">
        <v>9</v>
      </c>
      <c r="E9" s="11">
        <v>13000</v>
      </c>
      <c r="F9" s="12" t="s">
        <v>10</v>
      </c>
      <c r="G9" s="13" t="s">
        <v>11</v>
      </c>
      <c r="H9" s="14"/>
    </row>
    <row r="10" spans="1:8" s="1" customFormat="1" ht="38.25" customHeight="1">
      <c r="A10" s="9">
        <f>A9+1</f>
        <v>2</v>
      </c>
      <c r="B10" s="9" t="s">
        <v>7</v>
      </c>
      <c r="C10" s="9" t="s">
        <v>12</v>
      </c>
      <c r="D10" s="10" t="s">
        <v>13</v>
      </c>
      <c r="E10" s="11">
        <v>26400</v>
      </c>
      <c r="F10" s="12" t="s">
        <v>14</v>
      </c>
      <c r="G10" s="13" t="s">
        <v>11</v>
      </c>
      <c r="H10" s="14"/>
    </row>
    <row r="11" spans="1:8" s="1" customFormat="1" ht="38.25" customHeight="1">
      <c r="A11" s="9">
        <f t="shared" ref="A11:A74" si="0">A10+1</f>
        <v>3</v>
      </c>
      <c r="B11" s="9" t="s">
        <v>7</v>
      </c>
      <c r="C11" s="9" t="s">
        <v>15</v>
      </c>
      <c r="D11" s="10" t="s">
        <v>16</v>
      </c>
      <c r="E11" s="11">
        <v>8000</v>
      </c>
      <c r="F11" s="12" t="s">
        <v>10</v>
      </c>
      <c r="G11" s="13" t="s">
        <v>11</v>
      </c>
      <c r="H11" s="14"/>
    </row>
    <row r="12" spans="1:8" s="1" customFormat="1" ht="38.25" customHeight="1">
      <c r="A12" s="9">
        <f t="shared" si="0"/>
        <v>4</v>
      </c>
      <c r="B12" s="9" t="s">
        <v>7</v>
      </c>
      <c r="C12" s="15" t="s">
        <v>17</v>
      </c>
      <c r="D12" s="10" t="s">
        <v>18</v>
      </c>
      <c r="E12" s="11">
        <v>8000</v>
      </c>
      <c r="F12" s="12" t="s">
        <v>10</v>
      </c>
      <c r="G12" s="13" t="s">
        <v>19</v>
      </c>
      <c r="H12" s="14"/>
    </row>
    <row r="13" spans="1:8" s="1" customFormat="1" ht="38.25" customHeight="1">
      <c r="A13" s="9">
        <f t="shared" si="0"/>
        <v>5</v>
      </c>
      <c r="B13" s="9" t="s">
        <v>7</v>
      </c>
      <c r="C13" s="15" t="s">
        <v>20</v>
      </c>
      <c r="D13" s="10" t="s">
        <v>21</v>
      </c>
      <c r="E13" s="16">
        <v>10000</v>
      </c>
      <c r="F13" s="12" t="s">
        <v>10</v>
      </c>
      <c r="G13" s="13" t="s">
        <v>11</v>
      </c>
      <c r="H13" s="14"/>
    </row>
    <row r="14" spans="1:8" s="1" customFormat="1" ht="38.25" customHeight="1">
      <c r="A14" s="9">
        <f t="shared" si="0"/>
        <v>6</v>
      </c>
      <c r="B14" s="9" t="s">
        <v>7</v>
      </c>
      <c r="C14" s="15" t="s">
        <v>22</v>
      </c>
      <c r="D14" s="10" t="s">
        <v>23</v>
      </c>
      <c r="E14" s="16">
        <v>7000</v>
      </c>
      <c r="F14" s="12" t="s">
        <v>10</v>
      </c>
      <c r="G14" s="13" t="s">
        <v>11</v>
      </c>
      <c r="H14" s="14"/>
    </row>
    <row r="15" spans="1:8" s="1" customFormat="1" ht="38.25" customHeight="1">
      <c r="A15" s="9">
        <f t="shared" si="0"/>
        <v>7</v>
      </c>
      <c r="B15" s="9" t="s">
        <v>7</v>
      </c>
      <c r="C15" s="15" t="s">
        <v>24</v>
      </c>
      <c r="D15" s="10" t="s">
        <v>23</v>
      </c>
      <c r="E15" s="17">
        <v>7000</v>
      </c>
      <c r="F15" s="12" t="s">
        <v>10</v>
      </c>
      <c r="G15" s="13" t="s">
        <v>11</v>
      </c>
      <c r="H15" s="14"/>
    </row>
    <row r="16" spans="1:8" s="1" customFormat="1" ht="38.25" customHeight="1">
      <c r="A16" s="9">
        <f t="shared" si="0"/>
        <v>8</v>
      </c>
      <c r="B16" s="9" t="s">
        <v>7</v>
      </c>
      <c r="C16" s="9" t="s">
        <v>25</v>
      </c>
      <c r="D16" s="10" t="s">
        <v>23</v>
      </c>
      <c r="E16" s="11">
        <v>9000</v>
      </c>
      <c r="F16" s="12" t="s">
        <v>26</v>
      </c>
      <c r="G16" s="13" t="s">
        <v>11</v>
      </c>
      <c r="H16" s="14"/>
    </row>
    <row r="17" spans="1:8" s="1" customFormat="1" ht="38.25" customHeight="1">
      <c r="A17" s="9">
        <f t="shared" si="0"/>
        <v>9</v>
      </c>
      <c r="B17" s="9" t="s">
        <v>7</v>
      </c>
      <c r="C17" s="15" t="s">
        <v>27</v>
      </c>
      <c r="D17" s="10" t="s">
        <v>28</v>
      </c>
      <c r="E17" s="16">
        <v>8000</v>
      </c>
      <c r="F17" s="12" t="s">
        <v>10</v>
      </c>
      <c r="G17" s="13" t="s">
        <v>19</v>
      </c>
      <c r="H17" s="14"/>
    </row>
    <row r="18" spans="1:8" s="1" customFormat="1" ht="38.25" customHeight="1">
      <c r="A18" s="9">
        <f t="shared" si="0"/>
        <v>10</v>
      </c>
      <c r="B18" s="9" t="s">
        <v>7</v>
      </c>
      <c r="C18" s="15" t="s">
        <v>29</v>
      </c>
      <c r="D18" s="10" t="s">
        <v>30</v>
      </c>
      <c r="E18" s="11">
        <v>9000</v>
      </c>
      <c r="F18" s="12" t="s">
        <v>10</v>
      </c>
      <c r="G18" s="13" t="s">
        <v>19</v>
      </c>
      <c r="H18" s="14"/>
    </row>
    <row r="19" spans="1:8" s="1" customFormat="1" ht="38.25" customHeight="1">
      <c r="A19" s="9">
        <f t="shared" si="0"/>
        <v>11</v>
      </c>
      <c r="B19" s="9" t="s">
        <v>7</v>
      </c>
      <c r="C19" s="15" t="s">
        <v>31</v>
      </c>
      <c r="D19" s="10" t="s">
        <v>32</v>
      </c>
      <c r="E19" s="11">
        <v>10000</v>
      </c>
      <c r="F19" s="12" t="s">
        <v>10</v>
      </c>
      <c r="G19" s="13" t="s">
        <v>19</v>
      </c>
      <c r="H19" s="14"/>
    </row>
    <row r="20" spans="1:8" s="1" customFormat="1" ht="38.25" customHeight="1">
      <c r="A20" s="9">
        <f t="shared" si="0"/>
        <v>12</v>
      </c>
      <c r="B20" s="9" t="s">
        <v>7</v>
      </c>
      <c r="C20" s="15" t="s">
        <v>33</v>
      </c>
      <c r="D20" s="10" t="s">
        <v>34</v>
      </c>
      <c r="E20" s="11">
        <v>10000</v>
      </c>
      <c r="F20" s="12" t="s">
        <v>10</v>
      </c>
      <c r="G20" s="13" t="s">
        <v>19</v>
      </c>
      <c r="H20" s="14"/>
    </row>
    <row r="21" spans="1:8" s="1" customFormat="1" ht="38.25" customHeight="1">
      <c r="A21" s="9">
        <f t="shared" si="0"/>
        <v>13</v>
      </c>
      <c r="B21" s="9" t="s">
        <v>7</v>
      </c>
      <c r="C21" s="15" t="s">
        <v>35</v>
      </c>
      <c r="D21" s="10" t="s">
        <v>36</v>
      </c>
      <c r="E21" s="11">
        <v>10000</v>
      </c>
      <c r="F21" s="12" t="s">
        <v>10</v>
      </c>
      <c r="G21" s="13" t="s">
        <v>19</v>
      </c>
      <c r="H21" s="14"/>
    </row>
    <row r="22" spans="1:8" s="1" customFormat="1" ht="38.25" customHeight="1">
      <c r="A22" s="9">
        <f t="shared" si="0"/>
        <v>14</v>
      </c>
      <c r="B22" s="9" t="s">
        <v>7</v>
      </c>
      <c r="C22" s="15" t="s">
        <v>37</v>
      </c>
      <c r="D22" s="10" t="s">
        <v>9</v>
      </c>
      <c r="E22" s="11">
        <v>7000</v>
      </c>
      <c r="F22" s="12" t="s">
        <v>10</v>
      </c>
      <c r="G22" s="13" t="s">
        <v>19</v>
      </c>
      <c r="H22" s="14"/>
    </row>
    <row r="23" spans="1:8" s="1" customFormat="1" ht="38.25" customHeight="1">
      <c r="A23" s="9">
        <f t="shared" si="0"/>
        <v>15</v>
      </c>
      <c r="B23" s="9" t="s">
        <v>7</v>
      </c>
      <c r="C23" s="15" t="s">
        <v>38</v>
      </c>
      <c r="D23" s="10" t="s">
        <v>39</v>
      </c>
      <c r="E23" s="11">
        <v>10000</v>
      </c>
      <c r="F23" s="12" t="s">
        <v>10</v>
      </c>
      <c r="G23" s="13" t="s">
        <v>19</v>
      </c>
      <c r="H23" s="14"/>
    </row>
    <row r="24" spans="1:8" s="1" customFormat="1" ht="38.25" customHeight="1">
      <c r="A24" s="9">
        <f t="shared" si="0"/>
        <v>16</v>
      </c>
      <c r="B24" s="9" t="s">
        <v>7</v>
      </c>
      <c r="C24" s="9" t="s">
        <v>40</v>
      </c>
      <c r="D24" s="10" t="s">
        <v>41</v>
      </c>
      <c r="E24" s="16">
        <v>8000</v>
      </c>
      <c r="F24" s="12" t="s">
        <v>10</v>
      </c>
      <c r="G24" s="13" t="s">
        <v>19</v>
      </c>
      <c r="H24" s="14"/>
    </row>
    <row r="25" spans="1:8" s="1" customFormat="1" ht="38.25" customHeight="1">
      <c r="A25" s="9">
        <f t="shared" si="0"/>
        <v>17</v>
      </c>
      <c r="B25" s="9" t="s">
        <v>7</v>
      </c>
      <c r="C25" s="15" t="s">
        <v>42</v>
      </c>
      <c r="D25" s="10" t="s">
        <v>43</v>
      </c>
      <c r="E25" s="11">
        <v>10000</v>
      </c>
      <c r="F25" s="12" t="s">
        <v>10</v>
      </c>
      <c r="G25" s="13" t="s">
        <v>11</v>
      </c>
      <c r="H25" s="14"/>
    </row>
    <row r="26" spans="1:8" s="1" customFormat="1" ht="38.25" customHeight="1">
      <c r="A26" s="9">
        <f t="shared" si="0"/>
        <v>18</v>
      </c>
      <c r="B26" s="9" t="s">
        <v>7</v>
      </c>
      <c r="C26" s="15" t="s">
        <v>44</v>
      </c>
      <c r="D26" s="10" t="s">
        <v>45</v>
      </c>
      <c r="E26" s="16">
        <v>10000</v>
      </c>
      <c r="F26" s="12" t="s">
        <v>10</v>
      </c>
      <c r="G26" s="13" t="s">
        <v>11</v>
      </c>
      <c r="H26" s="14"/>
    </row>
    <row r="27" spans="1:8" s="1" customFormat="1" ht="38.25" customHeight="1">
      <c r="A27" s="9">
        <f t="shared" si="0"/>
        <v>19</v>
      </c>
      <c r="B27" s="9" t="s">
        <v>7</v>
      </c>
      <c r="C27" s="15" t="s">
        <v>46</v>
      </c>
      <c r="D27" s="10" t="s">
        <v>34</v>
      </c>
      <c r="E27" s="11">
        <v>10000</v>
      </c>
      <c r="F27" s="12" t="s">
        <v>10</v>
      </c>
      <c r="G27" s="13" t="s">
        <v>11</v>
      </c>
      <c r="H27" s="14"/>
    </row>
    <row r="28" spans="1:8" s="1" customFormat="1" ht="38.25" customHeight="1">
      <c r="A28" s="9">
        <f t="shared" si="0"/>
        <v>20</v>
      </c>
      <c r="B28" s="9" t="s">
        <v>7</v>
      </c>
      <c r="C28" s="15" t="s">
        <v>47</v>
      </c>
      <c r="D28" s="10" t="s">
        <v>18</v>
      </c>
      <c r="E28" s="11">
        <v>6500</v>
      </c>
      <c r="F28" s="12" t="s">
        <v>48</v>
      </c>
      <c r="G28" s="13" t="s">
        <v>11</v>
      </c>
      <c r="H28" s="14"/>
    </row>
    <row r="29" spans="1:8" s="1" customFormat="1" ht="38.25" customHeight="1">
      <c r="A29" s="9">
        <f t="shared" si="0"/>
        <v>21</v>
      </c>
      <c r="B29" s="9" t="s">
        <v>7</v>
      </c>
      <c r="C29" s="15" t="s">
        <v>49</v>
      </c>
      <c r="D29" s="10" t="s">
        <v>50</v>
      </c>
      <c r="E29" s="16">
        <v>12000</v>
      </c>
      <c r="F29" s="12" t="s">
        <v>10</v>
      </c>
      <c r="G29" s="13" t="s">
        <v>11</v>
      </c>
      <c r="H29" s="14"/>
    </row>
    <row r="30" spans="1:8" s="1" customFormat="1" ht="38.25" customHeight="1">
      <c r="A30" s="9">
        <f t="shared" si="0"/>
        <v>22</v>
      </c>
      <c r="B30" s="9" t="s">
        <v>7</v>
      </c>
      <c r="C30" s="15" t="s">
        <v>51</v>
      </c>
      <c r="D30" s="10" t="s">
        <v>41</v>
      </c>
      <c r="E30" s="11">
        <v>8000</v>
      </c>
      <c r="F30" s="12" t="s">
        <v>10</v>
      </c>
      <c r="G30" s="13" t="s">
        <v>19</v>
      </c>
      <c r="H30" s="14"/>
    </row>
    <row r="31" spans="1:8" s="1" customFormat="1" ht="38.25" customHeight="1">
      <c r="A31" s="9">
        <f t="shared" si="0"/>
        <v>23</v>
      </c>
      <c r="B31" s="9" t="s">
        <v>7</v>
      </c>
      <c r="C31" s="15" t="s">
        <v>52</v>
      </c>
      <c r="D31" s="10" t="s">
        <v>53</v>
      </c>
      <c r="E31" s="16">
        <v>9000</v>
      </c>
      <c r="F31" s="12" t="s">
        <v>10</v>
      </c>
      <c r="G31" s="13" t="s">
        <v>11</v>
      </c>
      <c r="H31" s="14"/>
    </row>
    <row r="32" spans="1:8" s="1" customFormat="1" ht="38.25" customHeight="1">
      <c r="A32" s="9">
        <f t="shared" si="0"/>
        <v>24</v>
      </c>
      <c r="B32" s="9" t="s">
        <v>7</v>
      </c>
      <c r="C32" s="15" t="s">
        <v>54</v>
      </c>
      <c r="D32" s="10" t="s">
        <v>55</v>
      </c>
      <c r="E32" s="16">
        <v>10000</v>
      </c>
      <c r="F32" s="12" t="s">
        <v>10</v>
      </c>
      <c r="G32" s="13" t="s">
        <v>11</v>
      </c>
      <c r="H32" s="14"/>
    </row>
    <row r="33" spans="1:8" s="1" customFormat="1" ht="38.25" customHeight="1">
      <c r="A33" s="9">
        <f t="shared" si="0"/>
        <v>25</v>
      </c>
      <c r="B33" s="9" t="s">
        <v>7</v>
      </c>
      <c r="C33" s="15" t="s">
        <v>56</v>
      </c>
      <c r="D33" s="10" t="s">
        <v>45</v>
      </c>
      <c r="E33" s="16">
        <v>9000</v>
      </c>
      <c r="F33" s="12" t="s">
        <v>10</v>
      </c>
      <c r="G33" s="13" t="s">
        <v>11</v>
      </c>
      <c r="H33" s="14"/>
    </row>
    <row r="34" spans="1:8" s="1" customFormat="1" ht="38.25" customHeight="1">
      <c r="A34" s="9">
        <f t="shared" si="0"/>
        <v>26</v>
      </c>
      <c r="B34" s="9" t="s">
        <v>7</v>
      </c>
      <c r="C34" s="15" t="s">
        <v>57</v>
      </c>
      <c r="D34" s="10" t="s">
        <v>58</v>
      </c>
      <c r="E34" s="11">
        <v>10000</v>
      </c>
      <c r="F34" s="12" t="s">
        <v>10</v>
      </c>
      <c r="G34" s="13" t="s">
        <v>11</v>
      </c>
      <c r="H34" s="14"/>
    </row>
    <row r="35" spans="1:8" s="1" customFormat="1" ht="38.25" customHeight="1">
      <c r="A35" s="9">
        <f t="shared" si="0"/>
        <v>27</v>
      </c>
      <c r="B35" s="9" t="s">
        <v>7</v>
      </c>
      <c r="C35" s="15" t="s">
        <v>59</v>
      </c>
      <c r="D35" s="10" t="s">
        <v>9</v>
      </c>
      <c r="E35" s="17">
        <f>8000+8000</f>
        <v>16000</v>
      </c>
      <c r="F35" s="12" t="s">
        <v>10</v>
      </c>
      <c r="G35" s="12" t="s">
        <v>60</v>
      </c>
      <c r="H35" s="14"/>
    </row>
    <row r="36" spans="1:8" s="1" customFormat="1" ht="38.25" customHeight="1">
      <c r="A36" s="9">
        <f t="shared" si="0"/>
        <v>28</v>
      </c>
      <c r="B36" s="9" t="s">
        <v>7</v>
      </c>
      <c r="C36" s="15" t="s">
        <v>61</v>
      </c>
      <c r="D36" s="10" t="s">
        <v>62</v>
      </c>
      <c r="E36" s="16">
        <v>10000</v>
      </c>
      <c r="F36" s="12" t="s">
        <v>10</v>
      </c>
      <c r="G36" s="13" t="s">
        <v>11</v>
      </c>
      <c r="H36" s="14"/>
    </row>
    <row r="37" spans="1:8" s="1" customFormat="1" ht="38.25" customHeight="1">
      <c r="A37" s="9">
        <f t="shared" si="0"/>
        <v>29</v>
      </c>
      <c r="B37" s="9" t="s">
        <v>7</v>
      </c>
      <c r="C37" s="15" t="s">
        <v>63</v>
      </c>
      <c r="D37" s="10" t="s">
        <v>64</v>
      </c>
      <c r="E37" s="16">
        <v>8000</v>
      </c>
      <c r="F37" s="12" t="s">
        <v>10</v>
      </c>
      <c r="G37" s="13" t="s">
        <v>11</v>
      </c>
      <c r="H37" s="14"/>
    </row>
    <row r="38" spans="1:8" s="1" customFormat="1" ht="38.25" customHeight="1">
      <c r="A38" s="9">
        <f t="shared" si="0"/>
        <v>30</v>
      </c>
      <c r="B38" s="9" t="s">
        <v>7</v>
      </c>
      <c r="C38" s="15" t="s">
        <v>65</v>
      </c>
      <c r="D38" s="10" t="s">
        <v>66</v>
      </c>
      <c r="E38" s="17">
        <v>8000</v>
      </c>
      <c r="F38" s="12" t="s">
        <v>67</v>
      </c>
      <c r="G38" s="13" t="s">
        <v>11</v>
      </c>
      <c r="H38" s="14"/>
    </row>
    <row r="39" spans="1:8" s="1" customFormat="1" ht="38.25" customHeight="1">
      <c r="A39" s="9">
        <f t="shared" si="0"/>
        <v>31</v>
      </c>
      <c r="B39" s="9" t="s">
        <v>7</v>
      </c>
      <c r="C39" s="15" t="s">
        <v>68</v>
      </c>
      <c r="D39" s="10" t="s">
        <v>69</v>
      </c>
      <c r="E39" s="16">
        <v>12000</v>
      </c>
      <c r="F39" s="12" t="s">
        <v>70</v>
      </c>
      <c r="G39" s="13" t="s">
        <v>11</v>
      </c>
      <c r="H39" s="14"/>
    </row>
    <row r="40" spans="1:8" s="1" customFormat="1" ht="38.25" customHeight="1">
      <c r="A40" s="9">
        <f t="shared" si="0"/>
        <v>32</v>
      </c>
      <c r="B40" s="9" t="s">
        <v>7</v>
      </c>
      <c r="C40" s="15" t="s">
        <v>71</v>
      </c>
      <c r="D40" s="10" t="s">
        <v>72</v>
      </c>
      <c r="E40" s="11">
        <v>15000</v>
      </c>
      <c r="F40" s="12" t="s">
        <v>73</v>
      </c>
      <c r="G40" s="13" t="s">
        <v>19</v>
      </c>
      <c r="H40" s="14"/>
    </row>
    <row r="41" spans="1:8" s="1" customFormat="1" ht="38.25" customHeight="1">
      <c r="A41" s="9">
        <f t="shared" si="0"/>
        <v>33</v>
      </c>
      <c r="B41" s="9" t="s">
        <v>7</v>
      </c>
      <c r="C41" s="15" t="s">
        <v>74</v>
      </c>
      <c r="D41" s="10" t="s">
        <v>9</v>
      </c>
      <c r="E41" s="17">
        <v>5000</v>
      </c>
      <c r="F41" s="12" t="s">
        <v>75</v>
      </c>
      <c r="G41" s="13" t="s">
        <v>19</v>
      </c>
      <c r="H41" s="14"/>
    </row>
    <row r="42" spans="1:8" s="1" customFormat="1" ht="38.25" customHeight="1">
      <c r="A42" s="9">
        <f t="shared" si="0"/>
        <v>34</v>
      </c>
      <c r="B42" s="9" t="s">
        <v>7</v>
      </c>
      <c r="C42" s="15" t="s">
        <v>76</v>
      </c>
      <c r="D42" s="10" t="s">
        <v>62</v>
      </c>
      <c r="E42" s="17">
        <v>10000</v>
      </c>
      <c r="F42" s="12" t="s">
        <v>75</v>
      </c>
      <c r="G42" s="13" t="s">
        <v>11</v>
      </c>
      <c r="H42" s="14"/>
    </row>
    <row r="43" spans="1:8" s="1" customFormat="1" ht="38.25" customHeight="1">
      <c r="A43" s="9">
        <f t="shared" si="0"/>
        <v>35</v>
      </c>
      <c r="B43" s="9" t="s">
        <v>7</v>
      </c>
      <c r="C43" s="15" t="s">
        <v>77</v>
      </c>
      <c r="D43" s="10" t="s">
        <v>78</v>
      </c>
      <c r="E43" s="11">
        <v>12500</v>
      </c>
      <c r="F43" s="12" t="s">
        <v>79</v>
      </c>
      <c r="G43" s="13" t="s">
        <v>19</v>
      </c>
      <c r="H43" s="14"/>
    </row>
    <row r="44" spans="1:8" s="1" customFormat="1" ht="38.25" customHeight="1">
      <c r="A44" s="9">
        <f t="shared" si="0"/>
        <v>36</v>
      </c>
      <c r="B44" s="9" t="s">
        <v>7</v>
      </c>
      <c r="C44" s="15" t="s">
        <v>80</v>
      </c>
      <c r="D44" s="10" t="s">
        <v>55</v>
      </c>
      <c r="E44" s="17">
        <v>10000</v>
      </c>
      <c r="F44" s="12" t="s">
        <v>81</v>
      </c>
      <c r="G44" s="12"/>
      <c r="H44" s="14"/>
    </row>
    <row r="45" spans="1:8" s="1" customFormat="1" ht="38.25" customHeight="1">
      <c r="A45" s="9">
        <f t="shared" si="0"/>
        <v>37</v>
      </c>
      <c r="B45" s="9" t="s">
        <v>7</v>
      </c>
      <c r="C45" s="15" t="s">
        <v>82</v>
      </c>
      <c r="D45" s="10" t="s">
        <v>83</v>
      </c>
      <c r="E45" s="11">
        <f>10000+2903.33</f>
        <v>12903.33</v>
      </c>
      <c r="F45" s="12" t="s">
        <v>84</v>
      </c>
      <c r="G45" s="12"/>
      <c r="H45" s="14"/>
    </row>
    <row r="46" spans="1:8" s="1" customFormat="1" ht="38.25" customHeight="1">
      <c r="A46" s="9">
        <f t="shared" si="0"/>
        <v>38</v>
      </c>
      <c r="B46" s="9" t="s">
        <v>7</v>
      </c>
      <c r="C46" s="15" t="s">
        <v>85</v>
      </c>
      <c r="D46" s="10" t="s">
        <v>21</v>
      </c>
      <c r="E46" s="11">
        <v>10000</v>
      </c>
      <c r="F46" s="12" t="s">
        <v>81</v>
      </c>
      <c r="G46" s="12"/>
      <c r="H46" s="14"/>
    </row>
    <row r="47" spans="1:8" s="1" customFormat="1" ht="38.25" customHeight="1">
      <c r="A47" s="9">
        <f t="shared" si="0"/>
        <v>39</v>
      </c>
      <c r="B47" s="9" t="s">
        <v>7</v>
      </c>
      <c r="C47" s="15" t="s">
        <v>86</v>
      </c>
      <c r="D47" s="10" t="s">
        <v>87</v>
      </c>
      <c r="E47" s="11">
        <v>8000</v>
      </c>
      <c r="F47" s="12" t="s">
        <v>88</v>
      </c>
      <c r="G47" s="12"/>
      <c r="H47" s="14"/>
    </row>
    <row r="48" spans="1:8" s="1" customFormat="1" ht="38.25" customHeight="1">
      <c r="A48" s="9">
        <f t="shared" si="0"/>
        <v>40</v>
      </c>
      <c r="B48" s="9" t="s">
        <v>7</v>
      </c>
      <c r="C48" s="15" t="s">
        <v>89</v>
      </c>
      <c r="D48" s="10" t="s">
        <v>9</v>
      </c>
      <c r="E48" s="11">
        <v>6500</v>
      </c>
      <c r="F48" s="12" t="s">
        <v>90</v>
      </c>
      <c r="G48" s="13" t="s">
        <v>19</v>
      </c>
      <c r="H48" s="14"/>
    </row>
    <row r="49" spans="1:8" s="1" customFormat="1" ht="38.25" customHeight="1">
      <c r="A49" s="9">
        <f t="shared" si="0"/>
        <v>41</v>
      </c>
      <c r="B49" s="9" t="s">
        <v>7</v>
      </c>
      <c r="C49" s="15" t="s">
        <v>91</v>
      </c>
      <c r="D49" s="10" t="s">
        <v>92</v>
      </c>
      <c r="E49" s="17">
        <v>10000</v>
      </c>
      <c r="F49" s="12" t="s">
        <v>81</v>
      </c>
      <c r="G49" s="12"/>
      <c r="H49" s="14"/>
    </row>
    <row r="50" spans="1:8" s="1" customFormat="1" ht="38.25" customHeight="1">
      <c r="A50" s="9">
        <f t="shared" si="0"/>
        <v>42</v>
      </c>
      <c r="B50" s="9" t="s">
        <v>7</v>
      </c>
      <c r="C50" s="15" t="s">
        <v>93</v>
      </c>
      <c r="D50" s="10" t="s">
        <v>43</v>
      </c>
      <c r="E50" s="11">
        <f>10000+2666.67</f>
        <v>12666.67</v>
      </c>
      <c r="F50" s="12" t="s">
        <v>94</v>
      </c>
      <c r="G50" s="13" t="s">
        <v>11</v>
      </c>
      <c r="H50" s="14"/>
    </row>
    <row r="51" spans="1:8" s="1" customFormat="1" ht="38.25" customHeight="1">
      <c r="A51" s="9">
        <f t="shared" si="0"/>
        <v>43</v>
      </c>
      <c r="B51" s="9" t="s">
        <v>7</v>
      </c>
      <c r="C51" s="15" t="s">
        <v>95</v>
      </c>
      <c r="D51" s="10" t="s">
        <v>96</v>
      </c>
      <c r="E51" s="11">
        <v>8000</v>
      </c>
      <c r="F51" s="12" t="s">
        <v>97</v>
      </c>
      <c r="G51" s="12"/>
      <c r="H51" s="14"/>
    </row>
    <row r="52" spans="1:8" s="1" customFormat="1" ht="38.25" customHeight="1">
      <c r="A52" s="9">
        <f t="shared" si="0"/>
        <v>44</v>
      </c>
      <c r="B52" s="9" t="s">
        <v>7</v>
      </c>
      <c r="C52" s="15" t="s">
        <v>98</v>
      </c>
      <c r="D52" s="10" t="s">
        <v>9</v>
      </c>
      <c r="E52" s="11">
        <v>6500</v>
      </c>
      <c r="F52" s="12" t="s">
        <v>90</v>
      </c>
      <c r="G52" s="13" t="s">
        <v>11</v>
      </c>
      <c r="H52" s="14"/>
    </row>
    <row r="53" spans="1:8" s="1" customFormat="1" ht="38.25" customHeight="1">
      <c r="A53" s="9">
        <f t="shared" si="0"/>
        <v>45</v>
      </c>
      <c r="B53" s="9" t="s">
        <v>7</v>
      </c>
      <c r="C53" s="15" t="s">
        <v>99</v>
      </c>
      <c r="D53" s="10" t="s">
        <v>100</v>
      </c>
      <c r="E53" s="11">
        <v>8000</v>
      </c>
      <c r="F53" s="12" t="s">
        <v>81</v>
      </c>
      <c r="G53" s="12"/>
      <c r="H53" s="14"/>
    </row>
    <row r="54" spans="1:8" s="1" customFormat="1" ht="38.25" customHeight="1">
      <c r="A54" s="9">
        <f t="shared" si="0"/>
        <v>46</v>
      </c>
      <c r="B54" s="9" t="s">
        <v>7</v>
      </c>
      <c r="C54" s="15" t="s">
        <v>101</v>
      </c>
      <c r="D54" s="10" t="s">
        <v>21</v>
      </c>
      <c r="E54" s="11">
        <v>10000</v>
      </c>
      <c r="F54" s="12" t="s">
        <v>81</v>
      </c>
      <c r="G54" s="12"/>
      <c r="H54" s="14"/>
    </row>
    <row r="55" spans="1:8" s="1" customFormat="1" ht="38.25" customHeight="1">
      <c r="A55" s="9">
        <f t="shared" si="0"/>
        <v>47</v>
      </c>
      <c r="B55" s="9" t="s">
        <v>7</v>
      </c>
      <c r="C55" s="15" t="s">
        <v>102</v>
      </c>
      <c r="D55" s="10" t="s">
        <v>103</v>
      </c>
      <c r="E55" s="11">
        <v>7000</v>
      </c>
      <c r="F55" s="12" t="s">
        <v>104</v>
      </c>
      <c r="G55" s="12"/>
      <c r="H55" s="14"/>
    </row>
    <row r="56" spans="1:8" s="1" customFormat="1" ht="38.25" customHeight="1">
      <c r="A56" s="9">
        <f t="shared" si="0"/>
        <v>48</v>
      </c>
      <c r="B56" s="9" t="s">
        <v>7</v>
      </c>
      <c r="C56" s="15" t="s">
        <v>105</v>
      </c>
      <c r="D56" s="10" t="s">
        <v>106</v>
      </c>
      <c r="E56" s="11">
        <v>7000</v>
      </c>
      <c r="F56" s="12" t="s">
        <v>104</v>
      </c>
      <c r="G56" s="12"/>
      <c r="H56" s="14"/>
    </row>
    <row r="57" spans="1:8" s="1" customFormat="1" ht="38.25" customHeight="1">
      <c r="A57" s="9">
        <f t="shared" si="0"/>
        <v>49</v>
      </c>
      <c r="B57" s="9" t="s">
        <v>7</v>
      </c>
      <c r="C57" s="15" t="s">
        <v>107</v>
      </c>
      <c r="D57" s="10" t="s">
        <v>108</v>
      </c>
      <c r="E57" s="11">
        <v>7000</v>
      </c>
      <c r="F57" s="12" t="s">
        <v>109</v>
      </c>
      <c r="G57" s="12"/>
      <c r="H57" s="14"/>
    </row>
    <row r="58" spans="1:8" s="1" customFormat="1" ht="38.25" customHeight="1">
      <c r="A58" s="9">
        <f t="shared" si="0"/>
        <v>50</v>
      </c>
      <c r="B58" s="9" t="s">
        <v>7</v>
      </c>
      <c r="C58" s="15" t="s">
        <v>110</v>
      </c>
      <c r="D58" s="10" t="s">
        <v>106</v>
      </c>
      <c r="E58" s="16">
        <v>7000</v>
      </c>
      <c r="F58" s="12" t="s">
        <v>111</v>
      </c>
      <c r="G58" s="12"/>
      <c r="H58" s="14"/>
    </row>
    <row r="59" spans="1:8" s="1" customFormat="1" ht="38.25" customHeight="1">
      <c r="A59" s="9">
        <f t="shared" si="0"/>
        <v>51</v>
      </c>
      <c r="B59" s="9" t="s">
        <v>7</v>
      </c>
      <c r="C59" s="15" t="s">
        <v>112</v>
      </c>
      <c r="D59" s="10" t="s">
        <v>21</v>
      </c>
      <c r="E59" s="11">
        <f>10000+2903.33</f>
        <v>12903.33</v>
      </c>
      <c r="F59" s="12" t="s">
        <v>84</v>
      </c>
      <c r="G59" s="12"/>
      <c r="H59" s="14"/>
    </row>
    <row r="60" spans="1:8" s="1" customFormat="1" ht="38.25" customHeight="1">
      <c r="A60" s="9">
        <f t="shared" si="0"/>
        <v>52</v>
      </c>
      <c r="B60" s="9" t="s">
        <v>7</v>
      </c>
      <c r="C60" s="15" t="s">
        <v>113</v>
      </c>
      <c r="D60" s="10" t="s">
        <v>114</v>
      </c>
      <c r="E60" s="11">
        <f>6500+3354.84</f>
        <v>9854.84</v>
      </c>
      <c r="F60" s="12" t="s">
        <v>115</v>
      </c>
      <c r="G60" s="12"/>
      <c r="H60" s="14"/>
    </row>
    <row r="61" spans="1:8" s="1" customFormat="1" ht="38.25" customHeight="1">
      <c r="A61" s="9">
        <f t="shared" si="0"/>
        <v>53</v>
      </c>
      <c r="B61" s="9" t="s">
        <v>7</v>
      </c>
      <c r="C61" s="15" t="s">
        <v>116</v>
      </c>
      <c r="D61" s="10" t="s">
        <v>106</v>
      </c>
      <c r="E61" s="11">
        <f>6500+3354.84</f>
        <v>9854.84</v>
      </c>
      <c r="F61" s="12" t="s">
        <v>115</v>
      </c>
      <c r="G61" s="12"/>
      <c r="H61" s="14"/>
    </row>
    <row r="62" spans="1:8" s="1" customFormat="1" ht="38.25" customHeight="1">
      <c r="A62" s="9">
        <f t="shared" si="0"/>
        <v>54</v>
      </c>
      <c r="B62" s="9" t="s">
        <v>7</v>
      </c>
      <c r="C62" s="15" t="s">
        <v>117</v>
      </c>
      <c r="D62" s="10" t="s">
        <v>18</v>
      </c>
      <c r="E62" s="11">
        <f>6500+3354.84</f>
        <v>9854.84</v>
      </c>
      <c r="F62" s="12" t="s">
        <v>115</v>
      </c>
      <c r="G62" s="12"/>
      <c r="H62" s="14"/>
    </row>
    <row r="63" spans="1:8" s="1" customFormat="1" ht="38.25" customHeight="1">
      <c r="A63" s="9">
        <f t="shared" si="0"/>
        <v>55</v>
      </c>
      <c r="B63" s="9" t="s">
        <v>7</v>
      </c>
      <c r="C63" s="15" t="s">
        <v>118</v>
      </c>
      <c r="D63" s="10" t="s">
        <v>45</v>
      </c>
      <c r="E63" s="11">
        <f>10000+2903.33</f>
        <v>12903.33</v>
      </c>
      <c r="F63" s="12" t="s">
        <v>84</v>
      </c>
      <c r="G63" s="12"/>
      <c r="H63" s="14"/>
    </row>
    <row r="64" spans="1:8" s="1" customFormat="1" ht="38.25" customHeight="1">
      <c r="A64" s="9">
        <f t="shared" si="0"/>
        <v>56</v>
      </c>
      <c r="B64" s="9" t="s">
        <v>7</v>
      </c>
      <c r="C64" s="15" t="s">
        <v>119</v>
      </c>
      <c r="D64" s="10" t="s">
        <v>106</v>
      </c>
      <c r="E64" s="11">
        <v>6500</v>
      </c>
      <c r="F64" s="12" t="s">
        <v>120</v>
      </c>
      <c r="G64" s="12"/>
      <c r="H64" s="14"/>
    </row>
    <row r="65" spans="1:8" s="1" customFormat="1" ht="38.25" customHeight="1">
      <c r="A65" s="9">
        <f t="shared" si="0"/>
        <v>57</v>
      </c>
      <c r="B65" s="9" t="s">
        <v>7</v>
      </c>
      <c r="C65" s="15" t="s">
        <v>121</v>
      </c>
      <c r="D65" s="10" t="s">
        <v>36</v>
      </c>
      <c r="E65" s="11">
        <f>10000+2666.67</f>
        <v>12666.67</v>
      </c>
      <c r="F65" s="12" t="s">
        <v>94</v>
      </c>
      <c r="G65" s="13" t="s">
        <v>11</v>
      </c>
      <c r="H65" s="14"/>
    </row>
    <row r="66" spans="1:8" s="1" customFormat="1" ht="38.25" customHeight="1">
      <c r="A66" s="9">
        <f t="shared" si="0"/>
        <v>58</v>
      </c>
      <c r="B66" s="9" t="s">
        <v>7</v>
      </c>
      <c r="C66" s="15" t="s">
        <v>122</v>
      </c>
      <c r="D66" s="10" t="s">
        <v>66</v>
      </c>
      <c r="E66" s="11">
        <v>7000</v>
      </c>
      <c r="F66" s="12" t="s">
        <v>123</v>
      </c>
      <c r="G66" s="13" t="s">
        <v>11</v>
      </c>
      <c r="H66" s="14"/>
    </row>
    <row r="67" spans="1:8" s="1" customFormat="1" ht="38.25" customHeight="1">
      <c r="A67" s="9">
        <f t="shared" si="0"/>
        <v>59</v>
      </c>
      <c r="B67" s="9" t="s">
        <v>7</v>
      </c>
      <c r="C67" s="15" t="s">
        <v>124</v>
      </c>
      <c r="D67" s="10" t="s">
        <v>9</v>
      </c>
      <c r="E67" s="11">
        <v>6500</v>
      </c>
      <c r="F67" s="12" t="s">
        <v>123</v>
      </c>
      <c r="G67" s="13" t="s">
        <v>11</v>
      </c>
      <c r="H67" s="14"/>
    </row>
    <row r="68" spans="1:8" s="1" customFormat="1" ht="38.25" customHeight="1">
      <c r="A68" s="9">
        <f t="shared" si="0"/>
        <v>60</v>
      </c>
      <c r="B68" s="9" t="s">
        <v>7</v>
      </c>
      <c r="C68" s="15" t="s">
        <v>125</v>
      </c>
      <c r="D68" s="10" t="s">
        <v>126</v>
      </c>
      <c r="E68" s="16">
        <v>8000</v>
      </c>
      <c r="F68" s="12" t="s">
        <v>10</v>
      </c>
      <c r="G68" s="13" t="s">
        <v>11</v>
      </c>
      <c r="H68" s="14"/>
    </row>
    <row r="69" spans="1:8" s="1" customFormat="1" ht="38.25" customHeight="1">
      <c r="A69" s="9">
        <f t="shared" si="0"/>
        <v>61</v>
      </c>
      <c r="B69" s="9" t="s">
        <v>7</v>
      </c>
      <c r="C69" s="15" t="s">
        <v>127</v>
      </c>
      <c r="D69" s="10" t="s">
        <v>41</v>
      </c>
      <c r="E69" s="11">
        <v>7000</v>
      </c>
      <c r="F69" s="12" t="s">
        <v>10</v>
      </c>
      <c r="G69" s="13" t="s">
        <v>11</v>
      </c>
      <c r="H69" s="14"/>
    </row>
    <row r="70" spans="1:8" s="1" customFormat="1" ht="38.25" customHeight="1">
      <c r="A70" s="9">
        <f t="shared" si="0"/>
        <v>62</v>
      </c>
      <c r="B70" s="9" t="s">
        <v>7</v>
      </c>
      <c r="C70" s="15" t="s">
        <v>128</v>
      </c>
      <c r="D70" s="10" t="s">
        <v>43</v>
      </c>
      <c r="E70" s="16">
        <v>10000</v>
      </c>
      <c r="F70" s="12" t="s">
        <v>10</v>
      </c>
      <c r="G70" s="13" t="s">
        <v>11</v>
      </c>
      <c r="H70" s="14"/>
    </row>
    <row r="71" spans="1:8" s="1" customFormat="1" ht="38.25" customHeight="1">
      <c r="A71" s="9">
        <f t="shared" si="0"/>
        <v>63</v>
      </c>
      <c r="B71" s="9" t="s">
        <v>7</v>
      </c>
      <c r="C71" s="15" t="s">
        <v>129</v>
      </c>
      <c r="D71" s="10" t="s">
        <v>41</v>
      </c>
      <c r="E71" s="16">
        <v>8000</v>
      </c>
      <c r="F71" s="12" t="s">
        <v>10</v>
      </c>
      <c r="G71" s="13" t="s">
        <v>130</v>
      </c>
      <c r="H71" s="14"/>
    </row>
    <row r="72" spans="1:8" s="1" customFormat="1" ht="38.25" customHeight="1">
      <c r="A72" s="9">
        <f t="shared" si="0"/>
        <v>64</v>
      </c>
      <c r="B72" s="9" t="s">
        <v>7</v>
      </c>
      <c r="C72" s="15" t="s">
        <v>131</v>
      </c>
      <c r="D72" s="10" t="s">
        <v>132</v>
      </c>
      <c r="E72" s="16">
        <v>8000</v>
      </c>
      <c r="F72" s="12" t="s">
        <v>10</v>
      </c>
      <c r="G72" s="13" t="s">
        <v>130</v>
      </c>
      <c r="H72" s="14"/>
    </row>
    <row r="73" spans="1:8" s="1" customFormat="1" ht="38.25" customHeight="1">
      <c r="A73" s="9">
        <f t="shared" si="0"/>
        <v>65</v>
      </c>
      <c r="B73" s="9" t="s">
        <v>7</v>
      </c>
      <c r="C73" s="15" t="s">
        <v>133</v>
      </c>
      <c r="D73" s="10" t="s">
        <v>106</v>
      </c>
      <c r="E73" s="16">
        <v>7000</v>
      </c>
      <c r="F73" s="12" t="s">
        <v>10</v>
      </c>
      <c r="G73" s="13" t="s">
        <v>130</v>
      </c>
      <c r="H73" s="14"/>
    </row>
    <row r="74" spans="1:8" s="1" customFormat="1" ht="38.25" customHeight="1">
      <c r="A74" s="9">
        <f t="shared" si="0"/>
        <v>66</v>
      </c>
      <c r="B74" s="9" t="s">
        <v>7</v>
      </c>
      <c r="C74" s="15" t="s">
        <v>134</v>
      </c>
      <c r="D74" s="10" t="s">
        <v>55</v>
      </c>
      <c r="E74" s="16">
        <v>10000</v>
      </c>
      <c r="F74" s="12" t="s">
        <v>10</v>
      </c>
      <c r="G74" s="13" t="s">
        <v>130</v>
      </c>
      <c r="H74" s="14"/>
    </row>
    <row r="75" spans="1:8" s="1" customFormat="1" ht="38.25" customHeight="1">
      <c r="A75" s="9">
        <f t="shared" ref="A75:A138" si="1">A74+1</f>
        <v>67</v>
      </c>
      <c r="B75" s="9" t="s">
        <v>7</v>
      </c>
      <c r="C75" s="15" t="s">
        <v>135</v>
      </c>
      <c r="D75" s="10" t="s">
        <v>132</v>
      </c>
      <c r="E75" s="16">
        <v>8000</v>
      </c>
      <c r="F75" s="12" t="s">
        <v>10</v>
      </c>
      <c r="G75" s="13" t="s">
        <v>130</v>
      </c>
      <c r="H75" s="14"/>
    </row>
    <row r="76" spans="1:8" s="1" customFormat="1" ht="38.25" customHeight="1">
      <c r="A76" s="9">
        <f t="shared" si="1"/>
        <v>68</v>
      </c>
      <c r="B76" s="9" t="s">
        <v>7</v>
      </c>
      <c r="C76" s="15" t="s">
        <v>136</v>
      </c>
      <c r="D76" s="10" t="s">
        <v>137</v>
      </c>
      <c r="E76" s="11">
        <v>6500</v>
      </c>
      <c r="F76" s="12" t="s">
        <v>138</v>
      </c>
      <c r="G76" s="12"/>
      <c r="H76" s="14"/>
    </row>
    <row r="77" spans="1:8" s="1" customFormat="1" ht="38.25" customHeight="1">
      <c r="A77" s="9">
        <f t="shared" si="1"/>
        <v>69</v>
      </c>
      <c r="B77" s="9" t="s">
        <v>7</v>
      </c>
      <c r="C77" s="15" t="s">
        <v>139</v>
      </c>
      <c r="D77" s="10" t="s">
        <v>140</v>
      </c>
      <c r="E77" s="16">
        <v>6500</v>
      </c>
      <c r="F77" s="12" t="s">
        <v>67</v>
      </c>
      <c r="G77" s="12"/>
      <c r="H77" s="14"/>
    </row>
    <row r="78" spans="1:8" s="1" customFormat="1" ht="38.25" customHeight="1">
      <c r="A78" s="9">
        <f t="shared" si="1"/>
        <v>70</v>
      </c>
      <c r="B78" s="9" t="s">
        <v>7</v>
      </c>
      <c r="C78" s="15" t="s">
        <v>141</v>
      </c>
      <c r="D78" s="10" t="s">
        <v>45</v>
      </c>
      <c r="E78" s="16">
        <v>8000</v>
      </c>
      <c r="F78" s="12" t="s">
        <v>67</v>
      </c>
      <c r="G78" s="12"/>
      <c r="H78" s="14"/>
    </row>
    <row r="79" spans="1:8" s="1" customFormat="1" ht="38.25" customHeight="1">
      <c r="A79" s="9">
        <f t="shared" si="1"/>
        <v>71</v>
      </c>
      <c r="B79" s="9" t="s">
        <v>7</v>
      </c>
      <c r="C79" s="15" t="s">
        <v>142</v>
      </c>
      <c r="D79" s="10" t="s">
        <v>143</v>
      </c>
      <c r="E79" s="16">
        <v>10000</v>
      </c>
      <c r="F79" s="12" t="s">
        <v>67</v>
      </c>
      <c r="G79" s="12"/>
      <c r="H79" s="14"/>
    </row>
    <row r="80" spans="1:8" s="1" customFormat="1" ht="38.25" customHeight="1">
      <c r="A80" s="9">
        <f t="shared" si="1"/>
        <v>72</v>
      </c>
      <c r="B80" s="9" t="s">
        <v>7</v>
      </c>
      <c r="C80" s="15" t="s">
        <v>144</v>
      </c>
      <c r="D80" s="10" t="s">
        <v>18</v>
      </c>
      <c r="E80" s="16">
        <v>8000</v>
      </c>
      <c r="F80" s="12" t="s">
        <v>10</v>
      </c>
      <c r="G80" s="13" t="s">
        <v>145</v>
      </c>
      <c r="H80" s="14"/>
    </row>
    <row r="81" spans="1:8" s="1" customFormat="1" ht="38.25" customHeight="1">
      <c r="A81" s="9">
        <f t="shared" si="1"/>
        <v>73</v>
      </c>
      <c r="B81" s="9" t="s">
        <v>7</v>
      </c>
      <c r="C81" s="15" t="s">
        <v>146</v>
      </c>
      <c r="D81" s="10" t="s">
        <v>147</v>
      </c>
      <c r="E81" s="16">
        <v>8000</v>
      </c>
      <c r="F81" s="12" t="s">
        <v>10</v>
      </c>
      <c r="G81" s="13" t="s">
        <v>148</v>
      </c>
      <c r="H81" s="14"/>
    </row>
    <row r="82" spans="1:8" s="1" customFormat="1" ht="38.25" customHeight="1">
      <c r="A82" s="9">
        <f t="shared" si="1"/>
        <v>74</v>
      </c>
      <c r="B82" s="9" t="s">
        <v>7</v>
      </c>
      <c r="C82" s="15" t="s">
        <v>149</v>
      </c>
      <c r="D82" s="10" t="s">
        <v>150</v>
      </c>
      <c r="E82" s="16">
        <v>10000</v>
      </c>
      <c r="F82" s="12" t="s">
        <v>10</v>
      </c>
      <c r="G82" s="13" t="s">
        <v>145</v>
      </c>
      <c r="H82" s="14"/>
    </row>
    <row r="83" spans="1:8" s="1" customFormat="1" ht="38.25" customHeight="1">
      <c r="A83" s="9">
        <f t="shared" si="1"/>
        <v>75</v>
      </c>
      <c r="B83" s="9" t="s">
        <v>7</v>
      </c>
      <c r="C83" s="15" t="s">
        <v>151</v>
      </c>
      <c r="D83" s="10" t="s">
        <v>18</v>
      </c>
      <c r="E83" s="16">
        <v>8000</v>
      </c>
      <c r="F83" s="12" t="s">
        <v>10</v>
      </c>
      <c r="G83" s="13" t="s">
        <v>145</v>
      </c>
      <c r="H83" s="14"/>
    </row>
    <row r="84" spans="1:8" s="1" customFormat="1" ht="38.25" customHeight="1">
      <c r="A84" s="9">
        <f t="shared" si="1"/>
        <v>76</v>
      </c>
      <c r="B84" s="9" t="s">
        <v>7</v>
      </c>
      <c r="C84" s="15" t="s">
        <v>152</v>
      </c>
      <c r="D84" s="10" t="s">
        <v>36</v>
      </c>
      <c r="E84" s="11">
        <v>9000</v>
      </c>
      <c r="F84" s="12" t="s">
        <v>10</v>
      </c>
      <c r="G84" s="13" t="s">
        <v>145</v>
      </c>
      <c r="H84" s="14"/>
    </row>
    <row r="85" spans="1:8" s="1" customFormat="1" ht="38.25" customHeight="1">
      <c r="A85" s="9">
        <f t="shared" si="1"/>
        <v>77</v>
      </c>
      <c r="B85" s="9" t="s">
        <v>7</v>
      </c>
      <c r="C85" s="15" t="s">
        <v>153</v>
      </c>
      <c r="D85" s="10" t="s">
        <v>55</v>
      </c>
      <c r="E85" s="16">
        <v>10000</v>
      </c>
      <c r="F85" s="12" t="s">
        <v>10</v>
      </c>
      <c r="G85" s="13" t="s">
        <v>154</v>
      </c>
      <c r="H85" s="14"/>
    </row>
    <row r="86" spans="1:8" s="1" customFormat="1" ht="38.25" customHeight="1">
      <c r="A86" s="9">
        <f t="shared" si="1"/>
        <v>78</v>
      </c>
      <c r="B86" s="9" t="s">
        <v>7</v>
      </c>
      <c r="C86" s="15" t="s">
        <v>155</v>
      </c>
      <c r="D86" s="10" t="s">
        <v>156</v>
      </c>
      <c r="E86" s="16">
        <v>7000</v>
      </c>
      <c r="F86" s="12" t="s">
        <v>10</v>
      </c>
      <c r="G86" s="13" t="s">
        <v>154</v>
      </c>
      <c r="H86" s="14"/>
    </row>
    <row r="87" spans="1:8" s="1" customFormat="1" ht="38.25" customHeight="1">
      <c r="A87" s="9">
        <f t="shared" si="1"/>
        <v>79</v>
      </c>
      <c r="B87" s="9" t="s">
        <v>7</v>
      </c>
      <c r="C87" s="15" t="s">
        <v>157</v>
      </c>
      <c r="D87" s="10" t="s">
        <v>36</v>
      </c>
      <c r="E87" s="11">
        <v>10000</v>
      </c>
      <c r="F87" s="12" t="s">
        <v>158</v>
      </c>
      <c r="G87" s="13" t="s">
        <v>154</v>
      </c>
      <c r="H87" s="14"/>
    </row>
    <row r="88" spans="1:8" s="1" customFormat="1" ht="38.25" customHeight="1">
      <c r="A88" s="9">
        <f t="shared" si="1"/>
        <v>80</v>
      </c>
      <c r="B88" s="9" t="s">
        <v>7</v>
      </c>
      <c r="C88" s="15" t="s">
        <v>159</v>
      </c>
      <c r="D88" s="10" t="s">
        <v>160</v>
      </c>
      <c r="E88" s="11">
        <v>9000</v>
      </c>
      <c r="F88" s="12" t="s">
        <v>10</v>
      </c>
      <c r="G88" s="13" t="s">
        <v>154</v>
      </c>
      <c r="H88" s="14"/>
    </row>
    <row r="89" spans="1:8" s="1" customFormat="1" ht="38.25" customHeight="1">
      <c r="A89" s="9">
        <f t="shared" si="1"/>
        <v>81</v>
      </c>
      <c r="B89" s="9" t="s">
        <v>7</v>
      </c>
      <c r="C89" s="15" t="s">
        <v>161</v>
      </c>
      <c r="D89" s="10" t="s">
        <v>34</v>
      </c>
      <c r="E89" s="16">
        <v>9000</v>
      </c>
      <c r="F89" s="12" t="s">
        <v>10</v>
      </c>
      <c r="G89" s="13" t="s">
        <v>154</v>
      </c>
      <c r="H89" s="14"/>
    </row>
    <row r="90" spans="1:8" s="1" customFormat="1" ht="38.25" customHeight="1">
      <c r="A90" s="9">
        <f t="shared" si="1"/>
        <v>82</v>
      </c>
      <c r="B90" s="9" t="s">
        <v>7</v>
      </c>
      <c r="C90" s="15" t="s">
        <v>162</v>
      </c>
      <c r="D90" s="10" t="s">
        <v>163</v>
      </c>
      <c r="E90" s="16">
        <v>10000</v>
      </c>
      <c r="F90" s="12" t="s">
        <v>10</v>
      </c>
      <c r="G90" s="13" t="s">
        <v>164</v>
      </c>
      <c r="H90" s="14"/>
    </row>
    <row r="91" spans="1:8" s="1" customFormat="1" ht="38.25" customHeight="1">
      <c r="A91" s="9">
        <f t="shared" si="1"/>
        <v>83</v>
      </c>
      <c r="B91" s="9" t="s">
        <v>7</v>
      </c>
      <c r="C91" s="15" t="s">
        <v>165</v>
      </c>
      <c r="D91" s="10" t="s">
        <v>45</v>
      </c>
      <c r="E91" s="11">
        <v>10000</v>
      </c>
      <c r="F91" s="12" t="s">
        <v>10</v>
      </c>
      <c r="G91" s="13" t="s">
        <v>164</v>
      </c>
      <c r="H91" s="14"/>
    </row>
    <row r="92" spans="1:8" s="1" customFormat="1" ht="38.25" customHeight="1">
      <c r="A92" s="9">
        <f t="shared" si="1"/>
        <v>84</v>
      </c>
      <c r="B92" s="9" t="s">
        <v>7</v>
      </c>
      <c r="C92" s="15" t="s">
        <v>166</v>
      </c>
      <c r="D92" s="10" t="s">
        <v>132</v>
      </c>
      <c r="E92" s="16">
        <v>7000</v>
      </c>
      <c r="F92" s="12" t="s">
        <v>10</v>
      </c>
      <c r="G92" s="13"/>
      <c r="H92" s="14"/>
    </row>
    <row r="93" spans="1:8" s="1" customFormat="1" ht="38.25" customHeight="1">
      <c r="A93" s="9">
        <f t="shared" si="1"/>
        <v>85</v>
      </c>
      <c r="B93" s="9" t="s">
        <v>7</v>
      </c>
      <c r="C93" s="15" t="s">
        <v>167</v>
      </c>
      <c r="D93" s="10" t="s">
        <v>18</v>
      </c>
      <c r="E93" s="16">
        <v>6500</v>
      </c>
      <c r="F93" s="12" t="s">
        <v>10</v>
      </c>
      <c r="G93" s="13"/>
      <c r="H93" s="14"/>
    </row>
    <row r="94" spans="1:8" s="1" customFormat="1" ht="38.25" customHeight="1">
      <c r="A94" s="9">
        <f t="shared" si="1"/>
        <v>86</v>
      </c>
      <c r="B94" s="9" t="s">
        <v>7</v>
      </c>
      <c r="C94" s="15" t="s">
        <v>168</v>
      </c>
      <c r="D94" s="10" t="s">
        <v>18</v>
      </c>
      <c r="E94" s="11">
        <v>7000</v>
      </c>
      <c r="F94" s="12" t="s">
        <v>10</v>
      </c>
      <c r="G94" s="13"/>
      <c r="H94" s="14"/>
    </row>
    <row r="95" spans="1:8" s="1" customFormat="1" ht="38.25" customHeight="1">
      <c r="A95" s="9">
        <f t="shared" si="1"/>
        <v>87</v>
      </c>
      <c r="B95" s="9" t="s">
        <v>7</v>
      </c>
      <c r="C95" s="15" t="s">
        <v>169</v>
      </c>
      <c r="D95" s="10" t="s">
        <v>170</v>
      </c>
      <c r="E95" s="16">
        <v>9000</v>
      </c>
      <c r="F95" s="12" t="s">
        <v>10</v>
      </c>
      <c r="G95" s="13" t="s">
        <v>171</v>
      </c>
      <c r="H95" s="14"/>
    </row>
    <row r="96" spans="1:8" s="1" customFormat="1" ht="38.25" customHeight="1">
      <c r="A96" s="9">
        <f t="shared" si="1"/>
        <v>88</v>
      </c>
      <c r="B96" s="9" t="s">
        <v>7</v>
      </c>
      <c r="C96" s="15" t="s">
        <v>172</v>
      </c>
      <c r="D96" s="10" t="s">
        <v>132</v>
      </c>
      <c r="E96" s="16">
        <v>7000</v>
      </c>
      <c r="F96" s="12" t="s">
        <v>10</v>
      </c>
      <c r="G96" s="13" t="s">
        <v>173</v>
      </c>
      <c r="H96" s="14"/>
    </row>
    <row r="97" spans="1:8" s="1" customFormat="1" ht="38.25" customHeight="1">
      <c r="A97" s="9">
        <f t="shared" si="1"/>
        <v>89</v>
      </c>
      <c r="B97" s="9" t="s">
        <v>7</v>
      </c>
      <c r="C97" s="15" t="s">
        <v>174</v>
      </c>
      <c r="D97" s="10" t="s">
        <v>132</v>
      </c>
      <c r="E97" s="11">
        <v>8000</v>
      </c>
      <c r="F97" s="12" t="s">
        <v>10</v>
      </c>
      <c r="G97" s="13" t="s">
        <v>171</v>
      </c>
      <c r="H97" s="14"/>
    </row>
    <row r="98" spans="1:8" s="1" customFormat="1" ht="38.25" customHeight="1">
      <c r="A98" s="9">
        <f t="shared" si="1"/>
        <v>90</v>
      </c>
      <c r="B98" s="9" t="s">
        <v>7</v>
      </c>
      <c r="C98" s="15" t="s">
        <v>175</v>
      </c>
      <c r="D98" s="10" t="s">
        <v>18</v>
      </c>
      <c r="E98" s="11">
        <v>7000</v>
      </c>
      <c r="F98" s="12" t="s">
        <v>10</v>
      </c>
      <c r="G98" s="13" t="s">
        <v>171</v>
      </c>
      <c r="H98" s="14"/>
    </row>
    <row r="99" spans="1:8" s="1" customFormat="1" ht="38.25" customHeight="1">
      <c r="A99" s="9">
        <f t="shared" si="1"/>
        <v>91</v>
      </c>
      <c r="B99" s="9" t="s">
        <v>7</v>
      </c>
      <c r="C99" s="15" t="s">
        <v>176</v>
      </c>
      <c r="D99" s="10" t="s">
        <v>132</v>
      </c>
      <c r="E99" s="11">
        <v>7000</v>
      </c>
      <c r="F99" s="12" t="s">
        <v>10</v>
      </c>
      <c r="G99" s="13" t="s">
        <v>173</v>
      </c>
      <c r="H99" s="14"/>
    </row>
    <row r="100" spans="1:8" s="1" customFormat="1" ht="38.25" customHeight="1">
      <c r="A100" s="9">
        <f t="shared" si="1"/>
        <v>92</v>
      </c>
      <c r="B100" s="9" t="s">
        <v>7</v>
      </c>
      <c r="C100" s="15" t="s">
        <v>177</v>
      </c>
      <c r="D100" s="10" t="s">
        <v>45</v>
      </c>
      <c r="E100" s="16">
        <v>9000</v>
      </c>
      <c r="F100" s="12" t="s">
        <v>10</v>
      </c>
      <c r="G100" s="13" t="s">
        <v>171</v>
      </c>
      <c r="H100" s="14"/>
    </row>
    <row r="101" spans="1:8" s="1" customFormat="1" ht="38.25" customHeight="1">
      <c r="A101" s="9">
        <f t="shared" si="1"/>
        <v>93</v>
      </c>
      <c r="B101" s="9" t="s">
        <v>7</v>
      </c>
      <c r="C101" s="15" t="s">
        <v>178</v>
      </c>
      <c r="D101" s="10" t="s">
        <v>132</v>
      </c>
      <c r="E101" s="16">
        <v>7000</v>
      </c>
      <c r="F101" s="12" t="s">
        <v>10</v>
      </c>
      <c r="G101" s="13" t="s">
        <v>171</v>
      </c>
      <c r="H101" s="14"/>
    </row>
    <row r="102" spans="1:8" s="1" customFormat="1" ht="38.25" customHeight="1">
      <c r="A102" s="9">
        <f t="shared" si="1"/>
        <v>94</v>
      </c>
      <c r="B102" s="9" t="s">
        <v>7</v>
      </c>
      <c r="C102" s="15" t="s">
        <v>179</v>
      </c>
      <c r="D102" s="10" t="s">
        <v>132</v>
      </c>
      <c r="E102" s="16">
        <v>7000</v>
      </c>
      <c r="F102" s="12" t="s">
        <v>10</v>
      </c>
      <c r="G102" s="13" t="s">
        <v>180</v>
      </c>
      <c r="H102" s="14"/>
    </row>
    <row r="103" spans="1:8" s="1" customFormat="1" ht="38.25" customHeight="1">
      <c r="A103" s="9">
        <f t="shared" si="1"/>
        <v>95</v>
      </c>
      <c r="B103" s="9" t="s">
        <v>7</v>
      </c>
      <c r="C103" s="15" t="s">
        <v>181</v>
      </c>
      <c r="D103" s="10" t="s">
        <v>132</v>
      </c>
      <c r="E103" s="16">
        <v>8000</v>
      </c>
      <c r="F103" s="12" t="s">
        <v>10</v>
      </c>
      <c r="G103" s="13" t="s">
        <v>180</v>
      </c>
      <c r="H103" s="14"/>
    </row>
    <row r="104" spans="1:8" s="1" customFormat="1" ht="38.25" customHeight="1">
      <c r="A104" s="9">
        <f t="shared" si="1"/>
        <v>96</v>
      </c>
      <c r="B104" s="9" t="s">
        <v>7</v>
      </c>
      <c r="C104" s="15" t="s">
        <v>182</v>
      </c>
      <c r="D104" s="10" t="s">
        <v>16</v>
      </c>
      <c r="E104" s="16">
        <v>7000</v>
      </c>
      <c r="F104" s="12" t="s">
        <v>10</v>
      </c>
      <c r="G104" s="13" t="s">
        <v>180</v>
      </c>
      <c r="H104" s="14"/>
    </row>
    <row r="105" spans="1:8" s="1" customFormat="1" ht="38.25" customHeight="1">
      <c r="A105" s="9">
        <f t="shared" si="1"/>
        <v>97</v>
      </c>
      <c r="B105" s="9" t="s">
        <v>7</v>
      </c>
      <c r="C105" s="15" t="s">
        <v>183</v>
      </c>
      <c r="D105" s="10" t="s">
        <v>55</v>
      </c>
      <c r="E105" s="16">
        <v>10000</v>
      </c>
      <c r="F105" s="12" t="s">
        <v>10</v>
      </c>
      <c r="G105" s="13" t="s">
        <v>180</v>
      </c>
      <c r="H105" s="14"/>
    </row>
    <row r="106" spans="1:8" s="1" customFormat="1" ht="38.25" customHeight="1">
      <c r="A106" s="9">
        <f t="shared" si="1"/>
        <v>98</v>
      </c>
      <c r="B106" s="9" t="s">
        <v>7</v>
      </c>
      <c r="C106" s="15" t="s">
        <v>184</v>
      </c>
      <c r="D106" s="10" t="s">
        <v>185</v>
      </c>
      <c r="E106" s="16">
        <v>7000</v>
      </c>
      <c r="F106" s="12" t="s">
        <v>10</v>
      </c>
      <c r="G106" s="13"/>
      <c r="H106" s="14"/>
    </row>
    <row r="107" spans="1:8" s="1" customFormat="1" ht="38.25" customHeight="1">
      <c r="A107" s="9">
        <f t="shared" si="1"/>
        <v>99</v>
      </c>
      <c r="B107" s="9" t="s">
        <v>7</v>
      </c>
      <c r="C107" s="15" t="s">
        <v>186</v>
      </c>
      <c r="D107" s="10" t="s">
        <v>106</v>
      </c>
      <c r="E107" s="16">
        <v>7000</v>
      </c>
      <c r="F107" s="12" t="s">
        <v>10</v>
      </c>
      <c r="G107" s="13"/>
      <c r="H107" s="14"/>
    </row>
    <row r="108" spans="1:8" s="1" customFormat="1" ht="38.25" customHeight="1">
      <c r="A108" s="9">
        <f t="shared" si="1"/>
        <v>100</v>
      </c>
      <c r="B108" s="9" t="s">
        <v>7</v>
      </c>
      <c r="C108" s="15" t="s">
        <v>187</v>
      </c>
      <c r="D108" s="10" t="s">
        <v>188</v>
      </c>
      <c r="E108" s="16">
        <v>9000</v>
      </c>
      <c r="F108" s="12" t="s">
        <v>10</v>
      </c>
      <c r="G108" s="13"/>
      <c r="H108" s="14"/>
    </row>
    <row r="109" spans="1:8" s="1" customFormat="1" ht="38.25" customHeight="1">
      <c r="A109" s="9">
        <f t="shared" si="1"/>
        <v>101</v>
      </c>
      <c r="B109" s="9" t="s">
        <v>7</v>
      </c>
      <c r="C109" s="15" t="s">
        <v>189</v>
      </c>
      <c r="D109" s="10" t="s">
        <v>190</v>
      </c>
      <c r="E109" s="16">
        <v>7000</v>
      </c>
      <c r="F109" s="12" t="s">
        <v>10</v>
      </c>
      <c r="G109" s="13"/>
      <c r="H109" s="14"/>
    </row>
    <row r="110" spans="1:8" s="1" customFormat="1" ht="38.25" customHeight="1">
      <c r="A110" s="9">
        <f t="shared" si="1"/>
        <v>102</v>
      </c>
      <c r="B110" s="9" t="s">
        <v>7</v>
      </c>
      <c r="C110" s="15" t="s">
        <v>191</v>
      </c>
      <c r="D110" s="10" t="s">
        <v>96</v>
      </c>
      <c r="E110" s="16">
        <v>10000</v>
      </c>
      <c r="F110" s="12" t="s">
        <v>10</v>
      </c>
      <c r="G110" s="13"/>
      <c r="H110" s="14"/>
    </row>
    <row r="111" spans="1:8" s="1" customFormat="1" ht="38.25" customHeight="1">
      <c r="A111" s="9">
        <f t="shared" si="1"/>
        <v>103</v>
      </c>
      <c r="B111" s="9" t="s">
        <v>7</v>
      </c>
      <c r="C111" s="15" t="s">
        <v>192</v>
      </c>
      <c r="D111" s="10" t="s">
        <v>53</v>
      </c>
      <c r="E111" s="16">
        <v>10000</v>
      </c>
      <c r="F111" s="12" t="s">
        <v>10</v>
      </c>
      <c r="G111" s="13"/>
      <c r="H111" s="14"/>
    </row>
    <row r="112" spans="1:8" s="1" customFormat="1" ht="38.25" customHeight="1">
      <c r="A112" s="9">
        <f t="shared" si="1"/>
        <v>104</v>
      </c>
      <c r="B112" s="9" t="s">
        <v>7</v>
      </c>
      <c r="C112" s="15" t="s">
        <v>193</v>
      </c>
      <c r="D112" s="10" t="s">
        <v>194</v>
      </c>
      <c r="E112" s="16">
        <v>8000</v>
      </c>
      <c r="F112" s="12" t="s">
        <v>10</v>
      </c>
      <c r="G112" s="13"/>
      <c r="H112" s="14"/>
    </row>
    <row r="113" spans="1:8" s="1" customFormat="1" ht="38.25" customHeight="1">
      <c r="A113" s="9">
        <f t="shared" si="1"/>
        <v>105</v>
      </c>
      <c r="B113" s="9" t="s">
        <v>7</v>
      </c>
      <c r="C113" s="15" t="s">
        <v>195</v>
      </c>
      <c r="D113" s="10" t="s">
        <v>194</v>
      </c>
      <c r="E113" s="16">
        <v>7000</v>
      </c>
      <c r="F113" s="12" t="s">
        <v>10</v>
      </c>
      <c r="G113" s="13"/>
      <c r="H113" s="14"/>
    </row>
    <row r="114" spans="1:8" s="1" customFormat="1" ht="38.25" customHeight="1">
      <c r="A114" s="9">
        <f t="shared" si="1"/>
        <v>106</v>
      </c>
      <c r="B114" s="9" t="s">
        <v>7</v>
      </c>
      <c r="C114" s="15" t="s">
        <v>196</v>
      </c>
      <c r="D114" s="10" t="s">
        <v>197</v>
      </c>
      <c r="E114" s="16">
        <v>10000</v>
      </c>
      <c r="F114" s="12" t="s">
        <v>10</v>
      </c>
      <c r="G114" s="13"/>
      <c r="H114" s="14"/>
    </row>
    <row r="115" spans="1:8" s="1" customFormat="1" ht="38.25" customHeight="1">
      <c r="A115" s="9">
        <f t="shared" si="1"/>
        <v>107</v>
      </c>
      <c r="B115" s="9" t="s">
        <v>7</v>
      </c>
      <c r="C115" s="15" t="s">
        <v>198</v>
      </c>
      <c r="D115" s="10" t="s">
        <v>199</v>
      </c>
      <c r="E115" s="11">
        <v>7000</v>
      </c>
      <c r="F115" s="12" t="s">
        <v>26</v>
      </c>
      <c r="G115" s="13"/>
      <c r="H115" s="14"/>
    </row>
    <row r="116" spans="1:8" s="1" customFormat="1" ht="38.25" customHeight="1">
      <c r="A116" s="9">
        <f t="shared" si="1"/>
        <v>108</v>
      </c>
      <c r="B116" s="9" t="s">
        <v>7</v>
      </c>
      <c r="C116" s="15" t="s">
        <v>200</v>
      </c>
      <c r="D116" s="10" t="s">
        <v>201</v>
      </c>
      <c r="E116" s="16">
        <v>10000</v>
      </c>
      <c r="F116" s="12" t="s">
        <v>10</v>
      </c>
      <c r="G116" s="13"/>
      <c r="H116" s="14"/>
    </row>
    <row r="117" spans="1:8" s="1" customFormat="1" ht="38.25" customHeight="1">
      <c r="A117" s="9">
        <f t="shared" si="1"/>
        <v>109</v>
      </c>
      <c r="B117" s="9" t="s">
        <v>7</v>
      </c>
      <c r="C117" s="15" t="s">
        <v>202</v>
      </c>
      <c r="D117" s="10" t="s">
        <v>18</v>
      </c>
      <c r="E117" s="11">
        <v>7000</v>
      </c>
      <c r="F117" s="12" t="s">
        <v>10</v>
      </c>
      <c r="G117" s="13"/>
      <c r="H117" s="14"/>
    </row>
    <row r="118" spans="1:8" s="1" customFormat="1" ht="38.25" customHeight="1">
      <c r="A118" s="9">
        <f t="shared" si="1"/>
        <v>110</v>
      </c>
      <c r="B118" s="9" t="s">
        <v>7</v>
      </c>
      <c r="C118" s="15" t="s">
        <v>203</v>
      </c>
      <c r="D118" s="10" t="s">
        <v>185</v>
      </c>
      <c r="E118" s="16">
        <v>8000</v>
      </c>
      <c r="F118" s="12" t="s">
        <v>10</v>
      </c>
      <c r="G118" s="13"/>
      <c r="H118" s="14"/>
    </row>
    <row r="119" spans="1:8" s="1" customFormat="1" ht="38.25" customHeight="1">
      <c r="A119" s="9">
        <f t="shared" si="1"/>
        <v>111</v>
      </c>
      <c r="B119" s="9" t="s">
        <v>7</v>
      </c>
      <c r="C119" s="15" t="s">
        <v>204</v>
      </c>
      <c r="D119" s="10" t="s">
        <v>96</v>
      </c>
      <c r="E119" s="11">
        <v>7000</v>
      </c>
      <c r="F119" s="12" t="s">
        <v>10</v>
      </c>
      <c r="G119" s="13"/>
      <c r="H119" s="14"/>
    </row>
    <row r="120" spans="1:8" s="1" customFormat="1" ht="38.25" customHeight="1">
      <c r="A120" s="9">
        <f t="shared" si="1"/>
        <v>112</v>
      </c>
      <c r="B120" s="9" t="s">
        <v>7</v>
      </c>
      <c r="C120" s="15" t="s">
        <v>205</v>
      </c>
      <c r="D120" s="10" t="s">
        <v>132</v>
      </c>
      <c r="E120" s="16">
        <v>7000</v>
      </c>
      <c r="F120" s="12" t="s">
        <v>10</v>
      </c>
      <c r="G120" s="13"/>
      <c r="H120" s="14"/>
    </row>
    <row r="121" spans="1:8" s="1" customFormat="1" ht="38.25" customHeight="1">
      <c r="A121" s="9">
        <f t="shared" si="1"/>
        <v>113</v>
      </c>
      <c r="B121" s="9" t="s">
        <v>7</v>
      </c>
      <c r="C121" s="15" t="s">
        <v>206</v>
      </c>
      <c r="D121" s="10" t="s">
        <v>207</v>
      </c>
      <c r="E121" s="16">
        <v>6500</v>
      </c>
      <c r="F121" s="12" t="s">
        <v>208</v>
      </c>
      <c r="G121" s="13"/>
      <c r="H121" s="14"/>
    </row>
    <row r="122" spans="1:8" s="1" customFormat="1" ht="38.25" customHeight="1">
      <c r="A122" s="9">
        <f t="shared" si="1"/>
        <v>114</v>
      </c>
      <c r="B122" s="9" t="s">
        <v>7</v>
      </c>
      <c r="C122" s="15" t="s">
        <v>209</v>
      </c>
      <c r="D122" s="10" t="s">
        <v>106</v>
      </c>
      <c r="E122" s="16">
        <v>7000</v>
      </c>
      <c r="F122" s="12" t="s">
        <v>10</v>
      </c>
      <c r="G122" s="13"/>
      <c r="H122" s="14"/>
    </row>
    <row r="123" spans="1:8" s="1" customFormat="1" ht="38.25" customHeight="1">
      <c r="A123" s="9">
        <f t="shared" si="1"/>
        <v>115</v>
      </c>
      <c r="B123" s="9" t="s">
        <v>7</v>
      </c>
      <c r="C123" s="15" t="s">
        <v>210</v>
      </c>
      <c r="D123" s="10" t="s">
        <v>194</v>
      </c>
      <c r="E123" s="16">
        <v>6000</v>
      </c>
      <c r="F123" s="12" t="s">
        <v>10</v>
      </c>
      <c r="G123" s="13"/>
      <c r="H123" s="14"/>
    </row>
    <row r="124" spans="1:8" s="1" customFormat="1" ht="38.25" customHeight="1">
      <c r="A124" s="9">
        <f t="shared" si="1"/>
        <v>116</v>
      </c>
      <c r="B124" s="9" t="s">
        <v>7</v>
      </c>
      <c r="C124" s="15" t="s">
        <v>211</v>
      </c>
      <c r="D124" s="10" t="s">
        <v>108</v>
      </c>
      <c r="E124" s="16">
        <v>7000</v>
      </c>
      <c r="F124" s="12" t="s">
        <v>10</v>
      </c>
      <c r="G124" s="13"/>
      <c r="H124" s="14"/>
    </row>
    <row r="125" spans="1:8" s="1" customFormat="1" ht="38.25" customHeight="1">
      <c r="A125" s="9">
        <f t="shared" si="1"/>
        <v>117</v>
      </c>
      <c r="B125" s="9" t="s">
        <v>7</v>
      </c>
      <c r="C125" s="15" t="s">
        <v>212</v>
      </c>
      <c r="D125" s="10" t="s">
        <v>199</v>
      </c>
      <c r="E125" s="16">
        <v>7000</v>
      </c>
      <c r="F125" s="12" t="s">
        <v>10</v>
      </c>
      <c r="G125" s="13"/>
      <c r="H125" s="14"/>
    </row>
    <row r="126" spans="1:8" s="1" customFormat="1" ht="38.25" customHeight="1">
      <c r="A126" s="9">
        <f t="shared" si="1"/>
        <v>118</v>
      </c>
      <c r="B126" s="9" t="s">
        <v>7</v>
      </c>
      <c r="C126" s="15" t="s">
        <v>213</v>
      </c>
      <c r="D126" s="10" t="s">
        <v>199</v>
      </c>
      <c r="E126" s="16">
        <v>8000</v>
      </c>
      <c r="F126" s="12" t="s">
        <v>10</v>
      </c>
      <c r="G126" s="13"/>
      <c r="H126" s="14"/>
    </row>
    <row r="127" spans="1:8" s="1" customFormat="1" ht="38.25" customHeight="1">
      <c r="A127" s="9">
        <f t="shared" si="1"/>
        <v>119</v>
      </c>
      <c r="B127" s="9" t="s">
        <v>7</v>
      </c>
      <c r="C127" s="15" t="s">
        <v>214</v>
      </c>
      <c r="D127" s="10" t="s">
        <v>156</v>
      </c>
      <c r="E127" s="16">
        <v>7000</v>
      </c>
      <c r="F127" s="12" t="s">
        <v>10</v>
      </c>
      <c r="G127" s="13"/>
      <c r="H127" s="14"/>
    </row>
    <row r="128" spans="1:8" s="1" customFormat="1" ht="38.25" customHeight="1">
      <c r="A128" s="9">
        <f t="shared" si="1"/>
        <v>120</v>
      </c>
      <c r="B128" s="9" t="s">
        <v>7</v>
      </c>
      <c r="C128" s="15" t="s">
        <v>215</v>
      </c>
      <c r="D128" s="10" t="s">
        <v>156</v>
      </c>
      <c r="E128" s="16">
        <v>8000</v>
      </c>
      <c r="F128" s="12" t="s">
        <v>10</v>
      </c>
      <c r="G128" s="13"/>
      <c r="H128" s="14"/>
    </row>
    <row r="129" spans="1:8" s="1" customFormat="1" ht="38.25" customHeight="1">
      <c r="A129" s="9">
        <f t="shared" si="1"/>
        <v>121</v>
      </c>
      <c r="B129" s="9" t="s">
        <v>7</v>
      </c>
      <c r="C129" s="15" t="s">
        <v>216</v>
      </c>
      <c r="D129" s="10" t="s">
        <v>199</v>
      </c>
      <c r="E129" s="16">
        <v>7000</v>
      </c>
      <c r="F129" s="12" t="s">
        <v>10</v>
      </c>
      <c r="G129" s="13"/>
      <c r="H129" s="14"/>
    </row>
    <row r="130" spans="1:8" s="1" customFormat="1" ht="38.25" customHeight="1">
      <c r="A130" s="9">
        <f t="shared" si="1"/>
        <v>122</v>
      </c>
      <c r="B130" s="9" t="s">
        <v>7</v>
      </c>
      <c r="C130" s="15" t="s">
        <v>217</v>
      </c>
      <c r="D130" s="10" t="s">
        <v>9</v>
      </c>
      <c r="E130" s="16">
        <v>7000</v>
      </c>
      <c r="F130" s="12" t="s">
        <v>10</v>
      </c>
      <c r="G130" s="13"/>
      <c r="H130" s="14"/>
    </row>
    <row r="131" spans="1:8" s="1" customFormat="1" ht="38.25" customHeight="1">
      <c r="A131" s="9">
        <f t="shared" si="1"/>
        <v>123</v>
      </c>
      <c r="B131" s="9" t="s">
        <v>7</v>
      </c>
      <c r="C131" s="15" t="s">
        <v>218</v>
      </c>
      <c r="D131" s="10" t="s">
        <v>132</v>
      </c>
      <c r="E131" s="17">
        <v>7000</v>
      </c>
      <c r="F131" s="12" t="s">
        <v>10</v>
      </c>
      <c r="G131" s="13"/>
      <c r="H131" s="14"/>
    </row>
    <row r="132" spans="1:8" s="1" customFormat="1" ht="38.25" customHeight="1">
      <c r="A132" s="9">
        <f t="shared" si="1"/>
        <v>124</v>
      </c>
      <c r="B132" s="9" t="s">
        <v>7</v>
      </c>
      <c r="C132" s="15" t="s">
        <v>219</v>
      </c>
      <c r="D132" s="10" t="s">
        <v>220</v>
      </c>
      <c r="E132" s="11">
        <v>9000</v>
      </c>
      <c r="F132" s="12" t="s">
        <v>10</v>
      </c>
      <c r="G132" s="13"/>
      <c r="H132" s="14"/>
    </row>
    <row r="133" spans="1:8" s="1" customFormat="1" ht="38.25" customHeight="1">
      <c r="A133" s="9">
        <f t="shared" si="1"/>
        <v>125</v>
      </c>
      <c r="B133" s="9" t="s">
        <v>7</v>
      </c>
      <c r="C133" s="15" t="s">
        <v>221</v>
      </c>
      <c r="D133" s="10" t="s">
        <v>132</v>
      </c>
      <c r="E133" s="11">
        <v>6500</v>
      </c>
      <c r="F133" s="12" t="s">
        <v>10</v>
      </c>
      <c r="G133" s="13"/>
      <c r="H133" s="14"/>
    </row>
    <row r="134" spans="1:8" s="1" customFormat="1" ht="38.25" customHeight="1">
      <c r="A134" s="9">
        <f t="shared" si="1"/>
        <v>126</v>
      </c>
      <c r="B134" s="9" t="s">
        <v>7</v>
      </c>
      <c r="C134" s="15" t="s">
        <v>222</v>
      </c>
      <c r="D134" s="10" t="s">
        <v>9</v>
      </c>
      <c r="E134" s="16">
        <v>7000</v>
      </c>
      <c r="F134" s="12" t="s">
        <v>10</v>
      </c>
      <c r="G134" s="13"/>
      <c r="H134" s="14"/>
    </row>
    <row r="135" spans="1:8" s="1" customFormat="1" ht="38.25" customHeight="1">
      <c r="A135" s="9">
        <f t="shared" si="1"/>
        <v>127</v>
      </c>
      <c r="B135" s="9" t="s">
        <v>7</v>
      </c>
      <c r="C135" s="15" t="s">
        <v>223</v>
      </c>
      <c r="D135" s="10" t="s">
        <v>224</v>
      </c>
      <c r="E135" s="16">
        <v>10000</v>
      </c>
      <c r="F135" s="12" t="s">
        <v>10</v>
      </c>
      <c r="G135" s="13"/>
      <c r="H135" s="14"/>
    </row>
    <row r="136" spans="1:8" s="1" customFormat="1" ht="38.25" customHeight="1">
      <c r="A136" s="9">
        <f t="shared" si="1"/>
        <v>128</v>
      </c>
      <c r="B136" s="9" t="s">
        <v>7</v>
      </c>
      <c r="C136" s="15" t="s">
        <v>225</v>
      </c>
      <c r="D136" s="10" t="s">
        <v>106</v>
      </c>
      <c r="E136" s="16">
        <v>6500</v>
      </c>
      <c r="F136" s="12" t="s">
        <v>10</v>
      </c>
      <c r="G136" s="13"/>
      <c r="H136" s="14"/>
    </row>
    <row r="137" spans="1:8" s="1" customFormat="1" ht="38.25" customHeight="1">
      <c r="A137" s="9">
        <f t="shared" si="1"/>
        <v>129</v>
      </c>
      <c r="B137" s="9" t="s">
        <v>7</v>
      </c>
      <c r="C137" s="15" t="s">
        <v>226</v>
      </c>
      <c r="D137" s="10" t="s">
        <v>199</v>
      </c>
      <c r="E137" s="11">
        <v>7000</v>
      </c>
      <c r="F137" s="12" t="s">
        <v>10</v>
      </c>
      <c r="G137" s="13"/>
      <c r="H137" s="14"/>
    </row>
    <row r="138" spans="1:8" s="1" customFormat="1" ht="38.25" customHeight="1">
      <c r="A138" s="9">
        <f t="shared" si="1"/>
        <v>130</v>
      </c>
      <c r="B138" s="9" t="s">
        <v>7</v>
      </c>
      <c r="C138" s="15" t="s">
        <v>227</v>
      </c>
      <c r="D138" s="10" t="s">
        <v>156</v>
      </c>
      <c r="E138" s="11">
        <v>8000</v>
      </c>
      <c r="F138" s="12" t="s">
        <v>10</v>
      </c>
      <c r="G138" s="13"/>
      <c r="H138" s="14"/>
    </row>
    <row r="139" spans="1:8" s="1" customFormat="1" ht="38.25" customHeight="1">
      <c r="A139" s="9">
        <f t="shared" ref="A139:A202" si="2">A138+1</f>
        <v>131</v>
      </c>
      <c r="B139" s="9" t="s">
        <v>7</v>
      </c>
      <c r="C139" s="15" t="s">
        <v>228</v>
      </c>
      <c r="D139" s="10" t="s">
        <v>9</v>
      </c>
      <c r="E139" s="11">
        <v>6500</v>
      </c>
      <c r="F139" s="12" t="s">
        <v>229</v>
      </c>
      <c r="G139" s="13"/>
      <c r="H139" s="14"/>
    </row>
    <row r="140" spans="1:8" s="1" customFormat="1" ht="38.25" customHeight="1">
      <c r="A140" s="9">
        <f t="shared" si="2"/>
        <v>132</v>
      </c>
      <c r="B140" s="9" t="s">
        <v>7</v>
      </c>
      <c r="C140" s="15" t="s">
        <v>230</v>
      </c>
      <c r="D140" s="10" t="s">
        <v>96</v>
      </c>
      <c r="E140" s="16">
        <v>8000</v>
      </c>
      <c r="F140" s="12" t="s">
        <v>10</v>
      </c>
      <c r="G140" s="13"/>
      <c r="H140" s="18"/>
    </row>
    <row r="141" spans="1:8" s="1" customFormat="1" ht="38.25" customHeight="1">
      <c r="A141" s="9">
        <f t="shared" si="2"/>
        <v>133</v>
      </c>
      <c r="B141" s="9" t="s">
        <v>7</v>
      </c>
      <c r="C141" s="15" t="s">
        <v>231</v>
      </c>
      <c r="D141" s="10" t="s">
        <v>232</v>
      </c>
      <c r="E141" s="11">
        <v>11150</v>
      </c>
      <c r="F141" s="12" t="s">
        <v>81</v>
      </c>
      <c r="G141" s="12"/>
      <c r="H141" s="14"/>
    </row>
    <row r="142" spans="1:8" s="1" customFormat="1" ht="38.25" customHeight="1">
      <c r="A142" s="9">
        <f t="shared" si="2"/>
        <v>134</v>
      </c>
      <c r="B142" s="9" t="s">
        <v>7</v>
      </c>
      <c r="C142" s="15" t="s">
        <v>233</v>
      </c>
      <c r="D142" s="10" t="s">
        <v>201</v>
      </c>
      <c r="E142" s="11">
        <f>10000+2903.33</f>
        <v>12903.33</v>
      </c>
      <c r="F142" s="12" t="s">
        <v>234</v>
      </c>
      <c r="G142" s="12"/>
      <c r="H142" s="14"/>
    </row>
    <row r="143" spans="1:8" s="1" customFormat="1" ht="38.25" customHeight="1">
      <c r="A143" s="9">
        <f t="shared" si="2"/>
        <v>135</v>
      </c>
      <c r="B143" s="9" t="s">
        <v>7</v>
      </c>
      <c r="C143" s="15" t="s">
        <v>235</v>
      </c>
      <c r="D143" s="10" t="s">
        <v>236</v>
      </c>
      <c r="E143" s="16">
        <v>6500</v>
      </c>
      <c r="F143" s="12" t="s">
        <v>237</v>
      </c>
      <c r="G143" s="13"/>
      <c r="H143" s="14"/>
    </row>
    <row r="144" spans="1:8" s="1" customFormat="1" ht="38.25" customHeight="1">
      <c r="A144" s="9">
        <f t="shared" si="2"/>
        <v>136</v>
      </c>
      <c r="B144" s="9" t="s">
        <v>7</v>
      </c>
      <c r="C144" s="15" t="s">
        <v>238</v>
      </c>
      <c r="D144" s="10" t="s">
        <v>207</v>
      </c>
      <c r="E144" s="16">
        <v>6500</v>
      </c>
      <c r="F144" s="12" t="s">
        <v>239</v>
      </c>
      <c r="G144" s="12"/>
      <c r="H144" s="14"/>
    </row>
    <row r="145" spans="1:8" s="1" customFormat="1" ht="38.25" customHeight="1">
      <c r="A145" s="9">
        <f t="shared" si="2"/>
        <v>137</v>
      </c>
      <c r="B145" s="9" t="s">
        <v>7</v>
      </c>
      <c r="C145" s="15" t="s">
        <v>240</v>
      </c>
      <c r="D145" s="10" t="s">
        <v>241</v>
      </c>
      <c r="E145" s="11">
        <v>10000</v>
      </c>
      <c r="F145" s="12" t="s">
        <v>242</v>
      </c>
      <c r="G145" s="13"/>
      <c r="H145" s="14"/>
    </row>
    <row r="146" spans="1:8" s="1" customFormat="1" ht="38.25" customHeight="1">
      <c r="A146" s="9">
        <f t="shared" si="2"/>
        <v>138</v>
      </c>
      <c r="B146" s="9" t="s">
        <v>7</v>
      </c>
      <c r="C146" s="15" t="s">
        <v>243</v>
      </c>
      <c r="D146" s="10" t="s">
        <v>55</v>
      </c>
      <c r="E146" s="11">
        <v>9000</v>
      </c>
      <c r="F146" s="12" t="s">
        <v>244</v>
      </c>
      <c r="G146" s="12"/>
      <c r="H146" s="14"/>
    </row>
    <row r="147" spans="1:8" s="1" customFormat="1" ht="38.25" customHeight="1">
      <c r="A147" s="9">
        <f t="shared" si="2"/>
        <v>139</v>
      </c>
      <c r="B147" s="9" t="s">
        <v>7</v>
      </c>
      <c r="C147" s="15" t="s">
        <v>245</v>
      </c>
      <c r="D147" s="10" t="s">
        <v>246</v>
      </c>
      <c r="E147" s="11">
        <v>10000</v>
      </c>
      <c r="F147" s="12" t="s">
        <v>79</v>
      </c>
      <c r="G147" s="12"/>
      <c r="H147" s="14"/>
    </row>
    <row r="148" spans="1:8" s="1" customFormat="1" ht="38.25" customHeight="1">
      <c r="A148" s="9">
        <f t="shared" si="2"/>
        <v>140</v>
      </c>
      <c r="B148" s="9" t="s">
        <v>7</v>
      </c>
      <c r="C148" s="15" t="s">
        <v>247</v>
      </c>
      <c r="D148" s="10" t="s">
        <v>55</v>
      </c>
      <c r="E148" s="11">
        <v>10000</v>
      </c>
      <c r="F148" s="12" t="s">
        <v>248</v>
      </c>
      <c r="G148" s="12"/>
      <c r="H148" s="14"/>
    </row>
    <row r="149" spans="1:8" s="1" customFormat="1" ht="38.25" customHeight="1">
      <c r="A149" s="9">
        <f t="shared" si="2"/>
        <v>141</v>
      </c>
      <c r="B149" s="9" t="s">
        <v>7</v>
      </c>
      <c r="C149" s="15" t="s">
        <v>249</v>
      </c>
      <c r="D149" s="10" t="s">
        <v>250</v>
      </c>
      <c r="E149" s="16">
        <v>10000</v>
      </c>
      <c r="F149" s="12" t="s">
        <v>251</v>
      </c>
      <c r="G149" s="12"/>
      <c r="H149" s="14"/>
    </row>
    <row r="150" spans="1:8" s="1" customFormat="1" ht="38.25" customHeight="1">
      <c r="A150" s="9">
        <f t="shared" si="2"/>
        <v>142</v>
      </c>
      <c r="B150" s="9" t="s">
        <v>7</v>
      </c>
      <c r="C150" s="15" t="s">
        <v>252</v>
      </c>
      <c r="D150" s="10" t="s">
        <v>241</v>
      </c>
      <c r="E150" s="11">
        <f>10000+2903.33</f>
        <v>12903.33</v>
      </c>
      <c r="F150" s="12" t="s">
        <v>84</v>
      </c>
      <c r="G150" s="12"/>
      <c r="H150" s="14"/>
    </row>
    <row r="151" spans="1:8" s="1" customFormat="1" ht="38.25" customHeight="1">
      <c r="A151" s="9">
        <f t="shared" si="2"/>
        <v>143</v>
      </c>
      <c r="B151" s="9" t="s">
        <v>7</v>
      </c>
      <c r="C151" s="15" t="s">
        <v>253</v>
      </c>
      <c r="D151" s="10" t="s">
        <v>254</v>
      </c>
      <c r="E151" s="16">
        <v>10000</v>
      </c>
      <c r="F151" s="12" t="s">
        <v>255</v>
      </c>
      <c r="G151" s="12"/>
      <c r="H151" s="14"/>
    </row>
    <row r="152" spans="1:8" s="1" customFormat="1" ht="38.25" customHeight="1">
      <c r="A152" s="9">
        <f t="shared" si="2"/>
        <v>144</v>
      </c>
      <c r="B152" s="9" t="s">
        <v>7</v>
      </c>
      <c r="C152" s="15" t="s">
        <v>256</v>
      </c>
      <c r="D152" s="15" t="s">
        <v>250</v>
      </c>
      <c r="E152" s="16">
        <v>10000</v>
      </c>
      <c r="F152" s="12" t="s">
        <v>248</v>
      </c>
      <c r="G152" s="12"/>
      <c r="H152" s="14"/>
    </row>
    <row r="153" spans="1:8" s="1" customFormat="1" ht="38.25" customHeight="1">
      <c r="A153" s="9">
        <f t="shared" si="2"/>
        <v>145</v>
      </c>
      <c r="B153" s="9" t="s">
        <v>7</v>
      </c>
      <c r="C153" s="15" t="s">
        <v>257</v>
      </c>
      <c r="D153" s="10" t="s">
        <v>9</v>
      </c>
      <c r="E153" s="16">
        <v>6500</v>
      </c>
      <c r="F153" s="12" t="s">
        <v>90</v>
      </c>
      <c r="G153" s="12"/>
      <c r="H153" s="14"/>
    </row>
    <row r="154" spans="1:8" s="1" customFormat="1" ht="38.25" customHeight="1">
      <c r="A154" s="9">
        <f t="shared" si="2"/>
        <v>146</v>
      </c>
      <c r="B154" s="9" t="s">
        <v>7</v>
      </c>
      <c r="C154" s="15" t="s">
        <v>258</v>
      </c>
      <c r="D154" s="10" t="s">
        <v>259</v>
      </c>
      <c r="E154" s="11">
        <f>6500+1887.1</f>
        <v>8387.1</v>
      </c>
      <c r="F154" s="12" t="s">
        <v>260</v>
      </c>
      <c r="G154" s="13"/>
      <c r="H154" s="14"/>
    </row>
    <row r="155" spans="1:8" s="1" customFormat="1" ht="38.25" customHeight="1">
      <c r="A155" s="9">
        <f t="shared" si="2"/>
        <v>147</v>
      </c>
      <c r="B155" s="9" t="s">
        <v>7</v>
      </c>
      <c r="C155" s="15" t="s">
        <v>261</v>
      </c>
      <c r="D155" s="15" t="s">
        <v>250</v>
      </c>
      <c r="E155" s="11">
        <f>10000+2903.33</f>
        <v>12903.33</v>
      </c>
      <c r="F155" s="12" t="s">
        <v>260</v>
      </c>
      <c r="G155" s="12"/>
      <c r="H155" s="14"/>
    </row>
    <row r="156" spans="1:8" s="1" customFormat="1" ht="38.25" customHeight="1">
      <c r="A156" s="9">
        <f t="shared" si="2"/>
        <v>148</v>
      </c>
      <c r="B156" s="9" t="s">
        <v>7</v>
      </c>
      <c r="C156" s="15" t="s">
        <v>262</v>
      </c>
      <c r="D156" s="10" t="s">
        <v>250</v>
      </c>
      <c r="E156" s="16">
        <v>10000</v>
      </c>
      <c r="F156" s="12" t="s">
        <v>90</v>
      </c>
      <c r="G156" s="12"/>
      <c r="H156" s="14"/>
    </row>
    <row r="157" spans="1:8" s="1" customFormat="1" ht="38.25" customHeight="1">
      <c r="A157" s="9">
        <f t="shared" si="2"/>
        <v>149</v>
      </c>
      <c r="B157" s="9" t="s">
        <v>7</v>
      </c>
      <c r="C157" s="15" t="s">
        <v>263</v>
      </c>
      <c r="D157" s="10" t="s">
        <v>55</v>
      </c>
      <c r="E157" s="16">
        <v>12000</v>
      </c>
      <c r="F157" s="12" t="s">
        <v>10</v>
      </c>
      <c r="G157" s="13"/>
      <c r="H157" s="14"/>
    </row>
    <row r="158" spans="1:8" s="1" customFormat="1" ht="38.25" customHeight="1">
      <c r="A158" s="9">
        <f t="shared" si="2"/>
        <v>150</v>
      </c>
      <c r="B158" s="9" t="s">
        <v>7</v>
      </c>
      <c r="C158" s="15" t="s">
        <v>264</v>
      </c>
      <c r="D158" s="10" t="s">
        <v>207</v>
      </c>
      <c r="E158" s="16">
        <v>6500</v>
      </c>
      <c r="F158" s="12" t="s">
        <v>90</v>
      </c>
      <c r="G158" s="13"/>
      <c r="H158" s="14"/>
    </row>
    <row r="159" spans="1:8" s="1" customFormat="1" ht="38.25" customHeight="1">
      <c r="A159" s="9">
        <f t="shared" si="2"/>
        <v>151</v>
      </c>
      <c r="B159" s="9" t="s">
        <v>7</v>
      </c>
      <c r="C159" s="15" t="s">
        <v>265</v>
      </c>
      <c r="D159" s="10" t="s">
        <v>254</v>
      </c>
      <c r="E159" s="11">
        <f>10000+2903.33</f>
        <v>12903.33</v>
      </c>
      <c r="F159" s="12" t="s">
        <v>266</v>
      </c>
      <c r="G159" s="12"/>
      <c r="H159" s="14"/>
    </row>
    <row r="160" spans="1:8" s="1" customFormat="1" ht="38.25" customHeight="1">
      <c r="A160" s="9">
        <f t="shared" si="2"/>
        <v>152</v>
      </c>
      <c r="B160" s="9" t="s">
        <v>7</v>
      </c>
      <c r="C160" s="15" t="s">
        <v>267</v>
      </c>
      <c r="D160" s="10" t="s">
        <v>207</v>
      </c>
      <c r="E160" s="16">
        <v>6500</v>
      </c>
      <c r="F160" s="12" t="s">
        <v>90</v>
      </c>
      <c r="G160" s="12"/>
      <c r="H160" s="14"/>
    </row>
    <row r="161" spans="1:8" s="1" customFormat="1" ht="38.25" customHeight="1">
      <c r="A161" s="9">
        <f t="shared" si="2"/>
        <v>153</v>
      </c>
      <c r="B161" s="9" t="s">
        <v>7</v>
      </c>
      <c r="C161" s="15" t="s">
        <v>268</v>
      </c>
      <c r="D161" s="10" t="s">
        <v>207</v>
      </c>
      <c r="E161" s="16">
        <v>6500</v>
      </c>
      <c r="F161" s="12" t="s">
        <v>81</v>
      </c>
      <c r="G161" s="12"/>
      <c r="H161" s="14"/>
    </row>
    <row r="162" spans="1:8" s="1" customFormat="1" ht="38.25" customHeight="1">
      <c r="A162" s="9">
        <f t="shared" si="2"/>
        <v>154</v>
      </c>
      <c r="B162" s="9" t="s">
        <v>7</v>
      </c>
      <c r="C162" s="15" t="s">
        <v>269</v>
      </c>
      <c r="D162" s="10" t="s">
        <v>207</v>
      </c>
      <c r="E162" s="16">
        <v>10000</v>
      </c>
      <c r="F162" s="12" t="s">
        <v>81</v>
      </c>
      <c r="G162" s="12"/>
      <c r="H162" s="14"/>
    </row>
    <row r="163" spans="1:8" s="1" customFormat="1" ht="38.25" customHeight="1">
      <c r="A163" s="9">
        <f t="shared" si="2"/>
        <v>155</v>
      </c>
      <c r="B163" s="9" t="s">
        <v>7</v>
      </c>
      <c r="C163" s="15" t="s">
        <v>270</v>
      </c>
      <c r="D163" s="10" t="s">
        <v>207</v>
      </c>
      <c r="E163" s="16">
        <v>6500</v>
      </c>
      <c r="F163" s="12" t="s">
        <v>81</v>
      </c>
      <c r="G163" s="12"/>
      <c r="H163" s="14"/>
    </row>
    <row r="164" spans="1:8" s="1" customFormat="1" ht="38.25" customHeight="1">
      <c r="A164" s="9">
        <f t="shared" si="2"/>
        <v>156</v>
      </c>
      <c r="B164" s="9" t="s">
        <v>7</v>
      </c>
      <c r="C164" s="15" t="s">
        <v>271</v>
      </c>
      <c r="D164" s="10" t="s">
        <v>250</v>
      </c>
      <c r="E164" s="11">
        <v>10000</v>
      </c>
      <c r="F164" s="12" t="s">
        <v>104</v>
      </c>
      <c r="G164" s="12"/>
      <c r="H164" s="14"/>
    </row>
    <row r="165" spans="1:8" s="1" customFormat="1" ht="38.25" customHeight="1">
      <c r="A165" s="9">
        <f t="shared" si="2"/>
        <v>157</v>
      </c>
      <c r="B165" s="9" t="s">
        <v>7</v>
      </c>
      <c r="C165" s="15" t="s">
        <v>272</v>
      </c>
      <c r="D165" s="10" t="s">
        <v>236</v>
      </c>
      <c r="E165" s="11">
        <v>8000</v>
      </c>
      <c r="F165" s="12" t="s">
        <v>248</v>
      </c>
      <c r="G165" s="12"/>
      <c r="H165" s="14"/>
    </row>
    <row r="166" spans="1:8" s="1" customFormat="1" ht="38.25" customHeight="1">
      <c r="A166" s="9">
        <f t="shared" si="2"/>
        <v>158</v>
      </c>
      <c r="B166" s="9" t="s">
        <v>7</v>
      </c>
      <c r="C166" s="15" t="s">
        <v>273</v>
      </c>
      <c r="D166" s="10" t="s">
        <v>207</v>
      </c>
      <c r="E166" s="16">
        <v>6500</v>
      </c>
      <c r="F166" s="12" t="s">
        <v>81</v>
      </c>
      <c r="G166" s="12"/>
      <c r="H166" s="14"/>
    </row>
    <row r="167" spans="1:8" s="1" customFormat="1" ht="38.25" customHeight="1">
      <c r="A167" s="9">
        <f t="shared" si="2"/>
        <v>159</v>
      </c>
      <c r="B167" s="9" t="s">
        <v>7</v>
      </c>
      <c r="C167" s="15" t="s">
        <v>274</v>
      </c>
      <c r="D167" s="10" t="s">
        <v>207</v>
      </c>
      <c r="E167" s="16">
        <v>6500</v>
      </c>
      <c r="F167" s="12" t="s">
        <v>81</v>
      </c>
      <c r="G167" s="12"/>
      <c r="H167" s="14"/>
    </row>
    <row r="168" spans="1:8" s="1" customFormat="1" ht="38.25" customHeight="1">
      <c r="A168" s="9">
        <f t="shared" si="2"/>
        <v>160</v>
      </c>
      <c r="B168" s="9" t="s">
        <v>7</v>
      </c>
      <c r="C168" s="15" t="s">
        <v>275</v>
      </c>
      <c r="D168" s="15" t="s">
        <v>250</v>
      </c>
      <c r="E168" s="11">
        <f>10000+2903.33</f>
        <v>12903.33</v>
      </c>
      <c r="F168" s="12" t="s">
        <v>260</v>
      </c>
      <c r="G168" s="12"/>
      <c r="H168" s="14"/>
    </row>
    <row r="169" spans="1:8" s="1" customFormat="1" ht="38.25" customHeight="1">
      <c r="A169" s="9">
        <f t="shared" si="2"/>
        <v>161</v>
      </c>
      <c r="B169" s="9" t="s">
        <v>7</v>
      </c>
      <c r="C169" s="15" t="s">
        <v>276</v>
      </c>
      <c r="D169" s="10" t="s">
        <v>137</v>
      </c>
      <c r="E169" s="16">
        <v>6500</v>
      </c>
      <c r="F169" s="12" t="s">
        <v>90</v>
      </c>
      <c r="G169" s="12"/>
      <c r="H169" s="14"/>
    </row>
    <row r="170" spans="1:8" s="1" customFormat="1" ht="38.25" customHeight="1">
      <c r="A170" s="9">
        <f t="shared" si="2"/>
        <v>162</v>
      </c>
      <c r="B170" s="9" t="s">
        <v>7</v>
      </c>
      <c r="C170" s="15" t="s">
        <v>277</v>
      </c>
      <c r="D170" s="10" t="s">
        <v>250</v>
      </c>
      <c r="E170" s="16">
        <v>10000</v>
      </c>
      <c r="F170" s="12" t="s">
        <v>81</v>
      </c>
      <c r="G170" s="12"/>
      <c r="H170" s="14"/>
    </row>
    <row r="171" spans="1:8" s="1" customFormat="1" ht="38.25" customHeight="1">
      <c r="A171" s="9">
        <f t="shared" si="2"/>
        <v>163</v>
      </c>
      <c r="B171" s="9" t="s">
        <v>7</v>
      </c>
      <c r="C171" s="15" t="s">
        <v>278</v>
      </c>
      <c r="D171" s="10" t="s">
        <v>207</v>
      </c>
      <c r="E171" s="16">
        <v>6500</v>
      </c>
      <c r="F171" s="12" t="s">
        <v>81</v>
      </c>
      <c r="G171" s="12"/>
      <c r="H171" s="14"/>
    </row>
    <row r="172" spans="1:8" s="1" customFormat="1" ht="38.25" customHeight="1">
      <c r="A172" s="9">
        <f t="shared" si="2"/>
        <v>164</v>
      </c>
      <c r="B172" s="9" t="s">
        <v>7</v>
      </c>
      <c r="C172" s="15" t="s">
        <v>279</v>
      </c>
      <c r="D172" s="10" t="s">
        <v>207</v>
      </c>
      <c r="E172" s="16">
        <v>6500</v>
      </c>
      <c r="F172" s="12" t="s">
        <v>81</v>
      </c>
      <c r="G172" s="12"/>
      <c r="H172" s="14"/>
    </row>
    <row r="173" spans="1:8" s="1" customFormat="1" ht="38.25" customHeight="1">
      <c r="A173" s="9">
        <f t="shared" si="2"/>
        <v>165</v>
      </c>
      <c r="B173" s="9" t="s">
        <v>7</v>
      </c>
      <c r="C173" s="15" t="s">
        <v>280</v>
      </c>
      <c r="D173" s="10" t="s">
        <v>207</v>
      </c>
      <c r="E173" s="16">
        <v>6500</v>
      </c>
      <c r="F173" s="12" t="s">
        <v>81</v>
      </c>
      <c r="G173" s="12"/>
      <c r="H173" s="14"/>
    </row>
    <row r="174" spans="1:8" s="1" customFormat="1" ht="38.25" customHeight="1">
      <c r="A174" s="9">
        <f t="shared" si="2"/>
        <v>166</v>
      </c>
      <c r="B174" s="9" t="s">
        <v>7</v>
      </c>
      <c r="C174" s="15" t="s">
        <v>281</v>
      </c>
      <c r="D174" s="10" t="s">
        <v>207</v>
      </c>
      <c r="E174" s="16">
        <v>6500</v>
      </c>
      <c r="F174" s="12" t="s">
        <v>81</v>
      </c>
      <c r="G174" s="12"/>
      <c r="H174" s="14"/>
    </row>
    <row r="175" spans="1:8" s="1" customFormat="1" ht="38.25" customHeight="1">
      <c r="A175" s="9">
        <f t="shared" si="2"/>
        <v>167</v>
      </c>
      <c r="B175" s="9" t="s">
        <v>7</v>
      </c>
      <c r="C175" s="15" t="s">
        <v>282</v>
      </c>
      <c r="D175" s="10" t="s">
        <v>207</v>
      </c>
      <c r="E175" s="16">
        <v>6500</v>
      </c>
      <c r="F175" s="12" t="s">
        <v>81</v>
      </c>
      <c r="G175" s="12"/>
      <c r="H175" s="14"/>
    </row>
    <row r="176" spans="1:8" s="1" customFormat="1" ht="38.25" customHeight="1">
      <c r="A176" s="9">
        <f t="shared" si="2"/>
        <v>168</v>
      </c>
      <c r="B176" s="9" t="s">
        <v>7</v>
      </c>
      <c r="C176" s="15" t="s">
        <v>283</v>
      </c>
      <c r="D176" s="10" t="s">
        <v>207</v>
      </c>
      <c r="E176" s="16">
        <v>6500</v>
      </c>
      <c r="F176" s="12" t="s">
        <v>81</v>
      </c>
      <c r="G176" s="12"/>
      <c r="H176" s="14"/>
    </row>
    <row r="177" spans="1:8" s="1" customFormat="1" ht="38.25" customHeight="1">
      <c r="A177" s="9">
        <f t="shared" si="2"/>
        <v>169</v>
      </c>
      <c r="B177" s="9" t="s">
        <v>7</v>
      </c>
      <c r="C177" s="15" t="s">
        <v>284</v>
      </c>
      <c r="D177" s="10" t="s">
        <v>207</v>
      </c>
      <c r="E177" s="16">
        <f>6500+1887.1</f>
        <v>8387.1</v>
      </c>
      <c r="F177" s="12" t="s">
        <v>81</v>
      </c>
      <c r="G177" s="12"/>
      <c r="H177" s="14"/>
    </row>
    <row r="178" spans="1:8" s="1" customFormat="1" ht="38.25" customHeight="1">
      <c r="A178" s="9">
        <f t="shared" si="2"/>
        <v>170</v>
      </c>
      <c r="B178" s="9" t="s">
        <v>7</v>
      </c>
      <c r="C178" s="15" t="s">
        <v>285</v>
      </c>
      <c r="D178" s="10" t="s">
        <v>207</v>
      </c>
      <c r="E178" s="16">
        <v>6500</v>
      </c>
      <c r="F178" s="12" t="s">
        <v>81</v>
      </c>
      <c r="G178" s="12"/>
      <c r="H178" s="14"/>
    </row>
    <row r="179" spans="1:8" s="1" customFormat="1" ht="38.25" customHeight="1">
      <c r="A179" s="9">
        <f t="shared" si="2"/>
        <v>171</v>
      </c>
      <c r="B179" s="9" t="s">
        <v>7</v>
      </c>
      <c r="C179" s="15" t="s">
        <v>286</v>
      </c>
      <c r="D179" s="10" t="s">
        <v>250</v>
      </c>
      <c r="E179" s="16">
        <v>10000</v>
      </c>
      <c r="F179" s="12" t="s">
        <v>81</v>
      </c>
      <c r="G179" s="12"/>
      <c r="H179" s="14"/>
    </row>
    <row r="180" spans="1:8" s="1" customFormat="1" ht="38.25" customHeight="1">
      <c r="A180" s="9">
        <f t="shared" si="2"/>
        <v>172</v>
      </c>
      <c r="B180" s="9" t="s">
        <v>7</v>
      </c>
      <c r="C180" s="15" t="s">
        <v>287</v>
      </c>
      <c r="D180" s="10" t="s">
        <v>207</v>
      </c>
      <c r="E180" s="16">
        <v>6500</v>
      </c>
      <c r="F180" s="12" t="s">
        <v>81</v>
      </c>
      <c r="G180" s="12"/>
      <c r="H180" s="14"/>
    </row>
    <row r="181" spans="1:8" s="1" customFormat="1" ht="38.25" customHeight="1">
      <c r="A181" s="9">
        <f t="shared" si="2"/>
        <v>173</v>
      </c>
      <c r="B181" s="9" t="s">
        <v>7</v>
      </c>
      <c r="C181" s="15" t="s">
        <v>288</v>
      </c>
      <c r="D181" s="10" t="s">
        <v>207</v>
      </c>
      <c r="E181" s="16">
        <v>6500</v>
      </c>
      <c r="F181" s="12" t="s">
        <v>81</v>
      </c>
      <c r="G181" s="12"/>
      <c r="H181" s="14"/>
    </row>
    <row r="182" spans="1:8" s="1" customFormat="1" ht="38.25" customHeight="1">
      <c r="A182" s="9">
        <f t="shared" si="2"/>
        <v>174</v>
      </c>
      <c r="B182" s="9" t="s">
        <v>7</v>
      </c>
      <c r="C182" s="15" t="s">
        <v>289</v>
      </c>
      <c r="D182" s="10" t="s">
        <v>207</v>
      </c>
      <c r="E182" s="16">
        <v>6500</v>
      </c>
      <c r="F182" s="12" t="s">
        <v>81</v>
      </c>
      <c r="G182" s="12"/>
      <c r="H182" s="14"/>
    </row>
    <row r="183" spans="1:8" s="1" customFormat="1" ht="38.25" customHeight="1">
      <c r="A183" s="9">
        <f t="shared" si="2"/>
        <v>175</v>
      </c>
      <c r="B183" s="9" t="s">
        <v>7</v>
      </c>
      <c r="C183" s="15" t="s">
        <v>290</v>
      </c>
      <c r="D183" s="10" t="s">
        <v>207</v>
      </c>
      <c r="E183" s="16">
        <v>6500</v>
      </c>
      <c r="F183" s="12" t="s">
        <v>81</v>
      </c>
      <c r="G183" s="12"/>
      <c r="H183" s="14"/>
    </row>
    <row r="184" spans="1:8" s="1" customFormat="1" ht="38.25" customHeight="1">
      <c r="A184" s="9">
        <f t="shared" si="2"/>
        <v>176</v>
      </c>
      <c r="B184" s="9" t="s">
        <v>7</v>
      </c>
      <c r="C184" s="15" t="s">
        <v>291</v>
      </c>
      <c r="D184" s="10" t="s">
        <v>207</v>
      </c>
      <c r="E184" s="16">
        <v>6500</v>
      </c>
      <c r="F184" s="12" t="s">
        <v>81</v>
      </c>
      <c r="G184" s="12"/>
      <c r="H184" s="14"/>
    </row>
    <row r="185" spans="1:8" s="1" customFormat="1" ht="38.25" customHeight="1">
      <c r="A185" s="9">
        <f t="shared" si="2"/>
        <v>177</v>
      </c>
      <c r="B185" s="9" t="s">
        <v>7</v>
      </c>
      <c r="C185" s="15" t="s">
        <v>292</v>
      </c>
      <c r="D185" s="10" t="s">
        <v>207</v>
      </c>
      <c r="E185" s="16">
        <v>6500</v>
      </c>
      <c r="F185" s="12" t="s">
        <v>81</v>
      </c>
      <c r="G185" s="12"/>
      <c r="H185" s="14"/>
    </row>
    <row r="186" spans="1:8" s="1" customFormat="1" ht="38.25" customHeight="1">
      <c r="A186" s="9">
        <f t="shared" si="2"/>
        <v>178</v>
      </c>
      <c r="B186" s="9" t="s">
        <v>7</v>
      </c>
      <c r="C186" s="15" t="s">
        <v>293</v>
      </c>
      <c r="D186" s="10" t="s">
        <v>207</v>
      </c>
      <c r="E186" s="16">
        <v>6500</v>
      </c>
      <c r="F186" s="12" t="s">
        <v>81</v>
      </c>
      <c r="G186" s="12"/>
      <c r="H186" s="14"/>
    </row>
    <row r="187" spans="1:8" s="1" customFormat="1" ht="38.25" customHeight="1">
      <c r="A187" s="9">
        <f t="shared" si="2"/>
        <v>179</v>
      </c>
      <c r="B187" s="9" t="s">
        <v>7</v>
      </c>
      <c r="C187" s="15" t="s">
        <v>294</v>
      </c>
      <c r="D187" s="10" t="s">
        <v>207</v>
      </c>
      <c r="E187" s="16">
        <v>6500</v>
      </c>
      <c r="F187" s="12" t="s">
        <v>81</v>
      </c>
      <c r="G187" s="12"/>
      <c r="H187" s="14"/>
    </row>
    <row r="188" spans="1:8" s="1" customFormat="1" ht="38.25" customHeight="1">
      <c r="A188" s="9">
        <f t="shared" si="2"/>
        <v>180</v>
      </c>
      <c r="B188" s="9" t="s">
        <v>7</v>
      </c>
      <c r="C188" s="15" t="s">
        <v>295</v>
      </c>
      <c r="D188" s="10" t="s">
        <v>207</v>
      </c>
      <c r="E188" s="16">
        <v>6500</v>
      </c>
      <c r="F188" s="12" t="s">
        <v>81</v>
      </c>
      <c r="G188" s="12"/>
      <c r="H188" s="14"/>
    </row>
    <row r="189" spans="1:8" s="1" customFormat="1" ht="38.25" customHeight="1">
      <c r="A189" s="9">
        <f t="shared" si="2"/>
        <v>181</v>
      </c>
      <c r="B189" s="9" t="s">
        <v>7</v>
      </c>
      <c r="C189" s="15" t="s">
        <v>296</v>
      </c>
      <c r="D189" s="10" t="s">
        <v>207</v>
      </c>
      <c r="E189" s="16">
        <v>6500</v>
      </c>
      <c r="F189" s="12" t="s">
        <v>81</v>
      </c>
      <c r="G189" s="12"/>
      <c r="H189" s="14"/>
    </row>
    <row r="190" spans="1:8" s="1" customFormat="1" ht="38.25" customHeight="1">
      <c r="A190" s="9">
        <f t="shared" si="2"/>
        <v>182</v>
      </c>
      <c r="B190" s="9" t="s">
        <v>7</v>
      </c>
      <c r="C190" s="15" t="s">
        <v>297</v>
      </c>
      <c r="D190" s="10" t="s">
        <v>207</v>
      </c>
      <c r="E190" s="16">
        <v>6500</v>
      </c>
      <c r="F190" s="12" t="s">
        <v>81</v>
      </c>
      <c r="G190" s="12"/>
      <c r="H190" s="14"/>
    </row>
    <row r="191" spans="1:8" s="1" customFormat="1" ht="38.25" customHeight="1">
      <c r="A191" s="9">
        <f t="shared" si="2"/>
        <v>183</v>
      </c>
      <c r="B191" s="9" t="s">
        <v>7</v>
      </c>
      <c r="C191" s="15" t="s">
        <v>298</v>
      </c>
      <c r="D191" s="10" t="s">
        <v>18</v>
      </c>
      <c r="E191" s="16">
        <v>6500</v>
      </c>
      <c r="F191" s="12" t="s">
        <v>90</v>
      </c>
      <c r="G191" s="12"/>
      <c r="H191" s="14"/>
    </row>
    <row r="192" spans="1:8" s="1" customFormat="1" ht="38.25" customHeight="1">
      <c r="A192" s="9">
        <f t="shared" si="2"/>
        <v>184</v>
      </c>
      <c r="B192" s="9" t="s">
        <v>7</v>
      </c>
      <c r="C192" s="15" t="s">
        <v>299</v>
      </c>
      <c r="D192" s="10" t="s">
        <v>137</v>
      </c>
      <c r="E192" s="16">
        <v>6500</v>
      </c>
      <c r="F192" s="12" t="s">
        <v>90</v>
      </c>
      <c r="G192" s="12"/>
      <c r="H192" s="14"/>
    </row>
    <row r="193" spans="1:8" s="1" customFormat="1" ht="38.25" customHeight="1">
      <c r="A193" s="9">
        <f t="shared" si="2"/>
        <v>185</v>
      </c>
      <c r="B193" s="9" t="s">
        <v>7</v>
      </c>
      <c r="C193" s="15" t="s">
        <v>300</v>
      </c>
      <c r="D193" s="10" t="s">
        <v>207</v>
      </c>
      <c r="E193" s="16">
        <v>6500</v>
      </c>
      <c r="F193" s="12" t="s">
        <v>237</v>
      </c>
      <c r="G193" s="13"/>
      <c r="H193" s="14"/>
    </row>
    <row r="194" spans="1:8" s="1" customFormat="1" ht="38.25" customHeight="1">
      <c r="A194" s="9">
        <f t="shared" si="2"/>
        <v>186</v>
      </c>
      <c r="B194" s="9" t="s">
        <v>7</v>
      </c>
      <c r="C194" s="15" t="s">
        <v>301</v>
      </c>
      <c r="D194" s="10" t="s">
        <v>250</v>
      </c>
      <c r="E194" s="16">
        <v>10000</v>
      </c>
      <c r="F194" s="12" t="s">
        <v>90</v>
      </c>
      <c r="G194" s="12"/>
      <c r="H194" s="14"/>
    </row>
    <row r="195" spans="1:8" s="1" customFormat="1" ht="38.25" customHeight="1">
      <c r="A195" s="9">
        <f t="shared" si="2"/>
        <v>187</v>
      </c>
      <c r="B195" s="9" t="s">
        <v>7</v>
      </c>
      <c r="C195" s="15" t="s">
        <v>302</v>
      </c>
      <c r="D195" s="19" t="s">
        <v>303</v>
      </c>
      <c r="E195" s="16">
        <v>6500</v>
      </c>
      <c r="F195" s="12" t="s">
        <v>90</v>
      </c>
      <c r="G195" s="12"/>
      <c r="H195" s="14"/>
    </row>
    <row r="196" spans="1:8" s="1" customFormat="1" ht="38.25" customHeight="1">
      <c r="A196" s="9">
        <f t="shared" si="2"/>
        <v>188</v>
      </c>
      <c r="B196" s="9" t="s">
        <v>7</v>
      </c>
      <c r="C196" s="15" t="s">
        <v>304</v>
      </c>
      <c r="D196" s="10" t="s">
        <v>250</v>
      </c>
      <c r="E196" s="16">
        <v>10000</v>
      </c>
      <c r="F196" s="12" t="s">
        <v>90</v>
      </c>
      <c r="G196" s="12"/>
      <c r="H196" s="14"/>
    </row>
    <row r="197" spans="1:8" s="1" customFormat="1" ht="38.25" customHeight="1">
      <c r="A197" s="9">
        <f t="shared" si="2"/>
        <v>189</v>
      </c>
      <c r="B197" s="9" t="s">
        <v>7</v>
      </c>
      <c r="C197" s="15" t="s">
        <v>305</v>
      </c>
      <c r="D197" s="10" t="s">
        <v>137</v>
      </c>
      <c r="E197" s="16">
        <v>6500</v>
      </c>
      <c r="F197" s="12" t="s">
        <v>90</v>
      </c>
      <c r="G197" s="12"/>
      <c r="H197" s="14"/>
    </row>
    <row r="198" spans="1:8" s="1" customFormat="1" ht="38.25" customHeight="1">
      <c r="A198" s="9">
        <f t="shared" si="2"/>
        <v>190</v>
      </c>
      <c r="B198" s="9" t="s">
        <v>7</v>
      </c>
      <c r="C198" s="15" t="s">
        <v>306</v>
      </c>
      <c r="D198" s="10" t="s">
        <v>250</v>
      </c>
      <c r="E198" s="16">
        <v>10000</v>
      </c>
      <c r="F198" s="12" t="s">
        <v>90</v>
      </c>
      <c r="G198" s="12"/>
      <c r="H198" s="14"/>
    </row>
    <row r="199" spans="1:8" s="1" customFormat="1" ht="38.25" customHeight="1">
      <c r="A199" s="9">
        <f t="shared" si="2"/>
        <v>191</v>
      </c>
      <c r="B199" s="9" t="s">
        <v>7</v>
      </c>
      <c r="C199" s="15" t="s">
        <v>307</v>
      </c>
      <c r="D199" s="10" t="s">
        <v>137</v>
      </c>
      <c r="E199" s="16">
        <v>6500</v>
      </c>
      <c r="F199" s="12" t="s">
        <v>90</v>
      </c>
      <c r="G199" s="12"/>
      <c r="H199" s="14"/>
    </row>
    <row r="200" spans="1:8" s="1" customFormat="1" ht="38.25" customHeight="1">
      <c r="A200" s="9">
        <f t="shared" si="2"/>
        <v>192</v>
      </c>
      <c r="B200" s="9" t="s">
        <v>7</v>
      </c>
      <c r="C200" s="15" t="s">
        <v>308</v>
      </c>
      <c r="D200" s="10" t="s">
        <v>137</v>
      </c>
      <c r="E200" s="16">
        <v>6500</v>
      </c>
      <c r="F200" s="12" t="s">
        <v>90</v>
      </c>
      <c r="G200" s="12"/>
      <c r="H200" s="14"/>
    </row>
    <row r="201" spans="1:8" s="1" customFormat="1" ht="38.25" customHeight="1">
      <c r="A201" s="9">
        <f t="shared" si="2"/>
        <v>193</v>
      </c>
      <c r="B201" s="9" t="s">
        <v>7</v>
      </c>
      <c r="C201" s="15" t="s">
        <v>309</v>
      </c>
      <c r="D201" s="10" t="s">
        <v>250</v>
      </c>
      <c r="E201" s="16">
        <v>10000</v>
      </c>
      <c r="F201" s="12" t="s">
        <v>90</v>
      </c>
      <c r="G201" s="12"/>
      <c r="H201" s="14"/>
    </row>
    <row r="202" spans="1:8" s="1" customFormat="1" ht="38.25" customHeight="1">
      <c r="A202" s="9">
        <f t="shared" si="2"/>
        <v>194</v>
      </c>
      <c r="B202" s="9" t="s">
        <v>7</v>
      </c>
      <c r="C202" s="15" t="s">
        <v>310</v>
      </c>
      <c r="D202" s="10" t="s">
        <v>207</v>
      </c>
      <c r="E202" s="16">
        <v>6500</v>
      </c>
      <c r="F202" s="12" t="s">
        <v>90</v>
      </c>
      <c r="G202" s="12"/>
      <c r="H202" s="14"/>
    </row>
    <row r="203" spans="1:8" s="1" customFormat="1" ht="38.25" customHeight="1">
      <c r="A203" s="9">
        <f t="shared" ref="A203:A266" si="3">A202+1</f>
        <v>195</v>
      </c>
      <c r="B203" s="9" t="s">
        <v>7</v>
      </c>
      <c r="C203" s="15" t="s">
        <v>311</v>
      </c>
      <c r="D203" s="10" t="s">
        <v>207</v>
      </c>
      <c r="E203" s="16">
        <v>6500</v>
      </c>
      <c r="F203" s="12" t="s">
        <v>237</v>
      </c>
      <c r="G203" s="13"/>
      <c r="H203" s="14"/>
    </row>
    <row r="204" spans="1:8" s="1" customFormat="1" ht="38.25" customHeight="1">
      <c r="A204" s="9">
        <f t="shared" si="3"/>
        <v>196</v>
      </c>
      <c r="B204" s="9" t="s">
        <v>7</v>
      </c>
      <c r="C204" s="15" t="s">
        <v>312</v>
      </c>
      <c r="D204" s="10" t="s">
        <v>207</v>
      </c>
      <c r="E204" s="16">
        <v>6500</v>
      </c>
      <c r="F204" s="12" t="s">
        <v>237</v>
      </c>
      <c r="G204" s="13"/>
      <c r="H204" s="14"/>
    </row>
    <row r="205" spans="1:8" s="1" customFormat="1" ht="38.25" customHeight="1">
      <c r="A205" s="9">
        <f t="shared" si="3"/>
        <v>197</v>
      </c>
      <c r="B205" s="9" t="s">
        <v>7</v>
      </c>
      <c r="C205" s="15" t="s">
        <v>313</v>
      </c>
      <c r="D205" s="10" t="s">
        <v>137</v>
      </c>
      <c r="E205" s="11">
        <v>6500</v>
      </c>
      <c r="F205" s="12" t="s">
        <v>314</v>
      </c>
      <c r="G205" s="12"/>
      <c r="H205" s="14"/>
    </row>
    <row r="206" spans="1:8" s="1" customFormat="1" ht="38.25" customHeight="1">
      <c r="A206" s="9">
        <f t="shared" si="3"/>
        <v>198</v>
      </c>
      <c r="B206" s="9" t="s">
        <v>7</v>
      </c>
      <c r="C206" s="15" t="s">
        <v>315</v>
      </c>
      <c r="D206" s="10" t="s">
        <v>207</v>
      </c>
      <c r="E206" s="16">
        <v>6500</v>
      </c>
      <c r="F206" s="12" t="s">
        <v>81</v>
      </c>
      <c r="G206" s="12"/>
      <c r="H206" s="14"/>
    </row>
    <row r="207" spans="1:8" s="1" customFormat="1" ht="38.25" customHeight="1">
      <c r="A207" s="9">
        <f t="shared" si="3"/>
        <v>199</v>
      </c>
      <c r="B207" s="9" t="s">
        <v>7</v>
      </c>
      <c r="C207" s="15" t="s">
        <v>316</v>
      </c>
      <c r="D207" s="10" t="s">
        <v>137</v>
      </c>
      <c r="E207" s="16">
        <v>6500</v>
      </c>
      <c r="F207" s="12" t="s">
        <v>90</v>
      </c>
      <c r="G207" s="12"/>
      <c r="H207" s="14"/>
    </row>
    <row r="208" spans="1:8" s="1" customFormat="1" ht="38.25" customHeight="1">
      <c r="A208" s="9">
        <f t="shared" si="3"/>
        <v>200</v>
      </c>
      <c r="B208" s="9" t="s">
        <v>7</v>
      </c>
      <c r="C208" s="15" t="s">
        <v>317</v>
      </c>
      <c r="D208" s="20" t="s">
        <v>137</v>
      </c>
      <c r="E208" s="16">
        <v>6000</v>
      </c>
      <c r="F208" s="12" t="s">
        <v>318</v>
      </c>
      <c r="G208" s="12"/>
      <c r="H208" s="14"/>
    </row>
    <row r="209" spans="1:8" s="1" customFormat="1" ht="38.25" customHeight="1">
      <c r="A209" s="9">
        <f t="shared" si="3"/>
        <v>201</v>
      </c>
      <c r="B209" s="9" t="s">
        <v>7</v>
      </c>
      <c r="C209" s="15" t="s">
        <v>319</v>
      </c>
      <c r="D209" s="20" t="s">
        <v>137</v>
      </c>
      <c r="E209" s="16">
        <v>6000</v>
      </c>
      <c r="F209" s="12" t="s">
        <v>318</v>
      </c>
      <c r="G209" s="12"/>
      <c r="H209" s="14"/>
    </row>
    <row r="210" spans="1:8" s="1" customFormat="1" ht="38.25" customHeight="1">
      <c r="A210" s="9">
        <f t="shared" si="3"/>
        <v>202</v>
      </c>
      <c r="B210" s="9" t="s">
        <v>7</v>
      </c>
      <c r="C210" s="15" t="s">
        <v>320</v>
      </c>
      <c r="D210" s="10" t="s">
        <v>254</v>
      </c>
      <c r="E210" s="11">
        <f>10000+2903.33</f>
        <v>12903.33</v>
      </c>
      <c r="F210" s="12" t="s">
        <v>266</v>
      </c>
      <c r="G210" s="12"/>
      <c r="H210" s="14"/>
    </row>
    <row r="211" spans="1:8" s="1" customFormat="1" ht="38.25" customHeight="1">
      <c r="A211" s="9">
        <f t="shared" si="3"/>
        <v>203</v>
      </c>
      <c r="B211" s="9" t="s">
        <v>7</v>
      </c>
      <c r="C211" s="15" t="s">
        <v>321</v>
      </c>
      <c r="D211" s="10" t="s">
        <v>199</v>
      </c>
      <c r="E211" s="11">
        <f>6500+1887.1</f>
        <v>8387.1</v>
      </c>
      <c r="F211" s="12" t="s">
        <v>260</v>
      </c>
      <c r="G211" s="12"/>
      <c r="H211" s="14"/>
    </row>
    <row r="212" spans="1:8" s="1" customFormat="1" ht="38.25" customHeight="1">
      <c r="A212" s="9">
        <f t="shared" si="3"/>
        <v>204</v>
      </c>
      <c r="B212" s="9" t="s">
        <v>7</v>
      </c>
      <c r="C212" s="15" t="s">
        <v>322</v>
      </c>
      <c r="D212" s="10" t="s">
        <v>194</v>
      </c>
      <c r="E212" s="11">
        <v>6500</v>
      </c>
      <c r="F212" s="12" t="s">
        <v>260</v>
      </c>
      <c r="G212" s="12"/>
      <c r="H212" s="14"/>
    </row>
    <row r="213" spans="1:8" s="1" customFormat="1" ht="38.25" customHeight="1">
      <c r="A213" s="9">
        <f t="shared" si="3"/>
        <v>205</v>
      </c>
      <c r="B213" s="9" t="s">
        <v>7</v>
      </c>
      <c r="C213" s="15" t="s">
        <v>323</v>
      </c>
      <c r="D213" s="10" t="s">
        <v>207</v>
      </c>
      <c r="E213" s="11">
        <v>8000</v>
      </c>
      <c r="F213" s="12" t="s">
        <v>158</v>
      </c>
      <c r="G213" s="12"/>
      <c r="H213" s="14"/>
    </row>
    <row r="214" spans="1:8" s="1" customFormat="1" ht="38.25" customHeight="1">
      <c r="A214" s="9">
        <f t="shared" si="3"/>
        <v>206</v>
      </c>
      <c r="B214" s="9" t="s">
        <v>7</v>
      </c>
      <c r="C214" s="15" t="s">
        <v>324</v>
      </c>
      <c r="D214" s="10" t="s">
        <v>137</v>
      </c>
      <c r="E214" s="11">
        <v>6500</v>
      </c>
      <c r="F214" s="12" t="s">
        <v>325</v>
      </c>
      <c r="G214" s="12"/>
      <c r="H214" s="14"/>
    </row>
    <row r="215" spans="1:8" s="1" customFormat="1" ht="38.25" customHeight="1">
      <c r="A215" s="9">
        <f t="shared" si="3"/>
        <v>207</v>
      </c>
      <c r="B215" s="9" t="s">
        <v>7</v>
      </c>
      <c r="C215" s="15" t="s">
        <v>326</v>
      </c>
      <c r="D215" s="10" t="s">
        <v>207</v>
      </c>
      <c r="E215" s="11">
        <v>8000</v>
      </c>
      <c r="F215" s="12" t="s">
        <v>327</v>
      </c>
      <c r="G215" s="12"/>
      <c r="H215" s="14"/>
    </row>
    <row r="216" spans="1:8" s="1" customFormat="1" ht="38.25" customHeight="1">
      <c r="A216" s="9">
        <f t="shared" si="3"/>
        <v>208</v>
      </c>
      <c r="B216" s="9" t="s">
        <v>7</v>
      </c>
      <c r="C216" s="15" t="s">
        <v>328</v>
      </c>
      <c r="D216" s="10" t="s">
        <v>207</v>
      </c>
      <c r="E216" s="11">
        <v>6500</v>
      </c>
      <c r="F216" s="12" t="s">
        <v>90</v>
      </c>
      <c r="G216" s="13"/>
      <c r="H216" s="21"/>
    </row>
    <row r="217" spans="1:8" s="1" customFormat="1" ht="38.25" customHeight="1">
      <c r="A217" s="9">
        <f t="shared" si="3"/>
        <v>209</v>
      </c>
      <c r="B217" s="9" t="s">
        <v>7</v>
      </c>
      <c r="C217" s="15" t="s">
        <v>329</v>
      </c>
      <c r="D217" s="10" t="s">
        <v>236</v>
      </c>
      <c r="E217" s="11">
        <v>6000</v>
      </c>
      <c r="F217" s="12" t="s">
        <v>208</v>
      </c>
      <c r="G217" s="13"/>
      <c r="H217" s="18"/>
    </row>
    <row r="218" spans="1:8" s="1" customFormat="1" ht="38.25" customHeight="1">
      <c r="A218" s="9">
        <f t="shared" si="3"/>
        <v>210</v>
      </c>
      <c r="B218" s="9" t="s">
        <v>7</v>
      </c>
      <c r="C218" s="9" t="s">
        <v>330</v>
      </c>
      <c r="D218" s="10" t="s">
        <v>55</v>
      </c>
      <c r="E218" s="16">
        <v>12000</v>
      </c>
      <c r="F218" s="12" t="s">
        <v>10</v>
      </c>
      <c r="G218" s="13"/>
      <c r="H218" s="14"/>
    </row>
    <row r="219" spans="1:8" s="1" customFormat="1" ht="38.25" customHeight="1">
      <c r="A219" s="9">
        <f t="shared" si="3"/>
        <v>211</v>
      </c>
      <c r="B219" s="9" t="s">
        <v>7</v>
      </c>
      <c r="C219" s="15" t="s">
        <v>331</v>
      </c>
      <c r="D219" s="10" t="s">
        <v>45</v>
      </c>
      <c r="E219" s="16">
        <v>10000</v>
      </c>
      <c r="F219" s="12" t="s">
        <v>10</v>
      </c>
      <c r="G219" s="13"/>
      <c r="H219" s="14"/>
    </row>
    <row r="220" spans="1:8" s="1" customFormat="1" ht="38.25" customHeight="1">
      <c r="A220" s="9">
        <f t="shared" si="3"/>
        <v>212</v>
      </c>
      <c r="B220" s="9" t="s">
        <v>7</v>
      </c>
      <c r="C220" s="15" t="s">
        <v>332</v>
      </c>
      <c r="D220" s="10" t="s">
        <v>45</v>
      </c>
      <c r="E220" s="16">
        <v>10000</v>
      </c>
      <c r="F220" s="12" t="s">
        <v>10</v>
      </c>
      <c r="G220" s="13"/>
      <c r="H220" s="14"/>
    </row>
    <row r="221" spans="1:8" s="1" customFormat="1" ht="38.25" customHeight="1">
      <c r="A221" s="9">
        <f t="shared" si="3"/>
        <v>213</v>
      </c>
      <c r="B221" s="9" t="s">
        <v>7</v>
      </c>
      <c r="C221" s="15" t="s">
        <v>333</v>
      </c>
      <c r="D221" s="10" t="s">
        <v>163</v>
      </c>
      <c r="E221" s="11">
        <v>10000</v>
      </c>
      <c r="F221" s="12" t="s">
        <v>10</v>
      </c>
      <c r="G221" s="13"/>
      <c r="H221" s="14"/>
    </row>
    <row r="222" spans="1:8" s="1" customFormat="1" ht="38.25" customHeight="1">
      <c r="A222" s="9">
        <f t="shared" si="3"/>
        <v>214</v>
      </c>
      <c r="B222" s="9" t="s">
        <v>7</v>
      </c>
      <c r="C222" s="15" t="s">
        <v>334</v>
      </c>
      <c r="D222" s="10" t="s">
        <v>335</v>
      </c>
      <c r="E222" s="16">
        <v>10000</v>
      </c>
      <c r="F222" s="12" t="s">
        <v>10</v>
      </c>
      <c r="G222" s="13"/>
      <c r="H222" s="14"/>
    </row>
    <row r="223" spans="1:8" s="1" customFormat="1" ht="38.25" customHeight="1">
      <c r="A223" s="9">
        <f t="shared" si="3"/>
        <v>215</v>
      </c>
      <c r="B223" s="9" t="s">
        <v>7</v>
      </c>
      <c r="C223" s="15" t="s">
        <v>336</v>
      </c>
      <c r="D223" s="10" t="s">
        <v>18</v>
      </c>
      <c r="E223" s="16">
        <v>7000</v>
      </c>
      <c r="F223" s="12" t="s">
        <v>10</v>
      </c>
      <c r="G223" s="13"/>
      <c r="H223" s="14"/>
    </row>
    <row r="224" spans="1:8" s="1" customFormat="1" ht="38.25" customHeight="1">
      <c r="A224" s="9">
        <f t="shared" si="3"/>
        <v>216</v>
      </c>
      <c r="B224" s="9" t="s">
        <v>7</v>
      </c>
      <c r="C224" s="15" t="s">
        <v>337</v>
      </c>
      <c r="D224" s="10" t="s">
        <v>45</v>
      </c>
      <c r="E224" s="11">
        <v>9000</v>
      </c>
      <c r="F224" s="12" t="s">
        <v>10</v>
      </c>
      <c r="G224" s="13"/>
      <c r="H224" s="14"/>
    </row>
    <row r="225" spans="1:8" s="1" customFormat="1" ht="38.25" customHeight="1">
      <c r="A225" s="9">
        <f t="shared" si="3"/>
        <v>217</v>
      </c>
      <c r="B225" s="9" t="s">
        <v>7</v>
      </c>
      <c r="C225" s="15" t="s">
        <v>338</v>
      </c>
      <c r="D225" s="10" t="s">
        <v>156</v>
      </c>
      <c r="E225" s="11">
        <v>6500</v>
      </c>
      <c r="F225" s="12" t="s">
        <v>10</v>
      </c>
      <c r="G225" s="13"/>
      <c r="H225" s="14"/>
    </row>
    <row r="226" spans="1:8" s="1" customFormat="1" ht="38.25" customHeight="1">
      <c r="A226" s="9">
        <f t="shared" si="3"/>
        <v>218</v>
      </c>
      <c r="B226" s="9" t="s">
        <v>7</v>
      </c>
      <c r="C226" s="15" t="s">
        <v>339</v>
      </c>
      <c r="D226" s="10" t="s">
        <v>170</v>
      </c>
      <c r="E226" s="16">
        <v>10000</v>
      </c>
      <c r="F226" s="12" t="s">
        <v>10</v>
      </c>
      <c r="G226" s="13"/>
      <c r="H226" s="14"/>
    </row>
    <row r="227" spans="1:8" s="1" customFormat="1" ht="38.25" customHeight="1">
      <c r="A227" s="9">
        <f t="shared" si="3"/>
        <v>219</v>
      </c>
      <c r="B227" s="9" t="s">
        <v>7</v>
      </c>
      <c r="C227" s="15" t="s">
        <v>340</v>
      </c>
      <c r="D227" s="10" t="s">
        <v>96</v>
      </c>
      <c r="E227" s="16">
        <v>7000</v>
      </c>
      <c r="F227" s="12" t="s">
        <v>10</v>
      </c>
      <c r="G227" s="13"/>
      <c r="H227" s="14"/>
    </row>
    <row r="228" spans="1:8" s="1" customFormat="1" ht="38.25" customHeight="1">
      <c r="A228" s="9">
        <f t="shared" si="3"/>
        <v>220</v>
      </c>
      <c r="B228" s="9" t="s">
        <v>7</v>
      </c>
      <c r="C228" s="15" t="s">
        <v>341</v>
      </c>
      <c r="D228" s="10" t="s">
        <v>9</v>
      </c>
      <c r="E228" s="11">
        <v>6500</v>
      </c>
      <c r="F228" s="12" t="s">
        <v>158</v>
      </c>
      <c r="G228" s="13"/>
      <c r="H228" s="14"/>
    </row>
    <row r="229" spans="1:8" s="1" customFormat="1" ht="38.25" customHeight="1">
      <c r="A229" s="9">
        <f t="shared" si="3"/>
        <v>221</v>
      </c>
      <c r="B229" s="9" t="s">
        <v>7</v>
      </c>
      <c r="C229" s="15" t="s">
        <v>342</v>
      </c>
      <c r="D229" s="10" t="s">
        <v>343</v>
      </c>
      <c r="E229" s="16">
        <v>8000</v>
      </c>
      <c r="F229" s="12" t="s">
        <v>10</v>
      </c>
      <c r="G229" s="13" t="s">
        <v>344</v>
      </c>
      <c r="H229" s="14"/>
    </row>
    <row r="230" spans="1:8" s="1" customFormat="1" ht="38.25" customHeight="1">
      <c r="A230" s="9">
        <f t="shared" si="3"/>
        <v>222</v>
      </c>
      <c r="B230" s="9" t="s">
        <v>7</v>
      </c>
      <c r="C230" s="15" t="s">
        <v>345</v>
      </c>
      <c r="D230" s="10" t="s">
        <v>18</v>
      </c>
      <c r="E230" s="11">
        <v>7000</v>
      </c>
      <c r="F230" s="12" t="s">
        <v>10</v>
      </c>
      <c r="G230" s="13" t="s">
        <v>346</v>
      </c>
      <c r="H230" s="14"/>
    </row>
    <row r="231" spans="1:8" s="1" customFormat="1" ht="38.25" customHeight="1">
      <c r="A231" s="9">
        <f t="shared" si="3"/>
        <v>223</v>
      </c>
      <c r="B231" s="9" t="s">
        <v>7</v>
      </c>
      <c r="C231" s="15" t="s">
        <v>347</v>
      </c>
      <c r="D231" s="10" t="s">
        <v>199</v>
      </c>
      <c r="E231" s="16">
        <v>6500</v>
      </c>
      <c r="F231" s="12" t="s">
        <v>10</v>
      </c>
      <c r="G231" s="13" t="s">
        <v>344</v>
      </c>
      <c r="H231" s="14"/>
    </row>
    <row r="232" spans="1:8" s="1" customFormat="1" ht="38.25" customHeight="1">
      <c r="A232" s="9">
        <f t="shared" si="3"/>
        <v>224</v>
      </c>
      <c r="B232" s="9" t="s">
        <v>7</v>
      </c>
      <c r="C232" s="15" t="s">
        <v>348</v>
      </c>
      <c r="D232" s="10" t="s">
        <v>18</v>
      </c>
      <c r="E232" s="17">
        <v>7000</v>
      </c>
      <c r="F232" s="12" t="s">
        <v>10</v>
      </c>
      <c r="G232" s="13" t="s">
        <v>344</v>
      </c>
      <c r="H232" s="14"/>
    </row>
    <row r="233" spans="1:8" s="1" customFormat="1" ht="38.25" customHeight="1">
      <c r="A233" s="9">
        <f t="shared" si="3"/>
        <v>225</v>
      </c>
      <c r="B233" s="9" t="s">
        <v>7</v>
      </c>
      <c r="C233" s="15" t="s">
        <v>349</v>
      </c>
      <c r="D233" s="10" t="s">
        <v>55</v>
      </c>
      <c r="E233" s="11">
        <v>12000</v>
      </c>
      <c r="F233" s="12" t="s">
        <v>10</v>
      </c>
      <c r="G233" s="13" t="s">
        <v>344</v>
      </c>
      <c r="H233" s="14"/>
    </row>
    <row r="234" spans="1:8" s="1" customFormat="1" ht="38.25" customHeight="1">
      <c r="A234" s="9">
        <f t="shared" si="3"/>
        <v>226</v>
      </c>
      <c r="B234" s="9" t="s">
        <v>7</v>
      </c>
      <c r="C234" s="15" t="s">
        <v>350</v>
      </c>
      <c r="D234" s="10" t="s">
        <v>45</v>
      </c>
      <c r="E234" s="11">
        <v>11000</v>
      </c>
      <c r="F234" s="12" t="s">
        <v>10</v>
      </c>
      <c r="G234" s="13" t="s">
        <v>344</v>
      </c>
      <c r="H234" s="14"/>
    </row>
    <row r="235" spans="1:8" s="1" customFormat="1" ht="38.25" customHeight="1">
      <c r="A235" s="9">
        <f t="shared" si="3"/>
        <v>227</v>
      </c>
      <c r="B235" s="9" t="s">
        <v>7</v>
      </c>
      <c r="C235" s="15" t="s">
        <v>351</v>
      </c>
      <c r="D235" s="10" t="s">
        <v>132</v>
      </c>
      <c r="E235" s="11">
        <v>6500</v>
      </c>
      <c r="F235" s="12" t="s">
        <v>10</v>
      </c>
      <c r="G235" s="13" t="s">
        <v>344</v>
      </c>
      <c r="H235" s="14"/>
    </row>
    <row r="236" spans="1:8" s="1" customFormat="1" ht="38.25" customHeight="1">
      <c r="A236" s="9">
        <f t="shared" si="3"/>
        <v>228</v>
      </c>
      <c r="B236" s="9" t="s">
        <v>7</v>
      </c>
      <c r="C236" s="15" t="s">
        <v>352</v>
      </c>
      <c r="D236" s="10" t="s">
        <v>18</v>
      </c>
      <c r="E236" s="16">
        <v>8000</v>
      </c>
      <c r="F236" s="12" t="s">
        <v>10</v>
      </c>
      <c r="G236" s="13" t="s">
        <v>344</v>
      </c>
      <c r="H236" s="14"/>
    </row>
    <row r="237" spans="1:8" s="1" customFormat="1" ht="38.25" customHeight="1">
      <c r="A237" s="9">
        <f t="shared" si="3"/>
        <v>229</v>
      </c>
      <c r="B237" s="9" t="s">
        <v>7</v>
      </c>
      <c r="C237" s="15" t="s">
        <v>353</v>
      </c>
      <c r="D237" s="10" t="s">
        <v>163</v>
      </c>
      <c r="E237" s="11">
        <v>9000</v>
      </c>
      <c r="F237" s="12" t="s">
        <v>10</v>
      </c>
      <c r="G237" s="13" t="s">
        <v>344</v>
      </c>
      <c r="H237" s="14"/>
    </row>
    <row r="238" spans="1:8" s="1" customFormat="1" ht="38.25" customHeight="1">
      <c r="A238" s="9">
        <f t="shared" si="3"/>
        <v>230</v>
      </c>
      <c r="B238" s="9" t="s">
        <v>7</v>
      </c>
      <c r="C238" s="15" t="s">
        <v>354</v>
      </c>
      <c r="D238" s="10" t="s">
        <v>34</v>
      </c>
      <c r="E238" s="16">
        <v>9000</v>
      </c>
      <c r="F238" s="12" t="s">
        <v>10</v>
      </c>
      <c r="G238" s="13" t="s">
        <v>344</v>
      </c>
      <c r="H238" s="14"/>
    </row>
    <row r="239" spans="1:8" s="1" customFormat="1" ht="38.25" customHeight="1">
      <c r="A239" s="9">
        <f t="shared" si="3"/>
        <v>231</v>
      </c>
      <c r="B239" s="9" t="s">
        <v>7</v>
      </c>
      <c r="C239" s="15" t="s">
        <v>355</v>
      </c>
      <c r="D239" s="10" t="s">
        <v>356</v>
      </c>
      <c r="E239" s="11">
        <v>9000</v>
      </c>
      <c r="F239" s="12" t="s">
        <v>10</v>
      </c>
      <c r="G239" s="13" t="s">
        <v>344</v>
      </c>
      <c r="H239" s="14"/>
    </row>
    <row r="240" spans="1:8" s="1" customFormat="1" ht="38.25" customHeight="1">
      <c r="A240" s="9">
        <f t="shared" si="3"/>
        <v>232</v>
      </c>
      <c r="B240" s="9" t="s">
        <v>7</v>
      </c>
      <c r="C240" s="15" t="s">
        <v>357</v>
      </c>
      <c r="D240" s="10" t="s">
        <v>18</v>
      </c>
      <c r="E240" s="11">
        <v>6500</v>
      </c>
      <c r="F240" s="12" t="s">
        <v>10</v>
      </c>
      <c r="G240" s="13" t="s">
        <v>344</v>
      </c>
      <c r="H240" s="14"/>
    </row>
    <row r="241" spans="1:8" s="1" customFormat="1" ht="38.25" customHeight="1">
      <c r="A241" s="9">
        <f t="shared" si="3"/>
        <v>233</v>
      </c>
      <c r="B241" s="9" t="s">
        <v>7</v>
      </c>
      <c r="C241" s="15" t="s">
        <v>358</v>
      </c>
      <c r="D241" s="15" t="s">
        <v>137</v>
      </c>
      <c r="E241" s="16">
        <f>3145.16+3354.84</f>
        <v>6500</v>
      </c>
      <c r="F241" s="12" t="s">
        <v>359</v>
      </c>
      <c r="G241" s="13" t="s">
        <v>344</v>
      </c>
      <c r="H241" s="14"/>
    </row>
    <row r="242" spans="1:8" s="1" customFormat="1" ht="38.25" customHeight="1">
      <c r="A242" s="9">
        <f t="shared" si="3"/>
        <v>234</v>
      </c>
      <c r="B242" s="9" t="s">
        <v>7</v>
      </c>
      <c r="C242" s="15" t="s">
        <v>360</v>
      </c>
      <c r="D242" s="10" t="s">
        <v>64</v>
      </c>
      <c r="E242" s="16">
        <v>8000</v>
      </c>
      <c r="F242" s="12" t="s">
        <v>10</v>
      </c>
      <c r="G242" s="13" t="s">
        <v>361</v>
      </c>
      <c r="H242" s="14"/>
    </row>
    <row r="243" spans="1:8" s="1" customFormat="1" ht="38.25" customHeight="1">
      <c r="A243" s="9">
        <f t="shared" si="3"/>
        <v>235</v>
      </c>
      <c r="B243" s="9" t="s">
        <v>7</v>
      </c>
      <c r="C243" s="15" t="s">
        <v>362</v>
      </c>
      <c r="D243" s="10" t="s">
        <v>55</v>
      </c>
      <c r="E243" s="16">
        <v>9000</v>
      </c>
      <c r="F243" s="12" t="s">
        <v>10</v>
      </c>
      <c r="G243" s="13" t="s">
        <v>361</v>
      </c>
      <c r="H243" s="14"/>
    </row>
    <row r="244" spans="1:8" s="1" customFormat="1" ht="38.25" customHeight="1">
      <c r="A244" s="9">
        <f t="shared" si="3"/>
        <v>236</v>
      </c>
      <c r="B244" s="9" t="s">
        <v>7</v>
      </c>
      <c r="C244" s="15" t="s">
        <v>363</v>
      </c>
      <c r="D244" s="10" t="s">
        <v>34</v>
      </c>
      <c r="E244" s="16">
        <v>10000</v>
      </c>
      <c r="F244" s="12" t="s">
        <v>10</v>
      </c>
      <c r="G244" s="13" t="s">
        <v>361</v>
      </c>
      <c r="H244" s="14"/>
    </row>
    <row r="245" spans="1:8" s="1" customFormat="1" ht="38.25" customHeight="1">
      <c r="A245" s="9">
        <f t="shared" si="3"/>
        <v>237</v>
      </c>
      <c r="B245" s="9" t="s">
        <v>7</v>
      </c>
      <c r="C245" s="15" t="s">
        <v>364</v>
      </c>
      <c r="D245" s="10" t="s">
        <v>18</v>
      </c>
      <c r="E245" s="16">
        <v>7000</v>
      </c>
      <c r="F245" s="12" t="s">
        <v>10</v>
      </c>
      <c r="G245" s="13" t="s">
        <v>361</v>
      </c>
      <c r="H245" s="14"/>
    </row>
    <row r="246" spans="1:8" s="1" customFormat="1" ht="38.25" customHeight="1">
      <c r="A246" s="9">
        <f t="shared" si="3"/>
        <v>238</v>
      </c>
      <c r="B246" s="9" t="s">
        <v>7</v>
      </c>
      <c r="C246" s="15" t="s">
        <v>365</v>
      </c>
      <c r="D246" s="10" t="s">
        <v>366</v>
      </c>
      <c r="E246" s="16">
        <v>10000</v>
      </c>
      <c r="F246" s="12" t="s">
        <v>10</v>
      </c>
      <c r="G246" s="13" t="s">
        <v>361</v>
      </c>
      <c r="H246" s="22">
        <v>2310</v>
      </c>
    </row>
    <row r="247" spans="1:8" s="1" customFormat="1" ht="38.25" customHeight="1">
      <c r="A247" s="9">
        <f t="shared" si="3"/>
        <v>239</v>
      </c>
      <c r="B247" s="9" t="s">
        <v>7</v>
      </c>
      <c r="C247" s="15" t="s">
        <v>367</v>
      </c>
      <c r="D247" s="10" t="s">
        <v>45</v>
      </c>
      <c r="E247" s="16">
        <v>10000</v>
      </c>
      <c r="F247" s="12" t="s">
        <v>10</v>
      </c>
      <c r="G247" s="13" t="s">
        <v>361</v>
      </c>
      <c r="H247" s="14"/>
    </row>
    <row r="248" spans="1:8" s="1" customFormat="1" ht="38.25" customHeight="1">
      <c r="A248" s="9">
        <f t="shared" si="3"/>
        <v>240</v>
      </c>
      <c r="B248" s="9" t="s">
        <v>7</v>
      </c>
      <c r="C248" s="15" t="s">
        <v>368</v>
      </c>
      <c r="D248" s="10" t="s">
        <v>18</v>
      </c>
      <c r="E248" s="16">
        <v>6500</v>
      </c>
      <c r="F248" s="12" t="s">
        <v>10</v>
      </c>
      <c r="G248" s="13" t="s">
        <v>361</v>
      </c>
      <c r="H248" s="14"/>
    </row>
    <row r="249" spans="1:8" s="1" customFormat="1" ht="38.25" customHeight="1">
      <c r="A249" s="9">
        <f t="shared" si="3"/>
        <v>241</v>
      </c>
      <c r="B249" s="9" t="s">
        <v>7</v>
      </c>
      <c r="C249" s="15" t="s">
        <v>369</v>
      </c>
      <c r="D249" s="10" t="s">
        <v>36</v>
      </c>
      <c r="E249" s="16">
        <v>9000</v>
      </c>
      <c r="F249" s="12" t="s">
        <v>10</v>
      </c>
      <c r="G249" s="13" t="s">
        <v>361</v>
      </c>
      <c r="H249" s="14"/>
    </row>
    <row r="250" spans="1:8" s="1" customFormat="1" ht="38.25" customHeight="1">
      <c r="A250" s="9">
        <f t="shared" si="3"/>
        <v>242</v>
      </c>
      <c r="B250" s="9" t="s">
        <v>7</v>
      </c>
      <c r="C250" s="15" t="s">
        <v>370</v>
      </c>
      <c r="D250" s="10" t="s">
        <v>18</v>
      </c>
      <c r="E250" s="16">
        <v>7000</v>
      </c>
      <c r="F250" s="12" t="s">
        <v>10</v>
      </c>
      <c r="G250" s="13" t="s">
        <v>361</v>
      </c>
      <c r="H250" s="14"/>
    </row>
    <row r="251" spans="1:8" s="1" customFormat="1" ht="38.25" customHeight="1">
      <c r="A251" s="9">
        <f t="shared" si="3"/>
        <v>243</v>
      </c>
      <c r="B251" s="9" t="s">
        <v>7</v>
      </c>
      <c r="C251" s="15" t="s">
        <v>371</v>
      </c>
      <c r="D251" s="10" t="s">
        <v>199</v>
      </c>
      <c r="E251" s="16">
        <v>7000</v>
      </c>
      <c r="F251" s="12" t="s">
        <v>10</v>
      </c>
      <c r="G251" s="13" t="s">
        <v>361</v>
      </c>
      <c r="H251" s="14"/>
    </row>
    <row r="252" spans="1:8" s="1" customFormat="1" ht="38.25" customHeight="1">
      <c r="A252" s="9">
        <f t="shared" si="3"/>
        <v>244</v>
      </c>
      <c r="B252" s="9" t="s">
        <v>7</v>
      </c>
      <c r="C252" s="9" t="s">
        <v>372</v>
      </c>
      <c r="D252" s="10" t="s">
        <v>250</v>
      </c>
      <c r="E252" s="11">
        <v>15826.25</v>
      </c>
      <c r="F252" s="12" t="s">
        <v>48</v>
      </c>
      <c r="G252" s="12"/>
      <c r="H252" s="14"/>
    </row>
    <row r="253" spans="1:8" s="1" customFormat="1" ht="38.25" customHeight="1">
      <c r="A253" s="9">
        <f t="shared" si="3"/>
        <v>245</v>
      </c>
      <c r="B253" s="9" t="s">
        <v>7</v>
      </c>
      <c r="C253" s="9" t="s">
        <v>373</v>
      </c>
      <c r="D253" s="10" t="s">
        <v>232</v>
      </c>
      <c r="E253" s="11">
        <v>26400</v>
      </c>
      <c r="F253" s="12" t="s">
        <v>229</v>
      </c>
      <c r="G253" s="12"/>
      <c r="H253" s="14"/>
    </row>
    <row r="254" spans="1:8" s="1" customFormat="1" ht="38.25" customHeight="1">
      <c r="A254" s="9">
        <f t="shared" si="3"/>
        <v>246</v>
      </c>
      <c r="B254" s="9" t="s">
        <v>7</v>
      </c>
      <c r="C254" s="9" t="s">
        <v>374</v>
      </c>
      <c r="D254" s="10" t="s">
        <v>232</v>
      </c>
      <c r="E254" s="11">
        <v>15000</v>
      </c>
      <c r="F254" s="12" t="s">
        <v>375</v>
      </c>
      <c r="G254" s="12"/>
      <c r="H254" s="14"/>
    </row>
    <row r="255" spans="1:8" s="1" customFormat="1" ht="38.25" customHeight="1">
      <c r="A255" s="9">
        <f t="shared" si="3"/>
        <v>247</v>
      </c>
      <c r="B255" s="9" t="s">
        <v>7</v>
      </c>
      <c r="C255" s="15" t="s">
        <v>376</v>
      </c>
      <c r="D255" s="10" t="s">
        <v>377</v>
      </c>
      <c r="E255" s="11">
        <v>12500</v>
      </c>
      <c r="F255" s="12" t="s">
        <v>255</v>
      </c>
      <c r="G255" s="12"/>
      <c r="H255" s="14"/>
    </row>
    <row r="256" spans="1:8" s="1" customFormat="1" ht="38.25" customHeight="1">
      <c r="A256" s="9">
        <f t="shared" si="3"/>
        <v>248</v>
      </c>
      <c r="B256" s="9" t="s">
        <v>7</v>
      </c>
      <c r="C256" s="9" t="s">
        <v>378</v>
      </c>
      <c r="D256" s="10" t="s">
        <v>379</v>
      </c>
      <c r="E256" s="11">
        <f>8000+3870.97</f>
        <v>11870.97</v>
      </c>
      <c r="F256" s="12" t="s">
        <v>380</v>
      </c>
      <c r="G256" s="12"/>
      <c r="H256" s="14"/>
    </row>
    <row r="257" spans="1:8" s="1" customFormat="1" ht="38.25" customHeight="1">
      <c r="A257" s="9">
        <f t="shared" si="3"/>
        <v>249</v>
      </c>
      <c r="B257" s="9" t="s">
        <v>7</v>
      </c>
      <c r="C257" s="9" t="s">
        <v>381</v>
      </c>
      <c r="D257" s="10" t="s">
        <v>241</v>
      </c>
      <c r="E257" s="11">
        <f>10000+10000</f>
        <v>20000</v>
      </c>
      <c r="F257" s="12" t="s">
        <v>10</v>
      </c>
      <c r="G257" s="12"/>
      <c r="H257" s="14"/>
    </row>
    <row r="258" spans="1:8" s="1" customFormat="1" ht="38.25" customHeight="1">
      <c r="A258" s="9">
        <f t="shared" si="3"/>
        <v>250</v>
      </c>
      <c r="B258" s="9" t="s">
        <v>7</v>
      </c>
      <c r="C258" s="15" t="s">
        <v>382</v>
      </c>
      <c r="D258" s="10" t="s">
        <v>34</v>
      </c>
      <c r="E258" s="11">
        <v>10000</v>
      </c>
      <c r="F258" s="12" t="s">
        <v>255</v>
      </c>
      <c r="G258" s="12"/>
      <c r="H258" s="14"/>
    </row>
    <row r="259" spans="1:8" s="1" customFormat="1" ht="38.25" customHeight="1">
      <c r="A259" s="9">
        <f t="shared" si="3"/>
        <v>251</v>
      </c>
      <c r="B259" s="9" t="s">
        <v>7</v>
      </c>
      <c r="C259" s="15" t="s">
        <v>383</v>
      </c>
      <c r="D259" s="10" t="s">
        <v>106</v>
      </c>
      <c r="E259" s="11">
        <v>6500</v>
      </c>
      <c r="F259" s="12" t="s">
        <v>327</v>
      </c>
      <c r="G259" s="12"/>
      <c r="H259" s="14"/>
    </row>
    <row r="260" spans="1:8" s="1" customFormat="1" ht="38.25" customHeight="1">
      <c r="A260" s="9">
        <f t="shared" si="3"/>
        <v>252</v>
      </c>
      <c r="B260" s="9" t="s">
        <v>7</v>
      </c>
      <c r="C260" s="15" t="s">
        <v>384</v>
      </c>
      <c r="D260" s="10" t="s">
        <v>207</v>
      </c>
      <c r="E260" s="11">
        <v>8000</v>
      </c>
      <c r="F260" s="12" t="s">
        <v>48</v>
      </c>
      <c r="G260" s="12"/>
      <c r="H260" s="14"/>
    </row>
    <row r="261" spans="1:8" s="1" customFormat="1" ht="38.25" customHeight="1">
      <c r="A261" s="9">
        <f t="shared" si="3"/>
        <v>253</v>
      </c>
      <c r="B261" s="9" t="s">
        <v>7</v>
      </c>
      <c r="C261" s="15" t="s">
        <v>385</v>
      </c>
      <c r="D261" s="10" t="s">
        <v>18</v>
      </c>
      <c r="E261" s="11">
        <v>8000</v>
      </c>
      <c r="F261" s="12" t="s">
        <v>255</v>
      </c>
      <c r="G261" s="12"/>
      <c r="H261" s="14"/>
    </row>
    <row r="262" spans="1:8" s="1" customFormat="1" ht="38.25" customHeight="1">
      <c r="A262" s="9">
        <f t="shared" si="3"/>
        <v>254</v>
      </c>
      <c r="B262" s="9" t="s">
        <v>7</v>
      </c>
      <c r="C262" s="15" t="s">
        <v>386</v>
      </c>
      <c r="D262" s="10" t="s">
        <v>207</v>
      </c>
      <c r="E262" s="11">
        <v>8000</v>
      </c>
      <c r="F262" s="12" t="s">
        <v>158</v>
      </c>
      <c r="G262" s="12"/>
      <c r="H262" s="14"/>
    </row>
    <row r="263" spans="1:8" s="1" customFormat="1" ht="38.25" customHeight="1">
      <c r="A263" s="9">
        <f t="shared" si="3"/>
        <v>255</v>
      </c>
      <c r="B263" s="9" t="s">
        <v>7</v>
      </c>
      <c r="C263" s="15" t="s">
        <v>387</v>
      </c>
      <c r="D263" s="10" t="s">
        <v>388</v>
      </c>
      <c r="E263" s="11">
        <v>10000</v>
      </c>
      <c r="F263" s="12" t="s">
        <v>389</v>
      </c>
      <c r="G263" s="12"/>
      <c r="H263" s="14"/>
    </row>
    <row r="264" spans="1:8" s="1" customFormat="1" ht="38.25" customHeight="1">
      <c r="A264" s="9">
        <f t="shared" si="3"/>
        <v>256</v>
      </c>
      <c r="B264" s="9" t="s">
        <v>7</v>
      </c>
      <c r="C264" s="15" t="s">
        <v>390</v>
      </c>
      <c r="D264" s="10" t="s">
        <v>250</v>
      </c>
      <c r="E264" s="11">
        <v>10000</v>
      </c>
      <c r="F264" s="12" t="s">
        <v>255</v>
      </c>
      <c r="G264" s="12"/>
      <c r="H264" s="14"/>
    </row>
    <row r="265" spans="1:8" s="1" customFormat="1" ht="38.25" customHeight="1">
      <c r="A265" s="9">
        <f t="shared" si="3"/>
        <v>257</v>
      </c>
      <c r="B265" s="9" t="s">
        <v>7</v>
      </c>
      <c r="C265" s="9" t="s">
        <v>391</v>
      </c>
      <c r="D265" s="10" t="s">
        <v>241</v>
      </c>
      <c r="E265" s="11">
        <v>10000</v>
      </c>
      <c r="F265" s="12" t="s">
        <v>104</v>
      </c>
      <c r="G265" s="12"/>
      <c r="H265" s="14"/>
    </row>
    <row r="266" spans="1:8" s="1" customFormat="1" ht="38.25" customHeight="1">
      <c r="A266" s="9">
        <f t="shared" si="3"/>
        <v>258</v>
      </c>
      <c r="B266" s="9" t="s">
        <v>7</v>
      </c>
      <c r="C266" s="15" t="s">
        <v>392</v>
      </c>
      <c r="D266" s="10" t="s">
        <v>207</v>
      </c>
      <c r="E266" s="11">
        <v>6500</v>
      </c>
      <c r="F266" s="12" t="s">
        <v>244</v>
      </c>
      <c r="G266" s="12"/>
      <c r="H266" s="14"/>
    </row>
    <row r="267" spans="1:8" s="1" customFormat="1" ht="38.25" customHeight="1">
      <c r="A267" s="9">
        <f t="shared" ref="A267:A273" si="4">A266+1</f>
        <v>259</v>
      </c>
      <c r="B267" s="9" t="s">
        <v>7</v>
      </c>
      <c r="C267" s="15" t="s">
        <v>393</v>
      </c>
      <c r="D267" s="10" t="s">
        <v>207</v>
      </c>
      <c r="E267" s="11">
        <v>6500</v>
      </c>
      <c r="F267" s="12" t="s">
        <v>158</v>
      </c>
      <c r="G267" s="12"/>
      <c r="H267" s="14"/>
    </row>
    <row r="268" spans="1:8" s="1" customFormat="1" ht="38.25" customHeight="1">
      <c r="A268" s="9">
        <f t="shared" si="4"/>
        <v>260</v>
      </c>
      <c r="B268" s="9" t="s">
        <v>7</v>
      </c>
      <c r="C268" s="15" t="s">
        <v>394</v>
      </c>
      <c r="D268" s="10" t="s">
        <v>207</v>
      </c>
      <c r="E268" s="11">
        <v>8000</v>
      </c>
      <c r="F268" s="12" t="s">
        <v>395</v>
      </c>
      <c r="G268" s="12"/>
      <c r="H268" s="14"/>
    </row>
    <row r="269" spans="1:8" s="1" customFormat="1" ht="38.25" customHeight="1">
      <c r="A269" s="9">
        <f t="shared" si="4"/>
        <v>261</v>
      </c>
      <c r="B269" s="9" t="s">
        <v>7</v>
      </c>
      <c r="C269" s="15" t="s">
        <v>396</v>
      </c>
      <c r="D269" s="10" t="s">
        <v>83</v>
      </c>
      <c r="E269" s="11">
        <v>10000</v>
      </c>
      <c r="F269" s="12" t="s">
        <v>397</v>
      </c>
      <c r="G269" s="12"/>
      <c r="H269" s="14"/>
    </row>
    <row r="270" spans="1:8" s="1" customFormat="1" ht="38.25" customHeight="1">
      <c r="A270" s="9">
        <f t="shared" si="4"/>
        <v>262</v>
      </c>
      <c r="B270" s="9" t="s">
        <v>7</v>
      </c>
      <c r="C270" s="15" t="s">
        <v>398</v>
      </c>
      <c r="D270" s="10" t="s">
        <v>207</v>
      </c>
      <c r="E270" s="11">
        <v>7000</v>
      </c>
      <c r="F270" s="12" t="s">
        <v>389</v>
      </c>
      <c r="G270" s="12"/>
      <c r="H270" s="14"/>
    </row>
    <row r="271" spans="1:8" s="1" customFormat="1" ht="38.25" customHeight="1">
      <c r="A271" s="9">
        <f t="shared" si="4"/>
        <v>263</v>
      </c>
      <c r="B271" s="9" t="s">
        <v>7</v>
      </c>
      <c r="C271" s="15" t="s">
        <v>399</v>
      </c>
      <c r="D271" s="10" t="s">
        <v>207</v>
      </c>
      <c r="E271" s="11">
        <v>6500</v>
      </c>
      <c r="F271" s="12" t="s">
        <v>90</v>
      </c>
      <c r="G271" s="12"/>
      <c r="H271" s="14"/>
    </row>
    <row r="272" spans="1:8" s="1" customFormat="1" ht="38.25" customHeight="1">
      <c r="A272" s="9">
        <f t="shared" si="4"/>
        <v>264</v>
      </c>
      <c r="B272" s="9" t="s">
        <v>7</v>
      </c>
      <c r="C272" s="9" t="s">
        <v>400</v>
      </c>
      <c r="D272" s="10" t="s">
        <v>241</v>
      </c>
      <c r="E272" s="11">
        <f>11150+11150+4460</f>
        <v>26760</v>
      </c>
      <c r="F272" s="12" t="s">
        <v>81</v>
      </c>
      <c r="G272" s="12"/>
      <c r="H272" s="14"/>
    </row>
    <row r="273" spans="1:8" s="1" customFormat="1" ht="38.25" customHeight="1">
      <c r="A273" s="9">
        <f t="shared" si="4"/>
        <v>265</v>
      </c>
      <c r="B273" s="9" t="s">
        <v>7</v>
      </c>
      <c r="C273" s="23" t="s">
        <v>401</v>
      </c>
      <c r="D273" s="10" t="s">
        <v>241</v>
      </c>
      <c r="E273" s="24">
        <f>7333.33+2580.65</f>
        <v>9913.98</v>
      </c>
      <c r="F273" s="25" t="s">
        <v>138</v>
      </c>
      <c r="G273" s="25" t="s">
        <v>402</v>
      </c>
      <c r="H273" s="14"/>
    </row>
    <row r="274" spans="1:8" s="1" customFormat="1" ht="38.25" customHeight="1">
      <c r="A274" s="5"/>
      <c r="B274" s="5"/>
      <c r="C274" s="5"/>
      <c r="D274" s="6"/>
      <c r="E274" s="7"/>
      <c r="F274" s="8"/>
      <c r="G274" s="8"/>
    </row>
    <row r="275" spans="1:8" s="1" customFormat="1" ht="38.25" customHeight="1">
      <c r="A275" s="5"/>
      <c r="B275" s="5"/>
      <c r="C275" s="5"/>
      <c r="D275" s="6"/>
      <c r="E275" s="7"/>
      <c r="F275" s="8"/>
      <c r="G275" s="8"/>
    </row>
    <row r="276" spans="1:8" s="1" customFormat="1" ht="38.25" customHeight="1">
      <c r="A276" s="5"/>
      <c r="B276" s="5"/>
      <c r="C276" s="5"/>
      <c r="D276" s="6"/>
      <c r="E276" s="7"/>
      <c r="F276" s="8"/>
      <c r="G276" s="8"/>
    </row>
    <row r="277" spans="1:8" s="1" customFormat="1" ht="38.25" customHeight="1">
      <c r="A277" s="5"/>
      <c r="B277" s="5"/>
      <c r="C277" s="5"/>
      <c r="D277" s="6"/>
      <c r="E277" s="7"/>
      <c r="F277" s="8"/>
      <c r="G277" s="8"/>
    </row>
  </sheetData>
  <autoFilter ref="A8:G273" xr:uid="{31BBA973-5FB3-4C1C-A468-943E80961F2A}"/>
  <mergeCells count="1">
    <mergeCell ref="D2:G6"/>
  </mergeCells>
  <phoneticPr fontId="7" type="noConversion"/>
  <conditionalFormatting sqref="C1:C7">
    <cfRule type="duplicateValues" dxfId="9" priority="10"/>
  </conditionalFormatting>
  <conditionalFormatting sqref="C1:C8">
    <cfRule type="duplicateValues" dxfId="8" priority="8"/>
    <cfRule type="duplicateValues" dxfId="7" priority="9"/>
  </conditionalFormatting>
  <conditionalFormatting sqref="C1:C1048576">
    <cfRule type="duplicateValues" dxfId="6" priority="1"/>
    <cfRule type="duplicateValues" dxfId="5" priority="2"/>
    <cfRule type="duplicateValues" dxfId="4" priority="3"/>
  </conditionalFormatting>
  <conditionalFormatting sqref="C272:C277 C9:C11 C16 C24 C218 C252:C254 C256:C257 C265">
    <cfRule type="duplicateValues" dxfId="3" priority="36"/>
    <cfRule type="duplicateValues" dxfId="2" priority="37"/>
    <cfRule type="duplicateValues" dxfId="1" priority="38"/>
  </conditionalFormatting>
  <conditionalFormatting sqref="C272:C1048576 C1:C270">
    <cfRule type="duplicateValues" dxfId="0" priority="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Imelda Estrada Quevedo</dc:creator>
  <cp:lastModifiedBy>Unidad de Información Pública</cp:lastModifiedBy>
  <cp:lastPrinted>2026-01-16T20:40:03Z</cp:lastPrinted>
  <dcterms:created xsi:type="dcterms:W3CDTF">2026-01-16T20:33:43Z</dcterms:created>
  <dcterms:modified xsi:type="dcterms:W3CDTF">2026-01-23T18:53:48Z</dcterms:modified>
</cp:coreProperties>
</file>