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evelyn.escobar\OneDrive - conap.gob.gt\Escritorio\AIP\DOCUMENTOS SUBIDOS AL PORTAL\DOCUMENTOS SUBIDOS AL PORTAL 2025\LEY DE ACCESO A LA INFORMACIÓN PÚBLICA ART No.10\ART. 10 #04\Remuneraciones\ABRIL\"/>
    </mc:Choice>
  </mc:AlternateContent>
  <xr:revisionPtr revIDLastSave="0" documentId="13_ncr:1_{3F7D26E0-4BB6-4E60-B751-3E65E23C7181}" xr6:coauthVersionLast="47" xr6:coauthVersionMax="47" xr10:uidLastSave="{00000000-0000-0000-0000-000000000000}"/>
  <bookViews>
    <workbookView xWindow="-120" yWindow="-120" windowWidth="29040" windowHeight="15720" tabRatio="539" activeTab="5" xr2:uid="{00000000-000D-0000-FFFF-FFFF00000000}"/>
  </bookViews>
  <sheets>
    <sheet name="011" sheetId="40" r:id="rId1"/>
    <sheet name="021" sheetId="28" r:id="rId2"/>
    <sheet name="022" sheetId="35" r:id="rId3"/>
    <sheet name="029 " sheetId="36" r:id="rId4"/>
    <sheet name="081" sheetId="30" r:id="rId5"/>
    <sheet name="031" sheetId="39" r:id="rId6"/>
  </sheets>
  <definedNames>
    <definedName name="_xlnm._FilterDatabase" localSheetId="0" hidden="1">'011'!#REF!</definedName>
    <definedName name="_xlnm._FilterDatabase" localSheetId="1" hidden="1">'021'!$A$10:$J$10</definedName>
    <definedName name="_xlnm._FilterDatabase" localSheetId="2" hidden="1">'022'!$A$10:$I$44</definedName>
    <definedName name="_xlnm._FilterDatabase" localSheetId="3" hidden="1">'029 '!$A$8:$H$154</definedName>
    <definedName name="_xlnm._FilterDatabase" localSheetId="5" hidden="1">'031'!$A$398:$R$838</definedName>
    <definedName name="_xlnm._FilterDatabase" localSheetId="4" hidden="1">'081'!$A$11:$G$39</definedName>
    <definedName name="_xlnm.Print_Titles" localSheetId="4">'081'!$1:$11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5" i="40" l="1"/>
  <c r="M364" i="40"/>
  <c r="M363" i="40"/>
  <c r="M362" i="40"/>
  <c r="M361" i="40"/>
  <c r="M360" i="40"/>
  <c r="M359" i="40"/>
  <c r="M358" i="40"/>
  <c r="M357" i="40"/>
  <c r="M356" i="40"/>
  <c r="M355" i="40"/>
  <c r="M354" i="40"/>
  <c r="M353" i="40"/>
  <c r="M352" i="40"/>
  <c r="M351" i="40"/>
  <c r="M350" i="40"/>
  <c r="M349" i="40"/>
  <c r="M348" i="40"/>
  <c r="M347" i="40"/>
  <c r="M346" i="40"/>
  <c r="M345" i="40"/>
  <c r="M344" i="40"/>
  <c r="M343" i="40"/>
  <c r="M342" i="40"/>
  <c r="M341" i="40"/>
  <c r="M340" i="40"/>
  <c r="M339" i="40"/>
  <c r="M338" i="40"/>
  <c r="M337" i="40"/>
  <c r="M336" i="40"/>
  <c r="M335" i="40"/>
  <c r="M334" i="40"/>
  <c r="M333" i="40"/>
  <c r="M332" i="40"/>
  <c r="M331" i="40"/>
  <c r="M330" i="40"/>
  <c r="M329" i="40"/>
  <c r="M328" i="40"/>
  <c r="M327" i="40"/>
  <c r="M326" i="40"/>
  <c r="M325" i="40"/>
  <c r="M324" i="40"/>
  <c r="M323" i="40"/>
  <c r="M322" i="40"/>
  <c r="M321" i="40"/>
  <c r="M320" i="40"/>
  <c r="M319" i="40"/>
  <c r="M318" i="40"/>
  <c r="M317" i="40"/>
  <c r="M316" i="40"/>
  <c r="M315" i="40"/>
  <c r="M314" i="40"/>
  <c r="M313" i="40"/>
  <c r="M312" i="40"/>
  <c r="M311" i="40"/>
  <c r="M310" i="40"/>
  <c r="M309" i="40"/>
  <c r="M308" i="40"/>
  <c r="M307" i="40"/>
  <c r="M306" i="40"/>
  <c r="M305" i="40"/>
  <c r="M304" i="40"/>
  <c r="M303" i="40"/>
  <c r="M302" i="40"/>
  <c r="M301" i="40"/>
  <c r="M300" i="40"/>
  <c r="M299" i="40"/>
  <c r="M298" i="40"/>
  <c r="M297" i="40"/>
  <c r="M296" i="40"/>
  <c r="M295" i="40"/>
  <c r="M294" i="40"/>
  <c r="M293" i="40"/>
  <c r="M292" i="40"/>
  <c r="M291" i="40"/>
  <c r="M290" i="40"/>
  <c r="M289" i="40"/>
  <c r="M288" i="40"/>
  <c r="M287" i="40"/>
  <c r="M286" i="40"/>
  <c r="M285" i="40"/>
  <c r="M284" i="40"/>
  <c r="M283" i="40"/>
  <c r="M282" i="40"/>
  <c r="M281" i="40"/>
  <c r="M280" i="40"/>
  <c r="M279" i="40"/>
  <c r="M278" i="40"/>
  <c r="M277" i="40"/>
  <c r="M276" i="40"/>
  <c r="M275" i="40"/>
  <c r="M274" i="40"/>
  <c r="M273" i="40"/>
  <c r="M272" i="40"/>
  <c r="M271" i="40"/>
  <c r="M270" i="40"/>
  <c r="M269" i="40"/>
  <c r="M268" i="40"/>
  <c r="M267" i="40"/>
  <c r="M266" i="40"/>
  <c r="M265" i="40"/>
  <c r="M264" i="40"/>
  <c r="M263" i="40"/>
  <c r="M262" i="40"/>
  <c r="M261" i="40"/>
  <c r="M260" i="40"/>
  <c r="M259" i="40"/>
  <c r="M258" i="40"/>
  <c r="M257" i="40"/>
  <c r="M256" i="40"/>
  <c r="M255" i="40"/>
  <c r="M254" i="40"/>
  <c r="M253" i="40"/>
  <c r="M252" i="40"/>
  <c r="M251" i="40"/>
  <c r="M250" i="40"/>
  <c r="M249" i="40"/>
  <c r="M248" i="40"/>
  <c r="M247" i="40"/>
  <c r="M246" i="40"/>
  <c r="M245" i="40"/>
  <c r="M244" i="40"/>
  <c r="M243" i="40"/>
  <c r="M242" i="40"/>
  <c r="M241" i="40"/>
  <c r="M240" i="40"/>
  <c r="M239" i="40"/>
  <c r="M238" i="40"/>
  <c r="M237" i="40"/>
  <c r="M236" i="40"/>
  <c r="M235" i="40"/>
  <c r="M234" i="40"/>
  <c r="M233" i="40"/>
  <c r="M232" i="40"/>
  <c r="M231" i="40"/>
  <c r="M230" i="40"/>
  <c r="M229" i="40"/>
  <c r="M228" i="40"/>
  <c r="M227" i="40"/>
  <c r="M226" i="40"/>
  <c r="M225" i="40"/>
  <c r="M224" i="40"/>
  <c r="M223" i="40"/>
  <c r="M222" i="40"/>
  <c r="M221" i="40"/>
  <c r="M220" i="40"/>
  <c r="M219" i="40"/>
  <c r="M218" i="40"/>
  <c r="M217" i="40"/>
  <c r="M216" i="40"/>
  <c r="M215" i="40"/>
  <c r="M214" i="40"/>
  <c r="M213" i="40"/>
  <c r="M212" i="40"/>
  <c r="M211" i="40"/>
  <c r="M210" i="40"/>
  <c r="M209" i="40"/>
  <c r="M208" i="40"/>
  <c r="M207" i="40"/>
  <c r="M206" i="40"/>
  <c r="M205" i="40"/>
  <c r="M204" i="40"/>
  <c r="M203" i="40"/>
  <c r="M202" i="40"/>
  <c r="M201" i="40"/>
  <c r="M200" i="40"/>
  <c r="M199" i="40"/>
  <c r="M198" i="40"/>
  <c r="M197" i="40"/>
  <c r="M196" i="40"/>
  <c r="M195" i="40"/>
  <c r="M194" i="40"/>
  <c r="M193" i="40"/>
  <c r="M192" i="40"/>
  <c r="M191" i="40"/>
  <c r="M190" i="40"/>
  <c r="M189" i="40"/>
  <c r="M188" i="40"/>
  <c r="M187" i="40"/>
  <c r="M186" i="40"/>
  <c r="M185" i="40"/>
  <c r="M184" i="40"/>
  <c r="M183" i="40"/>
  <c r="M182" i="40"/>
  <c r="M181" i="40"/>
  <c r="M180" i="40"/>
  <c r="M179" i="40"/>
  <c r="M178" i="40"/>
  <c r="M177" i="40"/>
  <c r="M176" i="40"/>
  <c r="M175" i="40"/>
  <c r="M174" i="40"/>
  <c r="M173" i="40"/>
  <c r="M172" i="40"/>
  <c r="M171" i="40"/>
  <c r="M170" i="40"/>
  <c r="M169" i="40"/>
  <c r="M168" i="40"/>
  <c r="M167" i="40"/>
  <c r="M166" i="40"/>
  <c r="M165" i="40"/>
  <c r="M164" i="40"/>
  <c r="M163" i="40"/>
  <c r="M162" i="40"/>
  <c r="M161" i="40"/>
  <c r="M160" i="40"/>
  <c r="M159" i="40"/>
  <c r="M158" i="40"/>
  <c r="M157" i="40"/>
  <c r="M156" i="40"/>
  <c r="M155" i="40"/>
  <c r="M154" i="40"/>
  <c r="M153" i="40"/>
  <c r="M152" i="40"/>
  <c r="M151" i="40"/>
  <c r="M150" i="40"/>
  <c r="M149" i="40"/>
  <c r="M148" i="40"/>
  <c r="M147" i="40"/>
  <c r="M146" i="40"/>
  <c r="M145" i="40"/>
  <c r="M144" i="40"/>
  <c r="M143" i="40"/>
  <c r="M142" i="40"/>
  <c r="M141" i="40"/>
  <c r="M140" i="40"/>
  <c r="M139" i="40"/>
  <c r="M138" i="40"/>
  <c r="M137" i="40"/>
  <c r="M136" i="40"/>
  <c r="M135" i="40"/>
  <c r="M134" i="40"/>
  <c r="M133" i="40"/>
  <c r="M132" i="40"/>
  <c r="M131" i="40"/>
  <c r="M130" i="40"/>
  <c r="M129" i="40"/>
  <c r="M128" i="40"/>
  <c r="M127" i="40"/>
  <c r="M126" i="40"/>
  <c r="M125" i="40"/>
  <c r="M124" i="40"/>
  <c r="M123" i="40"/>
  <c r="M122" i="40"/>
  <c r="M121" i="40"/>
  <c r="M120" i="40"/>
  <c r="M119" i="40"/>
  <c r="M118" i="40"/>
  <c r="M117" i="40"/>
  <c r="M116" i="40"/>
  <c r="M115" i="40"/>
  <c r="M114" i="40"/>
  <c r="M113" i="40"/>
  <c r="M112" i="40"/>
  <c r="M111" i="40"/>
  <c r="M110" i="40"/>
  <c r="M109" i="40"/>
  <c r="M108" i="40"/>
  <c r="M107" i="40"/>
  <c r="M106" i="40"/>
  <c r="M105" i="40"/>
  <c r="M104" i="40"/>
  <c r="M103" i="40"/>
  <c r="M102" i="40"/>
  <c r="M101" i="40"/>
  <c r="M100" i="40"/>
  <c r="M99" i="40"/>
  <c r="M98" i="40"/>
  <c r="M97" i="40"/>
  <c r="M96" i="40"/>
  <c r="M95" i="40"/>
  <c r="M94" i="40"/>
  <c r="M93" i="40"/>
  <c r="M92" i="40"/>
  <c r="M91" i="40"/>
  <c r="M90" i="40"/>
  <c r="M89" i="40"/>
  <c r="M88" i="40"/>
  <c r="M87" i="40"/>
  <c r="M86" i="40"/>
  <c r="M85" i="40"/>
  <c r="M84" i="40"/>
  <c r="M83" i="40"/>
  <c r="M82" i="40"/>
  <c r="M81" i="40"/>
  <c r="M80" i="40"/>
  <c r="M79" i="40"/>
  <c r="M78" i="40"/>
  <c r="M77" i="40"/>
  <c r="M76" i="40"/>
  <c r="M75" i="40"/>
  <c r="M74" i="40"/>
  <c r="M73" i="40"/>
  <c r="M72" i="40"/>
  <c r="M71" i="40"/>
  <c r="M70" i="40"/>
  <c r="M69" i="40"/>
  <c r="M68" i="40"/>
  <c r="M67" i="40"/>
  <c r="M66" i="40"/>
  <c r="M65" i="40"/>
  <c r="M64" i="40"/>
  <c r="M63" i="40"/>
  <c r="M62" i="40"/>
  <c r="M61" i="40"/>
  <c r="M60" i="40"/>
  <c r="M59" i="40"/>
  <c r="M58" i="40"/>
  <c r="M57" i="40"/>
  <c r="M56" i="40"/>
  <c r="M55" i="40"/>
  <c r="M54" i="40"/>
  <c r="M53" i="40"/>
  <c r="M52" i="40"/>
  <c r="M51" i="40"/>
  <c r="M50" i="40"/>
  <c r="M49" i="40"/>
  <c r="M48" i="40"/>
  <c r="M47" i="40"/>
  <c r="M46" i="40"/>
  <c r="M45" i="40"/>
  <c r="M44" i="40"/>
  <c r="M43" i="40"/>
  <c r="M42" i="40"/>
  <c r="M41" i="40"/>
  <c r="M40" i="40"/>
  <c r="M39" i="40"/>
  <c r="M38" i="40"/>
  <c r="M37" i="40"/>
  <c r="M36" i="40"/>
  <c r="M35" i="40"/>
  <c r="M34" i="40"/>
  <c r="M33" i="40"/>
  <c r="M32" i="40"/>
  <c r="M31" i="40"/>
  <c r="M30" i="40"/>
  <c r="M29" i="40"/>
  <c r="M28" i="40"/>
  <c r="M27" i="40"/>
  <c r="M26" i="40"/>
  <c r="M25" i="40"/>
  <c r="M24" i="40"/>
  <c r="M23" i="40"/>
  <c r="M22" i="40"/>
  <c r="M21" i="40"/>
  <c r="M20" i="40"/>
  <c r="M19" i="40"/>
  <c r="M18" i="40"/>
  <c r="M17" i="40"/>
  <c r="M16" i="40"/>
  <c r="M15" i="40"/>
  <c r="M14" i="40"/>
  <c r="M13" i="40"/>
  <c r="M12" i="40"/>
  <c r="M11" i="40"/>
  <c r="H37" i="35"/>
  <c r="K745" i="39"/>
  <c r="K552" i="39"/>
  <c r="K548" i="39"/>
  <c r="K531" i="39"/>
  <c r="K530" i="39"/>
  <c r="K529" i="39"/>
  <c r="K508" i="39"/>
  <c r="K479" i="39"/>
  <c r="K442" i="39"/>
  <c r="K838" i="39" l="1"/>
  <c r="F838" i="39"/>
  <c r="K837" i="39"/>
  <c r="F837" i="39"/>
  <c r="K836" i="39"/>
  <c r="F836" i="39"/>
  <c r="K835" i="39"/>
  <c r="F835" i="39"/>
  <c r="K834" i="39"/>
  <c r="F834" i="39"/>
  <c r="K833" i="39"/>
  <c r="F833" i="39"/>
  <c r="K832" i="39"/>
  <c r="F832" i="39"/>
  <c r="K831" i="39"/>
  <c r="F831" i="39"/>
  <c r="K830" i="39"/>
  <c r="F830" i="39"/>
  <c r="K829" i="39"/>
  <c r="F829" i="39"/>
  <c r="K828" i="39"/>
  <c r="F828" i="39"/>
  <c r="K827" i="39"/>
  <c r="F827" i="39"/>
  <c r="K826" i="39"/>
  <c r="F826" i="39"/>
  <c r="K825" i="39"/>
  <c r="F825" i="39"/>
  <c r="K824" i="39"/>
  <c r="F824" i="39"/>
  <c r="K823" i="39"/>
  <c r="F823" i="39"/>
  <c r="K822" i="39"/>
  <c r="F822" i="39"/>
  <c r="K821" i="39"/>
  <c r="F821" i="39"/>
  <c r="K820" i="39"/>
  <c r="F820" i="39"/>
  <c r="K819" i="39"/>
  <c r="F819" i="39"/>
  <c r="K818" i="39"/>
  <c r="F818" i="39"/>
  <c r="K817" i="39"/>
  <c r="F817" i="39"/>
  <c r="K816" i="39"/>
  <c r="F816" i="39"/>
  <c r="K815" i="39"/>
  <c r="F815" i="39"/>
  <c r="K814" i="39"/>
  <c r="F814" i="39"/>
  <c r="K813" i="39"/>
  <c r="F813" i="39"/>
  <c r="K812" i="39"/>
  <c r="F812" i="39"/>
  <c r="K811" i="39"/>
  <c r="F811" i="39"/>
  <c r="K810" i="39"/>
  <c r="F810" i="39"/>
  <c r="K809" i="39"/>
  <c r="F809" i="39"/>
  <c r="K808" i="39"/>
  <c r="F808" i="39"/>
  <c r="K807" i="39"/>
  <c r="F807" i="39"/>
  <c r="K806" i="39"/>
  <c r="F806" i="39"/>
  <c r="K805" i="39"/>
  <c r="F805" i="39"/>
  <c r="K804" i="39"/>
  <c r="F804" i="39"/>
  <c r="K803" i="39"/>
  <c r="F803" i="39"/>
  <c r="K802" i="39"/>
  <c r="F802" i="39"/>
  <c r="K801" i="39"/>
  <c r="F801" i="39"/>
  <c r="K800" i="39"/>
  <c r="F800" i="39"/>
  <c r="K799" i="39"/>
  <c r="F799" i="39"/>
  <c r="K798" i="39"/>
  <c r="F798" i="39"/>
  <c r="K797" i="39"/>
  <c r="F797" i="39"/>
  <c r="K796" i="39"/>
  <c r="F796" i="39"/>
  <c r="K795" i="39"/>
  <c r="F795" i="39"/>
  <c r="K794" i="39"/>
  <c r="F794" i="39"/>
  <c r="K793" i="39"/>
  <c r="F793" i="39"/>
  <c r="K792" i="39"/>
  <c r="F792" i="39"/>
  <c r="K791" i="39"/>
  <c r="F791" i="39"/>
  <c r="K790" i="39"/>
  <c r="F790" i="39"/>
  <c r="K789" i="39"/>
  <c r="F789" i="39"/>
  <c r="K788" i="39"/>
  <c r="F788" i="39"/>
  <c r="K787" i="39"/>
  <c r="F787" i="39"/>
  <c r="K786" i="39"/>
  <c r="F786" i="39"/>
  <c r="K785" i="39"/>
  <c r="F785" i="39"/>
  <c r="K784" i="39"/>
  <c r="F784" i="39"/>
  <c r="K783" i="39"/>
  <c r="F783" i="39"/>
  <c r="K782" i="39"/>
  <c r="F782" i="39"/>
  <c r="K781" i="39"/>
  <c r="F781" i="39"/>
  <c r="K780" i="39"/>
  <c r="F780" i="39"/>
  <c r="K779" i="39"/>
  <c r="F779" i="39"/>
  <c r="K778" i="39"/>
  <c r="F778" i="39"/>
  <c r="K777" i="39"/>
  <c r="F777" i="39"/>
  <c r="K776" i="39"/>
  <c r="F776" i="39"/>
  <c r="K775" i="39"/>
  <c r="F775" i="39"/>
  <c r="K774" i="39"/>
  <c r="F774" i="39"/>
  <c r="K773" i="39"/>
  <c r="F773" i="39"/>
  <c r="K772" i="39"/>
  <c r="F772" i="39"/>
  <c r="K771" i="39"/>
  <c r="F771" i="39"/>
  <c r="K770" i="39"/>
  <c r="F770" i="39"/>
  <c r="K769" i="39"/>
  <c r="F769" i="39"/>
  <c r="K768" i="39"/>
  <c r="F768" i="39"/>
  <c r="K767" i="39"/>
  <c r="F767" i="39"/>
  <c r="K766" i="39"/>
  <c r="F766" i="39"/>
  <c r="K765" i="39"/>
  <c r="F765" i="39"/>
  <c r="K764" i="39"/>
  <c r="F764" i="39"/>
  <c r="K763" i="39"/>
  <c r="F763" i="39"/>
  <c r="K762" i="39"/>
  <c r="F762" i="39"/>
  <c r="K761" i="39"/>
  <c r="F761" i="39"/>
  <c r="K760" i="39"/>
  <c r="F760" i="39"/>
  <c r="K759" i="39"/>
  <c r="F759" i="39"/>
  <c r="K758" i="39"/>
  <c r="F758" i="39"/>
  <c r="K757" i="39"/>
  <c r="F757" i="39"/>
  <c r="K756" i="39"/>
  <c r="F756" i="39"/>
  <c r="K755" i="39"/>
  <c r="F755" i="39"/>
  <c r="K754" i="39"/>
  <c r="F754" i="39"/>
  <c r="K753" i="39"/>
  <c r="F753" i="39"/>
  <c r="K752" i="39"/>
  <c r="F752" i="39"/>
  <c r="K751" i="39"/>
  <c r="F751" i="39"/>
  <c r="K750" i="39"/>
  <c r="F750" i="39"/>
  <c r="K749" i="39"/>
  <c r="F749" i="39"/>
  <c r="K748" i="39"/>
  <c r="F748" i="39"/>
  <c r="K747" i="39"/>
  <c r="F747" i="39"/>
  <c r="K746" i="39"/>
  <c r="F746" i="39"/>
  <c r="F745" i="39"/>
  <c r="K744" i="39"/>
  <c r="F744" i="39"/>
  <c r="K743" i="39"/>
  <c r="F743" i="39"/>
  <c r="K742" i="39"/>
  <c r="F742" i="39"/>
  <c r="K741" i="39"/>
  <c r="F741" i="39"/>
  <c r="K740" i="39"/>
  <c r="F740" i="39"/>
  <c r="K739" i="39"/>
  <c r="F739" i="39"/>
  <c r="K738" i="39"/>
  <c r="F738" i="39"/>
  <c r="K737" i="39"/>
  <c r="F737" i="39"/>
  <c r="K736" i="39"/>
  <c r="F736" i="39"/>
  <c r="K735" i="39"/>
  <c r="F735" i="39"/>
  <c r="K734" i="39"/>
  <c r="F734" i="39"/>
  <c r="K733" i="39"/>
  <c r="F733" i="39"/>
  <c r="K732" i="39"/>
  <c r="F732" i="39"/>
  <c r="K731" i="39"/>
  <c r="F731" i="39"/>
  <c r="K730" i="39"/>
  <c r="F730" i="39"/>
  <c r="K729" i="39"/>
  <c r="F729" i="39"/>
  <c r="K728" i="39"/>
  <c r="F728" i="39"/>
  <c r="K727" i="39"/>
  <c r="F727" i="39"/>
  <c r="K726" i="39"/>
  <c r="F726" i="39"/>
  <c r="K725" i="39"/>
  <c r="F725" i="39"/>
  <c r="K724" i="39"/>
  <c r="F724" i="39"/>
  <c r="K723" i="39"/>
  <c r="F723" i="39"/>
  <c r="K722" i="39"/>
  <c r="F722" i="39"/>
  <c r="K721" i="39"/>
  <c r="F721" i="39"/>
  <c r="K720" i="39"/>
  <c r="F720" i="39"/>
  <c r="K719" i="39"/>
  <c r="F719" i="39"/>
  <c r="K718" i="39"/>
  <c r="F718" i="39"/>
  <c r="K717" i="39"/>
  <c r="F717" i="39"/>
  <c r="K716" i="39"/>
  <c r="F716" i="39"/>
  <c r="K715" i="39"/>
  <c r="F715" i="39"/>
  <c r="K714" i="39"/>
  <c r="F714" i="39"/>
  <c r="K713" i="39"/>
  <c r="F713" i="39"/>
  <c r="K712" i="39"/>
  <c r="F712" i="39"/>
  <c r="K711" i="39"/>
  <c r="F711" i="39"/>
  <c r="K710" i="39"/>
  <c r="F710" i="39"/>
  <c r="K709" i="39"/>
  <c r="F709" i="39"/>
  <c r="K708" i="39"/>
  <c r="F708" i="39"/>
  <c r="K707" i="39"/>
  <c r="F707" i="39"/>
  <c r="K706" i="39"/>
  <c r="F706" i="39"/>
  <c r="K705" i="39"/>
  <c r="F705" i="39"/>
  <c r="K704" i="39"/>
  <c r="F704" i="39"/>
  <c r="K703" i="39"/>
  <c r="F703" i="39"/>
  <c r="K702" i="39"/>
  <c r="F702" i="39"/>
  <c r="K701" i="39"/>
  <c r="F701" i="39"/>
  <c r="K700" i="39"/>
  <c r="F700" i="39"/>
  <c r="K699" i="39"/>
  <c r="F699" i="39"/>
  <c r="K698" i="39"/>
  <c r="F698" i="39"/>
  <c r="K697" i="39"/>
  <c r="F697" i="39"/>
  <c r="K696" i="39"/>
  <c r="F696" i="39"/>
  <c r="K695" i="39"/>
  <c r="F695" i="39"/>
  <c r="K694" i="39"/>
  <c r="F694" i="39"/>
  <c r="K693" i="39"/>
  <c r="F693" i="39"/>
  <c r="K692" i="39"/>
  <c r="F692" i="39"/>
  <c r="K691" i="39"/>
  <c r="F691" i="39"/>
  <c r="K690" i="39"/>
  <c r="F690" i="39"/>
  <c r="K689" i="39"/>
  <c r="F689" i="39"/>
  <c r="K688" i="39"/>
  <c r="F688" i="39"/>
  <c r="K687" i="39"/>
  <c r="F687" i="39"/>
  <c r="K686" i="39"/>
  <c r="F686" i="39"/>
  <c r="K685" i="39"/>
  <c r="F685" i="39"/>
  <c r="K684" i="39"/>
  <c r="F684" i="39"/>
  <c r="K683" i="39"/>
  <c r="F683" i="39"/>
  <c r="K682" i="39"/>
  <c r="F682" i="39"/>
  <c r="K681" i="39"/>
  <c r="F681" i="39"/>
  <c r="K680" i="39"/>
  <c r="F680" i="39"/>
  <c r="K679" i="39"/>
  <c r="F679" i="39"/>
  <c r="K678" i="39"/>
  <c r="F678" i="39"/>
  <c r="K677" i="39"/>
  <c r="F677" i="39"/>
  <c r="K676" i="39"/>
  <c r="F676" i="39"/>
  <c r="K675" i="39"/>
  <c r="F675" i="39"/>
  <c r="K674" i="39"/>
  <c r="F674" i="39"/>
  <c r="K673" i="39"/>
  <c r="F673" i="39"/>
  <c r="K672" i="39"/>
  <c r="F672" i="39"/>
  <c r="K671" i="39"/>
  <c r="F671" i="39"/>
  <c r="K670" i="39"/>
  <c r="F670" i="39"/>
  <c r="K669" i="39"/>
  <c r="F669" i="39"/>
  <c r="K668" i="39"/>
  <c r="F668" i="39"/>
  <c r="K667" i="39"/>
  <c r="F667" i="39"/>
  <c r="K666" i="39"/>
  <c r="F666" i="39"/>
  <c r="K665" i="39"/>
  <c r="F665" i="39"/>
  <c r="K664" i="39"/>
  <c r="F664" i="39"/>
  <c r="K663" i="39"/>
  <c r="F663" i="39"/>
  <c r="K662" i="39"/>
  <c r="F662" i="39"/>
  <c r="K661" i="39"/>
  <c r="F661" i="39"/>
  <c r="K660" i="39"/>
  <c r="F660" i="39"/>
  <c r="K659" i="39"/>
  <c r="F659" i="39"/>
  <c r="K658" i="39"/>
  <c r="F658" i="39"/>
  <c r="K657" i="39"/>
  <c r="F657" i="39"/>
  <c r="K656" i="39"/>
  <c r="F656" i="39"/>
  <c r="K655" i="39"/>
  <c r="F655" i="39"/>
  <c r="K654" i="39"/>
  <c r="F654" i="39"/>
  <c r="K653" i="39"/>
  <c r="F653" i="39"/>
  <c r="K652" i="39"/>
  <c r="F652" i="39"/>
  <c r="K651" i="39"/>
  <c r="F651" i="39"/>
  <c r="K650" i="39"/>
  <c r="F650" i="39"/>
  <c r="K649" i="39"/>
  <c r="F649" i="39"/>
  <c r="K648" i="39"/>
  <c r="F648" i="39"/>
  <c r="K647" i="39"/>
  <c r="F647" i="39"/>
  <c r="K646" i="39"/>
  <c r="F646" i="39"/>
  <c r="K645" i="39"/>
  <c r="F645" i="39"/>
  <c r="K644" i="39"/>
  <c r="F644" i="39"/>
  <c r="K643" i="39"/>
  <c r="F643" i="39"/>
  <c r="K642" i="39"/>
  <c r="F642" i="39"/>
  <c r="K641" i="39"/>
  <c r="F641" i="39"/>
  <c r="K640" i="39"/>
  <c r="F640" i="39"/>
  <c r="K639" i="39"/>
  <c r="F639" i="39"/>
  <c r="K638" i="39"/>
  <c r="F638" i="39"/>
  <c r="K637" i="39"/>
  <c r="F637" i="39"/>
  <c r="K636" i="39"/>
  <c r="F636" i="39"/>
  <c r="K635" i="39"/>
  <c r="F635" i="39"/>
  <c r="K634" i="39"/>
  <c r="F634" i="39"/>
  <c r="K633" i="39"/>
  <c r="F633" i="39"/>
  <c r="K632" i="39"/>
  <c r="F632" i="39"/>
  <c r="K631" i="39"/>
  <c r="F631" i="39"/>
  <c r="K630" i="39"/>
  <c r="F630" i="39"/>
  <c r="K629" i="39"/>
  <c r="F629" i="39"/>
  <c r="K628" i="39"/>
  <c r="F628" i="39"/>
  <c r="K627" i="39"/>
  <c r="F627" i="39"/>
  <c r="K626" i="39"/>
  <c r="F626" i="39"/>
  <c r="K625" i="39"/>
  <c r="F625" i="39"/>
  <c r="K624" i="39"/>
  <c r="F624" i="39"/>
  <c r="K623" i="39"/>
  <c r="F623" i="39"/>
  <c r="K622" i="39"/>
  <c r="F622" i="39"/>
  <c r="K621" i="39"/>
  <c r="F621" i="39"/>
  <c r="K620" i="39"/>
  <c r="F620" i="39"/>
  <c r="K619" i="39"/>
  <c r="F619" i="39"/>
  <c r="K618" i="39"/>
  <c r="F618" i="39"/>
  <c r="K617" i="39"/>
  <c r="F617" i="39"/>
  <c r="K616" i="39"/>
  <c r="F616" i="39"/>
  <c r="K615" i="39"/>
  <c r="F615" i="39"/>
  <c r="K614" i="39"/>
  <c r="F614" i="39"/>
  <c r="K613" i="39"/>
  <c r="F613" i="39"/>
  <c r="K612" i="39"/>
  <c r="F612" i="39"/>
  <c r="K611" i="39"/>
  <c r="F611" i="39"/>
  <c r="K610" i="39"/>
  <c r="F610" i="39"/>
  <c r="K609" i="39"/>
  <c r="F609" i="39"/>
  <c r="K608" i="39"/>
  <c r="F608" i="39"/>
  <c r="K607" i="39"/>
  <c r="F607" i="39"/>
  <c r="K606" i="39"/>
  <c r="F606" i="39"/>
  <c r="K605" i="39"/>
  <c r="F605" i="39"/>
  <c r="K604" i="39"/>
  <c r="F604" i="39"/>
  <c r="K603" i="39"/>
  <c r="F603" i="39"/>
  <c r="K602" i="39"/>
  <c r="F602" i="39"/>
  <c r="K601" i="39"/>
  <c r="F601" i="39"/>
  <c r="K600" i="39"/>
  <c r="F600" i="39"/>
  <c r="K599" i="39"/>
  <c r="F599" i="39"/>
  <c r="K598" i="39"/>
  <c r="F598" i="39"/>
  <c r="K597" i="39"/>
  <c r="F597" i="39"/>
  <c r="K596" i="39"/>
  <c r="F596" i="39"/>
  <c r="K595" i="39"/>
  <c r="F595" i="39"/>
  <c r="K594" i="39"/>
  <c r="F594" i="39"/>
  <c r="K593" i="39"/>
  <c r="F593" i="39"/>
  <c r="K592" i="39"/>
  <c r="F592" i="39"/>
  <c r="K591" i="39"/>
  <c r="F591" i="39"/>
  <c r="K590" i="39"/>
  <c r="F590" i="39"/>
  <c r="K589" i="39"/>
  <c r="F589" i="39"/>
  <c r="K588" i="39"/>
  <c r="F588" i="39"/>
  <c r="K587" i="39"/>
  <c r="F587" i="39"/>
  <c r="K586" i="39"/>
  <c r="F586" i="39"/>
  <c r="K585" i="39"/>
  <c r="F585" i="39"/>
  <c r="K584" i="39"/>
  <c r="F584" i="39"/>
  <c r="K583" i="39"/>
  <c r="F583" i="39"/>
  <c r="K582" i="39"/>
  <c r="F582" i="39"/>
  <c r="K581" i="39"/>
  <c r="F581" i="39"/>
  <c r="K580" i="39"/>
  <c r="F580" i="39"/>
  <c r="K579" i="39"/>
  <c r="F579" i="39"/>
  <c r="K578" i="39"/>
  <c r="F578" i="39"/>
  <c r="K577" i="39"/>
  <c r="F577" i="39"/>
  <c r="K576" i="39"/>
  <c r="F576" i="39"/>
  <c r="K575" i="39"/>
  <c r="F575" i="39"/>
  <c r="K574" i="39"/>
  <c r="F574" i="39"/>
  <c r="K573" i="39"/>
  <c r="F573" i="39"/>
  <c r="K572" i="39"/>
  <c r="F572" i="39"/>
  <c r="K571" i="39"/>
  <c r="F571" i="39"/>
  <c r="K570" i="39"/>
  <c r="F570" i="39"/>
  <c r="K569" i="39"/>
  <c r="F569" i="39"/>
  <c r="K568" i="39"/>
  <c r="F568" i="39"/>
  <c r="K567" i="39"/>
  <c r="F567" i="39"/>
  <c r="K566" i="39"/>
  <c r="F566" i="39"/>
  <c r="K565" i="39"/>
  <c r="F565" i="39"/>
  <c r="K564" i="39"/>
  <c r="F564" i="39"/>
  <c r="K563" i="39"/>
  <c r="F563" i="39"/>
  <c r="K562" i="39"/>
  <c r="F562" i="39"/>
  <c r="K561" i="39"/>
  <c r="F561" i="39"/>
  <c r="K560" i="39"/>
  <c r="F560" i="39"/>
  <c r="K559" i="39"/>
  <c r="F559" i="39"/>
  <c r="K558" i="39"/>
  <c r="F558" i="39"/>
  <c r="K557" i="39"/>
  <c r="F557" i="39"/>
  <c r="K556" i="39"/>
  <c r="F556" i="39"/>
  <c r="K555" i="39"/>
  <c r="F555" i="39"/>
  <c r="K554" i="39"/>
  <c r="F554" i="39"/>
  <c r="K553" i="39"/>
  <c r="F553" i="39"/>
  <c r="F552" i="39"/>
  <c r="K551" i="39"/>
  <c r="F551" i="39"/>
  <c r="K550" i="39"/>
  <c r="F550" i="39"/>
  <c r="K549" i="39"/>
  <c r="F549" i="39"/>
  <c r="F548" i="39"/>
  <c r="K547" i="39"/>
  <c r="F547" i="39"/>
  <c r="K546" i="39"/>
  <c r="F546" i="39"/>
  <c r="K545" i="39"/>
  <c r="F545" i="39"/>
  <c r="K544" i="39"/>
  <c r="F544" i="39"/>
  <c r="K543" i="39"/>
  <c r="F543" i="39"/>
  <c r="K542" i="39"/>
  <c r="F542" i="39"/>
  <c r="K541" i="39"/>
  <c r="F541" i="39"/>
  <c r="K540" i="39"/>
  <c r="F540" i="39"/>
  <c r="K539" i="39"/>
  <c r="F539" i="39"/>
  <c r="K538" i="39"/>
  <c r="F538" i="39"/>
  <c r="K537" i="39"/>
  <c r="F537" i="39"/>
  <c r="K536" i="39"/>
  <c r="F536" i="39"/>
  <c r="K535" i="39"/>
  <c r="F535" i="39"/>
  <c r="K534" i="39"/>
  <c r="F534" i="39"/>
  <c r="K533" i="39"/>
  <c r="F533" i="39"/>
  <c r="K532" i="39"/>
  <c r="F532" i="39"/>
  <c r="F531" i="39"/>
  <c r="F530" i="39"/>
  <c r="F529" i="39"/>
  <c r="K528" i="39"/>
  <c r="F528" i="39"/>
  <c r="K527" i="39"/>
  <c r="F527" i="39"/>
  <c r="K526" i="39"/>
  <c r="F526" i="39"/>
  <c r="K525" i="39"/>
  <c r="F525" i="39"/>
  <c r="K524" i="39"/>
  <c r="F524" i="39"/>
  <c r="K523" i="39"/>
  <c r="F523" i="39"/>
  <c r="K522" i="39"/>
  <c r="F522" i="39"/>
  <c r="K521" i="39"/>
  <c r="F521" i="39"/>
  <c r="K520" i="39"/>
  <c r="F520" i="39"/>
  <c r="K519" i="39"/>
  <c r="F519" i="39"/>
  <c r="K518" i="39"/>
  <c r="F518" i="39"/>
  <c r="K517" i="39"/>
  <c r="F517" i="39"/>
  <c r="K516" i="39"/>
  <c r="F516" i="39"/>
  <c r="K515" i="39"/>
  <c r="F515" i="39"/>
  <c r="K514" i="39"/>
  <c r="F514" i="39"/>
  <c r="K513" i="39"/>
  <c r="F513" i="39"/>
  <c r="K512" i="39"/>
  <c r="F512" i="39"/>
  <c r="K511" i="39"/>
  <c r="F511" i="39"/>
  <c r="K510" i="39"/>
  <c r="F510" i="39"/>
  <c r="K509" i="39"/>
  <c r="F509" i="39"/>
  <c r="F508" i="39"/>
  <c r="K507" i="39"/>
  <c r="F507" i="39"/>
  <c r="K506" i="39"/>
  <c r="F506" i="39"/>
  <c r="K505" i="39"/>
  <c r="F505" i="39"/>
  <c r="K504" i="39"/>
  <c r="F504" i="39"/>
  <c r="K503" i="39"/>
  <c r="F503" i="39"/>
  <c r="K502" i="39"/>
  <c r="F502" i="39"/>
  <c r="K501" i="39"/>
  <c r="F501" i="39"/>
  <c r="K500" i="39"/>
  <c r="F500" i="39"/>
  <c r="K499" i="39"/>
  <c r="F499" i="39"/>
  <c r="K498" i="39"/>
  <c r="F498" i="39"/>
  <c r="K497" i="39"/>
  <c r="F497" i="39"/>
  <c r="K496" i="39"/>
  <c r="F496" i="39"/>
  <c r="K495" i="39"/>
  <c r="F495" i="39"/>
  <c r="K494" i="39"/>
  <c r="F494" i="39"/>
  <c r="K493" i="39"/>
  <c r="F493" i="39"/>
  <c r="K492" i="39"/>
  <c r="F492" i="39"/>
  <c r="K491" i="39"/>
  <c r="F491" i="39"/>
  <c r="K490" i="39"/>
  <c r="F490" i="39"/>
  <c r="K489" i="39"/>
  <c r="F489" i="39"/>
  <c r="K488" i="39"/>
  <c r="F488" i="39"/>
  <c r="K487" i="39"/>
  <c r="F487" i="39"/>
  <c r="K486" i="39"/>
  <c r="F486" i="39"/>
  <c r="K485" i="39"/>
  <c r="F485" i="39"/>
  <c r="K484" i="39"/>
  <c r="F484" i="39"/>
  <c r="K483" i="39"/>
  <c r="F483" i="39"/>
  <c r="K482" i="39"/>
  <c r="F482" i="39"/>
  <c r="K481" i="39"/>
  <c r="F481" i="39"/>
  <c r="K480" i="39"/>
  <c r="F480" i="39"/>
  <c r="F479" i="39"/>
  <c r="K478" i="39"/>
  <c r="F478" i="39"/>
  <c r="K477" i="39"/>
  <c r="F477" i="39"/>
  <c r="K476" i="39"/>
  <c r="F476" i="39"/>
  <c r="K475" i="39"/>
  <c r="F475" i="39"/>
  <c r="K474" i="39"/>
  <c r="F474" i="39"/>
  <c r="K473" i="39"/>
  <c r="F473" i="39"/>
  <c r="K472" i="39"/>
  <c r="F472" i="39"/>
  <c r="K471" i="39"/>
  <c r="F471" i="39"/>
  <c r="K470" i="39"/>
  <c r="F470" i="39"/>
  <c r="K469" i="39"/>
  <c r="F469" i="39"/>
  <c r="K468" i="39"/>
  <c r="F468" i="39"/>
  <c r="K467" i="39"/>
  <c r="F467" i="39"/>
  <c r="K466" i="39"/>
  <c r="F466" i="39"/>
  <c r="K465" i="39"/>
  <c r="F465" i="39"/>
  <c r="K464" i="39"/>
  <c r="F464" i="39"/>
  <c r="K463" i="39"/>
  <c r="F463" i="39"/>
  <c r="K462" i="39"/>
  <c r="F462" i="39"/>
  <c r="K461" i="39"/>
  <c r="F461" i="39"/>
  <c r="K460" i="39"/>
  <c r="F460" i="39"/>
  <c r="K459" i="39"/>
  <c r="F459" i="39"/>
  <c r="K458" i="39"/>
  <c r="F458" i="39"/>
  <c r="K457" i="39"/>
  <c r="F457" i="39"/>
  <c r="K456" i="39"/>
  <c r="F456" i="39"/>
  <c r="K455" i="39"/>
  <c r="F455" i="39"/>
  <c r="K454" i="39"/>
  <c r="F454" i="39"/>
  <c r="K453" i="39"/>
  <c r="F453" i="39"/>
  <c r="K452" i="39"/>
  <c r="F452" i="39"/>
  <c r="K451" i="39"/>
  <c r="F451" i="39"/>
  <c r="K450" i="39"/>
  <c r="F450" i="39"/>
  <c r="K449" i="39"/>
  <c r="F449" i="39"/>
  <c r="K448" i="39"/>
  <c r="F448" i="39"/>
  <c r="K447" i="39"/>
  <c r="F447" i="39"/>
  <c r="K446" i="39"/>
  <c r="F446" i="39"/>
  <c r="K445" i="39"/>
  <c r="F445" i="39"/>
  <c r="K444" i="39"/>
  <c r="F444" i="39"/>
  <c r="K443" i="39"/>
  <c r="F443" i="39"/>
  <c r="F442" i="39"/>
  <c r="K441" i="39"/>
  <c r="F441" i="39"/>
  <c r="K440" i="39"/>
  <c r="F440" i="39"/>
  <c r="K439" i="39"/>
  <c r="F439" i="39"/>
  <c r="K438" i="39"/>
  <c r="F438" i="39"/>
  <c r="K437" i="39"/>
  <c r="F437" i="39"/>
  <c r="K436" i="39"/>
  <c r="F436" i="39"/>
  <c r="K435" i="39"/>
  <c r="F435" i="39"/>
  <c r="K434" i="39"/>
  <c r="F434" i="39"/>
  <c r="K433" i="39"/>
  <c r="F433" i="39"/>
  <c r="K432" i="39"/>
  <c r="F432" i="39"/>
  <c r="K431" i="39"/>
  <c r="F431" i="39"/>
  <c r="K430" i="39"/>
  <c r="F430" i="39"/>
  <c r="K429" i="39"/>
  <c r="F429" i="39"/>
  <c r="K428" i="39"/>
  <c r="F428" i="39"/>
  <c r="K427" i="39"/>
  <c r="F427" i="39"/>
  <c r="K426" i="39"/>
  <c r="F426" i="39"/>
  <c r="K425" i="39"/>
  <c r="F425" i="39"/>
  <c r="K424" i="39"/>
  <c r="F424" i="39"/>
  <c r="K423" i="39"/>
  <c r="F423" i="39"/>
  <c r="K422" i="39"/>
  <c r="F422" i="39"/>
  <c r="K421" i="39"/>
  <c r="F421" i="39"/>
  <c r="K420" i="39"/>
  <c r="F420" i="39"/>
  <c r="K419" i="39"/>
  <c r="F419" i="39"/>
  <c r="K418" i="39"/>
  <c r="F418" i="39"/>
  <c r="K417" i="39"/>
  <c r="F417" i="39"/>
  <c r="K416" i="39"/>
  <c r="F416" i="39"/>
  <c r="K415" i="39"/>
  <c r="F415" i="39"/>
  <c r="K414" i="39"/>
  <c r="F414" i="39"/>
  <c r="K413" i="39"/>
  <c r="F413" i="39"/>
  <c r="K412" i="39"/>
  <c r="F412" i="39"/>
  <c r="K411" i="39"/>
  <c r="F411" i="39"/>
  <c r="K410" i="39"/>
  <c r="F410" i="39"/>
  <c r="K409" i="39"/>
  <c r="F409" i="39"/>
  <c r="K408" i="39"/>
  <c r="F408" i="39"/>
  <c r="K407" i="39"/>
  <c r="F407" i="39"/>
  <c r="K406" i="39"/>
  <c r="F406" i="39"/>
  <c r="K405" i="39"/>
  <c r="F405" i="39"/>
  <c r="K404" i="39"/>
  <c r="F404" i="39"/>
  <c r="K403" i="39"/>
  <c r="F403" i="39"/>
  <c r="K402" i="39"/>
  <c r="F402" i="39"/>
  <c r="K401" i="39"/>
  <c r="F401" i="39"/>
  <c r="K400" i="39"/>
  <c r="F400" i="39"/>
  <c r="K399" i="39"/>
  <c r="F399" i="39"/>
  <c r="A400" i="39"/>
  <c r="A401" i="39" s="1"/>
  <c r="A402" i="39" s="1"/>
  <c r="A403" i="39" s="1"/>
  <c r="A404" i="39" s="1"/>
  <c r="A405" i="39" s="1"/>
  <c r="A406" i="39" s="1"/>
  <c r="A407" i="39" s="1"/>
  <c r="A408" i="39" s="1"/>
  <c r="A409" i="39" s="1"/>
  <c r="A410" i="39" s="1"/>
  <c r="A411" i="39" s="1"/>
  <c r="A412" i="39" s="1"/>
  <c r="A413" i="39" s="1"/>
  <c r="A414" i="39" s="1"/>
  <c r="A415" i="39" s="1"/>
  <c r="A416" i="39" s="1"/>
  <c r="A417" i="39" s="1"/>
  <c r="A418" i="39" s="1"/>
  <c r="A419" i="39" s="1"/>
  <c r="A420" i="39" s="1"/>
  <c r="A421" i="39" s="1"/>
  <c r="A422" i="39" s="1"/>
  <c r="A423" i="39" s="1"/>
  <c r="A424" i="39" s="1"/>
  <c r="A425" i="39" s="1"/>
  <c r="A426" i="39" s="1"/>
  <c r="A427" i="39" s="1"/>
  <c r="A428" i="39" s="1"/>
  <c r="A429" i="39" s="1"/>
  <c r="A430" i="39" s="1"/>
  <c r="A431" i="39" s="1"/>
  <c r="A432" i="39" s="1"/>
  <c r="A433" i="39" s="1"/>
  <c r="A434" i="39" s="1"/>
  <c r="A435" i="39" s="1"/>
  <c r="A436" i="39" s="1"/>
  <c r="A437" i="39" s="1"/>
  <c r="A438" i="39" s="1"/>
  <c r="A439" i="39" s="1"/>
  <c r="A440" i="39" s="1"/>
  <c r="A441" i="39" s="1"/>
  <c r="A442" i="39" s="1"/>
  <c r="A443" i="39" s="1"/>
  <c r="A444" i="39" s="1"/>
  <c r="A445" i="39" s="1"/>
  <c r="A446" i="39" s="1"/>
  <c r="A447" i="39" s="1"/>
  <c r="A448" i="39" s="1"/>
  <c r="A449" i="39" s="1"/>
  <c r="A450" i="39" s="1"/>
  <c r="A451" i="39" s="1"/>
  <c r="A452" i="39" s="1"/>
  <c r="A453" i="39" s="1"/>
  <c r="A454" i="39" s="1"/>
  <c r="A455" i="39" s="1"/>
  <c r="A456" i="39" s="1"/>
  <c r="A457" i="39" s="1"/>
  <c r="A458" i="39" s="1"/>
  <c r="A459" i="39" s="1"/>
  <c r="A460" i="39" s="1"/>
  <c r="A461" i="39" s="1"/>
  <c r="A462" i="39" s="1"/>
  <c r="A463" i="39" s="1"/>
  <c r="A464" i="39" s="1"/>
  <c r="A465" i="39" s="1"/>
  <c r="A466" i="39" s="1"/>
  <c r="A467" i="39" s="1"/>
  <c r="A468" i="39" s="1"/>
  <c r="A469" i="39" s="1"/>
  <c r="A470" i="39" s="1"/>
  <c r="A471" i="39" s="1"/>
  <c r="A472" i="39" s="1"/>
  <c r="A473" i="39" s="1"/>
  <c r="A474" i="39" s="1"/>
  <c r="A475" i="39" s="1"/>
  <c r="A476" i="39" s="1"/>
  <c r="A477" i="39" s="1"/>
  <c r="A478" i="39" s="1"/>
  <c r="A479" i="39" s="1"/>
  <c r="A480" i="39" s="1"/>
  <c r="A481" i="39" s="1"/>
  <c r="A482" i="39" s="1"/>
  <c r="A483" i="39" s="1"/>
  <c r="A484" i="39" s="1"/>
  <c r="A485" i="39" s="1"/>
  <c r="A486" i="39" s="1"/>
  <c r="A487" i="39" s="1"/>
  <c r="A488" i="39" s="1"/>
  <c r="A489" i="39" s="1"/>
  <c r="A490" i="39" s="1"/>
  <c r="A491" i="39" s="1"/>
  <c r="A492" i="39" s="1"/>
  <c r="A493" i="39" s="1"/>
  <c r="A494" i="39" s="1"/>
  <c r="A495" i="39" s="1"/>
  <c r="A496" i="39" s="1"/>
  <c r="A497" i="39" s="1"/>
  <c r="A498" i="39" s="1"/>
  <c r="A499" i="39" s="1"/>
  <c r="A500" i="39" s="1"/>
  <c r="A501" i="39" s="1"/>
  <c r="A502" i="39" s="1"/>
  <c r="A503" i="39" s="1"/>
  <c r="A504" i="39" s="1"/>
  <c r="A505" i="39" s="1"/>
  <c r="A506" i="39" s="1"/>
  <c r="A507" i="39" s="1"/>
  <c r="A508" i="39" s="1"/>
  <c r="A509" i="39" s="1"/>
  <c r="A510" i="39" s="1"/>
  <c r="A511" i="39" s="1"/>
  <c r="A512" i="39" s="1"/>
  <c r="A513" i="39" s="1"/>
  <c r="A514" i="39" s="1"/>
  <c r="A515" i="39" s="1"/>
  <c r="A516" i="39" s="1"/>
  <c r="A517" i="39" s="1"/>
  <c r="A518" i="39" s="1"/>
  <c r="A519" i="39" s="1"/>
  <c r="A520" i="39" s="1"/>
  <c r="A521" i="39" s="1"/>
  <c r="A522" i="39" s="1"/>
  <c r="A523" i="39" s="1"/>
  <c r="A524" i="39" s="1"/>
  <c r="A525" i="39" s="1"/>
  <c r="A526" i="39" s="1"/>
  <c r="A527" i="39" s="1"/>
  <c r="A528" i="39" s="1"/>
  <c r="A529" i="39" s="1"/>
  <c r="A530" i="39" s="1"/>
  <c r="A531" i="39" s="1"/>
  <c r="A532" i="39" s="1"/>
  <c r="A533" i="39" s="1"/>
  <c r="A534" i="39" s="1"/>
  <c r="A535" i="39" s="1"/>
  <c r="A536" i="39" s="1"/>
  <c r="A537" i="39" s="1"/>
  <c r="A538" i="39" s="1"/>
  <c r="A539" i="39" s="1"/>
  <c r="A540" i="39" s="1"/>
  <c r="A541" i="39" s="1"/>
  <c r="A542" i="39" s="1"/>
  <c r="A543" i="39" s="1"/>
  <c r="A544" i="39" s="1"/>
  <c r="A545" i="39" s="1"/>
  <c r="A546" i="39" s="1"/>
  <c r="A547" i="39" s="1"/>
  <c r="A548" i="39" s="1"/>
  <c r="A549" i="39" s="1"/>
  <c r="A550" i="39" s="1"/>
  <c r="A551" i="39" s="1"/>
  <c r="A552" i="39" s="1"/>
  <c r="A553" i="39" s="1"/>
  <c r="A554" i="39" s="1"/>
  <c r="A555" i="39" s="1"/>
  <c r="A556" i="39" s="1"/>
  <c r="A557" i="39" s="1"/>
  <c r="A558" i="39" s="1"/>
  <c r="A559" i="39" s="1"/>
  <c r="A560" i="39" s="1"/>
  <c r="A561" i="39" s="1"/>
  <c r="A562" i="39" s="1"/>
  <c r="A563" i="39" s="1"/>
  <c r="A564" i="39" s="1"/>
  <c r="A565" i="39" s="1"/>
  <c r="A566" i="39" s="1"/>
  <c r="A567" i="39" s="1"/>
  <c r="A568" i="39" s="1"/>
  <c r="A569" i="39" s="1"/>
  <c r="A570" i="39" s="1"/>
  <c r="A571" i="39" s="1"/>
  <c r="A572" i="39" s="1"/>
  <c r="A573" i="39" s="1"/>
  <c r="A574" i="39" s="1"/>
  <c r="A575" i="39" s="1"/>
  <c r="A576" i="39" s="1"/>
  <c r="A577" i="39" s="1"/>
  <c r="A578" i="39" s="1"/>
  <c r="A579" i="39" s="1"/>
  <c r="A580" i="39" s="1"/>
  <c r="A581" i="39" s="1"/>
  <c r="A582" i="39" s="1"/>
  <c r="A583" i="39" s="1"/>
  <c r="A584" i="39" s="1"/>
  <c r="A585" i="39" s="1"/>
  <c r="A586" i="39" s="1"/>
  <c r="A587" i="39" s="1"/>
  <c r="A588" i="39" s="1"/>
  <c r="A589" i="39" s="1"/>
  <c r="A590" i="39" s="1"/>
  <c r="A591" i="39" s="1"/>
  <c r="A592" i="39" s="1"/>
  <c r="A593" i="39" s="1"/>
  <c r="A594" i="39" s="1"/>
  <c r="A595" i="39" s="1"/>
  <c r="A596" i="39" s="1"/>
  <c r="A597" i="39" s="1"/>
  <c r="A598" i="39" s="1"/>
  <c r="A599" i="39" s="1"/>
  <c r="A600" i="39" s="1"/>
  <c r="A601" i="39" s="1"/>
  <c r="A602" i="39" s="1"/>
  <c r="A603" i="39" s="1"/>
  <c r="A604" i="39" s="1"/>
  <c r="A605" i="39" s="1"/>
  <c r="A606" i="39" s="1"/>
  <c r="A607" i="39" s="1"/>
  <c r="A608" i="39" s="1"/>
  <c r="A609" i="39" s="1"/>
  <c r="A610" i="39" s="1"/>
  <c r="A611" i="39" s="1"/>
  <c r="A612" i="39" s="1"/>
  <c r="A613" i="39" s="1"/>
  <c r="A614" i="39" s="1"/>
  <c r="A615" i="39" s="1"/>
  <c r="A616" i="39" s="1"/>
  <c r="A617" i="39" s="1"/>
  <c r="A618" i="39" s="1"/>
  <c r="A619" i="39" s="1"/>
  <c r="A620" i="39" s="1"/>
  <c r="A621" i="39" s="1"/>
  <c r="A622" i="39" s="1"/>
  <c r="A623" i="39" s="1"/>
  <c r="A624" i="39" s="1"/>
  <c r="A625" i="39" s="1"/>
  <c r="A626" i="39" s="1"/>
  <c r="A627" i="39" s="1"/>
  <c r="A628" i="39" s="1"/>
  <c r="A629" i="39" s="1"/>
  <c r="A630" i="39" s="1"/>
  <c r="A631" i="39" s="1"/>
  <c r="A632" i="39" s="1"/>
  <c r="A633" i="39" s="1"/>
  <c r="A634" i="39" s="1"/>
  <c r="A635" i="39" s="1"/>
  <c r="A636" i="39" s="1"/>
  <c r="A637" i="39" s="1"/>
  <c r="A638" i="39" s="1"/>
  <c r="A639" i="39" s="1"/>
  <c r="A640" i="39" s="1"/>
  <c r="A641" i="39" s="1"/>
  <c r="A642" i="39" s="1"/>
  <c r="A643" i="39" s="1"/>
  <c r="A644" i="39" s="1"/>
  <c r="A645" i="39" s="1"/>
  <c r="A646" i="39" s="1"/>
  <c r="A647" i="39" s="1"/>
  <c r="A648" i="39" s="1"/>
  <c r="A649" i="39" s="1"/>
  <c r="A650" i="39" s="1"/>
  <c r="A651" i="39" s="1"/>
  <c r="A652" i="39" s="1"/>
  <c r="A653" i="39" s="1"/>
  <c r="A654" i="39" s="1"/>
  <c r="A655" i="39" s="1"/>
  <c r="A656" i="39" s="1"/>
  <c r="A657" i="39" s="1"/>
  <c r="A658" i="39" s="1"/>
  <c r="A659" i="39" s="1"/>
  <c r="A660" i="39" s="1"/>
  <c r="A661" i="39" s="1"/>
  <c r="A662" i="39" s="1"/>
  <c r="A663" i="39" s="1"/>
  <c r="A664" i="39" s="1"/>
  <c r="A665" i="39" s="1"/>
  <c r="A666" i="39" s="1"/>
  <c r="A667" i="39" s="1"/>
  <c r="A668" i="39" s="1"/>
  <c r="A669" i="39" s="1"/>
  <c r="A670" i="39" s="1"/>
  <c r="A671" i="39" s="1"/>
  <c r="A672" i="39" s="1"/>
  <c r="A673" i="39" s="1"/>
  <c r="A674" i="39" s="1"/>
  <c r="A675" i="39" s="1"/>
  <c r="A676" i="39" s="1"/>
  <c r="A677" i="39" s="1"/>
  <c r="A678" i="39" s="1"/>
  <c r="A679" i="39" s="1"/>
  <c r="A680" i="39" s="1"/>
  <c r="A681" i="39" s="1"/>
  <c r="A682" i="39" s="1"/>
  <c r="A683" i="39" s="1"/>
  <c r="A684" i="39" s="1"/>
  <c r="A685" i="39" s="1"/>
  <c r="A686" i="39" s="1"/>
  <c r="A687" i="39" s="1"/>
  <c r="A688" i="39" s="1"/>
  <c r="A689" i="39" s="1"/>
  <c r="A690" i="39" s="1"/>
  <c r="A691" i="39" s="1"/>
  <c r="A692" i="39" s="1"/>
  <c r="A693" i="39" s="1"/>
  <c r="A694" i="39" s="1"/>
  <c r="A695" i="39" s="1"/>
  <c r="A696" i="39" s="1"/>
  <c r="A697" i="39" s="1"/>
  <c r="A698" i="39" s="1"/>
  <c r="A699" i="39" s="1"/>
  <c r="A700" i="39" s="1"/>
  <c r="A701" i="39" s="1"/>
  <c r="A702" i="39" s="1"/>
  <c r="A703" i="39" s="1"/>
  <c r="A704" i="39" s="1"/>
  <c r="A705" i="39" s="1"/>
  <c r="A706" i="39" s="1"/>
  <c r="A707" i="39" s="1"/>
  <c r="A708" i="39" s="1"/>
  <c r="A709" i="39" s="1"/>
  <c r="A710" i="39" s="1"/>
  <c r="A711" i="39" s="1"/>
  <c r="A712" i="39" s="1"/>
  <c r="A713" i="39" s="1"/>
  <c r="A714" i="39" s="1"/>
  <c r="A715" i="39" s="1"/>
  <c r="A716" i="39" s="1"/>
  <c r="A717" i="39" s="1"/>
  <c r="A718" i="39" s="1"/>
  <c r="A719" i="39" s="1"/>
  <c r="A720" i="39" s="1"/>
  <c r="A721" i="39" s="1"/>
  <c r="A722" i="39" s="1"/>
  <c r="A723" i="39" s="1"/>
  <c r="A724" i="39" s="1"/>
  <c r="A725" i="39" s="1"/>
  <c r="A726" i="39" s="1"/>
  <c r="A727" i="39" s="1"/>
  <c r="A728" i="39" s="1"/>
  <c r="A729" i="39" s="1"/>
  <c r="A730" i="39" s="1"/>
  <c r="A731" i="39" s="1"/>
  <c r="A732" i="39" s="1"/>
  <c r="A733" i="39" s="1"/>
  <c r="A734" i="39" s="1"/>
  <c r="A735" i="39" s="1"/>
  <c r="A736" i="39" s="1"/>
  <c r="A737" i="39" s="1"/>
  <c r="A738" i="39" s="1"/>
  <c r="A739" i="39" s="1"/>
  <c r="A740" i="39" s="1"/>
  <c r="A741" i="39" s="1"/>
  <c r="A742" i="39" s="1"/>
  <c r="A743" i="39" s="1"/>
  <c r="A744" i="39" s="1"/>
  <c r="A745" i="39" s="1"/>
  <c r="A746" i="39" s="1"/>
  <c r="A747" i="39" s="1"/>
  <c r="A748" i="39" s="1"/>
  <c r="A749" i="39" s="1"/>
  <c r="A750" i="39" s="1"/>
  <c r="A751" i="39" s="1"/>
  <c r="A752" i="39" s="1"/>
  <c r="A753" i="39" s="1"/>
  <c r="A754" i="39" s="1"/>
  <c r="A755" i="39" s="1"/>
  <c r="A756" i="39" s="1"/>
  <c r="A757" i="39" s="1"/>
  <c r="A758" i="39" s="1"/>
  <c r="A759" i="39" s="1"/>
  <c r="A760" i="39" s="1"/>
  <c r="A761" i="39" s="1"/>
  <c r="A762" i="39" s="1"/>
  <c r="A763" i="39" s="1"/>
  <c r="A764" i="39" s="1"/>
  <c r="A765" i="39" s="1"/>
  <c r="A766" i="39" s="1"/>
  <c r="A767" i="39" s="1"/>
  <c r="A768" i="39" s="1"/>
  <c r="A769" i="39" s="1"/>
  <c r="A770" i="39" s="1"/>
  <c r="A771" i="39" s="1"/>
  <c r="A772" i="39" s="1"/>
  <c r="A773" i="39" s="1"/>
  <c r="A774" i="39" s="1"/>
  <c r="A775" i="39" s="1"/>
  <c r="A776" i="39" s="1"/>
  <c r="A777" i="39" s="1"/>
  <c r="A778" i="39" s="1"/>
  <c r="A779" i="39" s="1"/>
  <c r="A780" i="39" s="1"/>
  <c r="A781" i="39" s="1"/>
  <c r="A782" i="39" s="1"/>
  <c r="A783" i="39" s="1"/>
  <c r="A784" i="39" s="1"/>
  <c r="A785" i="39" s="1"/>
  <c r="A786" i="39" s="1"/>
  <c r="A787" i="39" s="1"/>
  <c r="A788" i="39" s="1"/>
  <c r="A789" i="39" s="1"/>
  <c r="A790" i="39" s="1"/>
  <c r="A791" i="39" s="1"/>
  <c r="A792" i="39" s="1"/>
  <c r="A793" i="39" s="1"/>
  <c r="A794" i="39" s="1"/>
  <c r="A795" i="39" s="1"/>
  <c r="A796" i="39" s="1"/>
  <c r="A797" i="39" s="1"/>
  <c r="A798" i="39" s="1"/>
  <c r="A799" i="39" s="1"/>
  <c r="A800" i="39" s="1"/>
  <c r="A801" i="39" s="1"/>
  <c r="A802" i="39" s="1"/>
  <c r="A803" i="39" s="1"/>
  <c r="A804" i="39" s="1"/>
  <c r="A805" i="39" s="1"/>
  <c r="A806" i="39" s="1"/>
  <c r="A807" i="39" s="1"/>
  <c r="A808" i="39" s="1"/>
  <c r="A809" i="39" s="1"/>
  <c r="A810" i="39" s="1"/>
  <c r="A811" i="39" s="1"/>
  <c r="A812" i="39" s="1"/>
  <c r="A813" i="39" s="1"/>
  <c r="A814" i="39" s="1"/>
  <c r="A815" i="39" s="1"/>
  <c r="A816" i="39" s="1"/>
  <c r="A817" i="39" s="1"/>
  <c r="A818" i="39" s="1"/>
  <c r="A819" i="39" s="1"/>
  <c r="A820" i="39" s="1"/>
  <c r="A821" i="39" s="1"/>
  <c r="A822" i="39" s="1"/>
  <c r="A823" i="39" s="1"/>
  <c r="A824" i="39" s="1"/>
  <c r="A825" i="39" s="1"/>
  <c r="A826" i="39" s="1"/>
  <c r="A827" i="39" s="1"/>
  <c r="A828" i="39" s="1"/>
  <c r="A829" i="39" s="1"/>
  <c r="A830" i="39" s="1"/>
  <c r="A831" i="39" s="1"/>
  <c r="A832" i="39" s="1"/>
  <c r="A833" i="39" s="1"/>
  <c r="A834" i="39" s="1"/>
  <c r="A835" i="39" s="1"/>
  <c r="A836" i="39" s="1"/>
  <c r="A837" i="39" s="1"/>
  <c r="A838" i="39" s="1"/>
  <c r="K398" i="39"/>
  <c r="F398" i="39"/>
  <c r="K397" i="39"/>
  <c r="F397" i="39"/>
  <c r="K396" i="39"/>
  <c r="F396" i="39"/>
  <c r="K395" i="39"/>
  <c r="F395" i="39"/>
  <c r="K394" i="39"/>
  <c r="F394" i="39"/>
  <c r="K393" i="39"/>
  <c r="F393" i="39"/>
  <c r="K392" i="39"/>
  <c r="F392" i="39"/>
  <c r="K391" i="39"/>
  <c r="F391" i="39"/>
  <c r="K390" i="39"/>
  <c r="F390" i="39"/>
  <c r="K389" i="39"/>
  <c r="F389" i="39"/>
  <c r="K388" i="39"/>
  <c r="F388" i="39"/>
  <c r="K387" i="39"/>
  <c r="F387" i="39"/>
  <c r="K386" i="39"/>
  <c r="F386" i="39"/>
  <c r="K385" i="39"/>
  <c r="F385" i="39"/>
  <c r="K384" i="39"/>
  <c r="F384" i="39"/>
  <c r="K383" i="39"/>
  <c r="F383" i="39"/>
  <c r="K382" i="39"/>
  <c r="F382" i="39"/>
  <c r="K381" i="39"/>
  <c r="F381" i="39"/>
  <c r="K380" i="39"/>
  <c r="F380" i="39"/>
  <c r="K379" i="39"/>
  <c r="F379" i="39"/>
  <c r="K378" i="39"/>
  <c r="F378" i="39"/>
  <c r="K377" i="39"/>
  <c r="F377" i="39"/>
  <c r="K376" i="39"/>
  <c r="F376" i="39"/>
  <c r="K375" i="39"/>
  <c r="F375" i="39"/>
  <c r="K374" i="39"/>
  <c r="F374" i="39"/>
  <c r="K373" i="39"/>
  <c r="F373" i="39"/>
  <c r="K372" i="39"/>
  <c r="F372" i="39"/>
  <c r="K371" i="39"/>
  <c r="F371" i="39"/>
  <c r="K370" i="39"/>
  <c r="F370" i="39"/>
  <c r="K369" i="39"/>
  <c r="F369" i="39"/>
  <c r="K368" i="39"/>
  <c r="F368" i="39"/>
  <c r="K367" i="39"/>
  <c r="F367" i="39"/>
  <c r="K366" i="39"/>
  <c r="F366" i="39"/>
  <c r="K365" i="39"/>
  <c r="F365" i="39"/>
  <c r="K364" i="39"/>
  <c r="F364" i="39"/>
  <c r="K363" i="39"/>
  <c r="F363" i="39"/>
  <c r="K362" i="39"/>
  <c r="F362" i="39"/>
  <c r="K361" i="39"/>
  <c r="F361" i="39"/>
  <c r="K360" i="39"/>
  <c r="F360" i="39"/>
  <c r="K359" i="39"/>
  <c r="F359" i="39"/>
  <c r="K358" i="39"/>
  <c r="F358" i="39"/>
  <c r="K357" i="39"/>
  <c r="F357" i="39"/>
  <c r="K356" i="39"/>
  <c r="F356" i="39"/>
  <c r="K355" i="39"/>
  <c r="F355" i="39"/>
  <c r="K354" i="39"/>
  <c r="F354" i="39"/>
  <c r="K353" i="39"/>
  <c r="F353" i="39"/>
  <c r="K352" i="39"/>
  <c r="F352" i="39"/>
  <c r="K351" i="39"/>
  <c r="F351" i="39"/>
  <c r="K350" i="39"/>
  <c r="F350" i="39"/>
  <c r="K349" i="39"/>
  <c r="F349" i="39"/>
  <c r="K348" i="39"/>
  <c r="F348" i="39"/>
  <c r="K347" i="39"/>
  <c r="F347" i="39"/>
  <c r="K346" i="39"/>
  <c r="F346" i="39"/>
  <c r="K345" i="39"/>
  <c r="F345" i="39"/>
  <c r="K344" i="39"/>
  <c r="F344" i="39"/>
  <c r="K343" i="39"/>
  <c r="F343" i="39"/>
  <c r="K342" i="39"/>
  <c r="F342" i="39"/>
  <c r="K341" i="39"/>
  <c r="F341" i="39"/>
  <c r="K340" i="39"/>
  <c r="F340" i="39"/>
  <c r="K339" i="39"/>
  <c r="F339" i="39"/>
  <c r="K338" i="39"/>
  <c r="F338" i="39"/>
  <c r="K337" i="39"/>
  <c r="F337" i="39"/>
  <c r="K336" i="39"/>
  <c r="F336" i="39"/>
  <c r="K335" i="39"/>
  <c r="F335" i="39"/>
  <c r="K334" i="39"/>
  <c r="F334" i="39"/>
  <c r="K333" i="39"/>
  <c r="F333" i="39"/>
  <c r="K332" i="39"/>
  <c r="F332" i="39"/>
  <c r="K331" i="39"/>
  <c r="F331" i="39"/>
  <c r="K330" i="39"/>
  <c r="F330" i="39"/>
  <c r="K329" i="39"/>
  <c r="F329" i="39"/>
  <c r="K328" i="39"/>
  <c r="F328" i="39"/>
  <c r="K327" i="39"/>
  <c r="F327" i="39"/>
  <c r="K326" i="39"/>
  <c r="F326" i="39"/>
  <c r="K325" i="39"/>
  <c r="F325" i="39"/>
  <c r="K324" i="39"/>
  <c r="F324" i="39"/>
  <c r="K323" i="39"/>
  <c r="F323" i="39"/>
  <c r="K322" i="39"/>
  <c r="F322" i="39"/>
  <c r="K321" i="39"/>
  <c r="F321" i="39"/>
  <c r="K320" i="39"/>
  <c r="F320" i="39"/>
  <c r="K319" i="39"/>
  <c r="F319" i="39"/>
  <c r="K318" i="39"/>
  <c r="F318" i="39"/>
  <c r="K317" i="39"/>
  <c r="F317" i="39"/>
  <c r="K316" i="39"/>
  <c r="F316" i="39"/>
  <c r="K315" i="39"/>
  <c r="F315" i="39"/>
  <c r="K314" i="39"/>
  <c r="F314" i="39"/>
  <c r="K313" i="39"/>
  <c r="F313" i="39"/>
  <c r="K312" i="39"/>
  <c r="F312" i="39"/>
  <c r="K311" i="39"/>
  <c r="F311" i="39"/>
  <c r="K310" i="39"/>
  <c r="F310" i="39"/>
  <c r="K309" i="39"/>
  <c r="F309" i="39"/>
  <c r="K308" i="39"/>
  <c r="F308" i="39"/>
  <c r="K307" i="39"/>
  <c r="F307" i="39"/>
  <c r="K306" i="39"/>
  <c r="F306" i="39"/>
  <c r="K305" i="39"/>
  <c r="F305" i="39"/>
  <c r="K304" i="39"/>
  <c r="F304" i="39"/>
  <c r="K303" i="39"/>
  <c r="F303" i="39"/>
  <c r="K302" i="39"/>
  <c r="F302" i="39"/>
  <c r="K301" i="39"/>
  <c r="F301" i="39"/>
  <c r="K300" i="39"/>
  <c r="F300" i="39"/>
  <c r="K299" i="39"/>
  <c r="F299" i="39"/>
  <c r="K298" i="39"/>
  <c r="F298" i="39"/>
  <c r="K297" i="39"/>
  <c r="F297" i="39"/>
  <c r="K296" i="39"/>
  <c r="F296" i="39"/>
  <c r="K295" i="39"/>
  <c r="F295" i="39"/>
  <c r="K294" i="39"/>
  <c r="F294" i="39"/>
  <c r="K293" i="39"/>
  <c r="F293" i="39"/>
  <c r="K292" i="39"/>
  <c r="F292" i="39"/>
  <c r="K291" i="39"/>
  <c r="F291" i="39"/>
  <c r="K290" i="39"/>
  <c r="F290" i="39"/>
  <c r="K289" i="39"/>
  <c r="F289" i="39"/>
  <c r="K288" i="39"/>
  <c r="F288" i="39"/>
  <c r="K287" i="39"/>
  <c r="F287" i="39"/>
  <c r="K286" i="39"/>
  <c r="F286" i="39"/>
  <c r="K285" i="39"/>
  <c r="F285" i="39"/>
  <c r="K284" i="39"/>
  <c r="F284" i="39"/>
  <c r="K283" i="39"/>
  <c r="F283" i="39"/>
  <c r="K282" i="39"/>
  <c r="F282" i="39"/>
  <c r="K281" i="39"/>
  <c r="F281" i="39"/>
  <c r="K280" i="39"/>
  <c r="F280" i="39"/>
  <c r="K279" i="39"/>
  <c r="F279" i="39"/>
  <c r="K278" i="39"/>
  <c r="F278" i="39"/>
  <c r="K277" i="39"/>
  <c r="F277" i="39"/>
  <c r="K276" i="39"/>
  <c r="F276" i="39"/>
  <c r="K275" i="39"/>
  <c r="F275" i="39"/>
  <c r="K274" i="39"/>
  <c r="F274" i="39"/>
  <c r="K273" i="39"/>
  <c r="F273" i="39"/>
  <c r="K272" i="39"/>
  <c r="F272" i="39"/>
  <c r="K271" i="39"/>
  <c r="F271" i="39"/>
  <c r="K270" i="39"/>
  <c r="F270" i="39"/>
  <c r="K269" i="39"/>
  <c r="F269" i="39"/>
  <c r="K268" i="39"/>
  <c r="F268" i="39"/>
  <c r="K267" i="39"/>
  <c r="F267" i="39"/>
  <c r="K266" i="39"/>
  <c r="F266" i="39"/>
  <c r="K265" i="39"/>
  <c r="F265" i="39"/>
  <c r="K264" i="39"/>
  <c r="F264" i="39"/>
  <c r="K263" i="39"/>
  <c r="F263" i="39"/>
  <c r="K262" i="39"/>
  <c r="F262" i="39"/>
  <c r="K261" i="39"/>
  <c r="F261" i="39"/>
  <c r="K260" i="39"/>
  <c r="F260" i="39"/>
  <c r="K259" i="39"/>
  <c r="F259" i="39"/>
  <c r="K258" i="39"/>
  <c r="F258" i="39"/>
  <c r="K257" i="39"/>
  <c r="F257" i="39"/>
  <c r="K256" i="39"/>
  <c r="F256" i="39"/>
  <c r="K255" i="39"/>
  <c r="F255" i="39"/>
  <c r="K254" i="39"/>
  <c r="F254" i="39"/>
  <c r="K253" i="39"/>
  <c r="F253" i="39"/>
  <c r="K252" i="39"/>
  <c r="F252" i="39"/>
  <c r="K251" i="39"/>
  <c r="F251" i="39"/>
  <c r="K250" i="39"/>
  <c r="F250" i="39"/>
  <c r="K249" i="39"/>
  <c r="F249" i="39"/>
  <c r="K248" i="39"/>
  <c r="F248" i="39"/>
  <c r="K247" i="39"/>
  <c r="F247" i="39"/>
  <c r="K246" i="39"/>
  <c r="F246" i="39"/>
  <c r="K245" i="39"/>
  <c r="F245" i="39"/>
  <c r="K244" i="39"/>
  <c r="F244" i="39"/>
  <c r="K243" i="39"/>
  <c r="F243" i="39"/>
  <c r="K242" i="39"/>
  <c r="F242" i="39"/>
  <c r="K241" i="39"/>
  <c r="F241" i="39"/>
  <c r="K240" i="39"/>
  <c r="F240" i="39"/>
  <c r="K239" i="39"/>
  <c r="F239" i="39"/>
  <c r="K238" i="39"/>
  <c r="F238" i="39"/>
  <c r="K237" i="39"/>
  <c r="F237" i="39"/>
  <c r="K236" i="39"/>
  <c r="F236" i="39"/>
  <c r="K235" i="39"/>
  <c r="F235" i="39"/>
  <c r="K234" i="39"/>
  <c r="F234" i="39"/>
  <c r="K233" i="39"/>
  <c r="F233" i="39"/>
  <c r="K232" i="39"/>
  <c r="F232" i="39"/>
  <c r="K231" i="39"/>
  <c r="F231" i="39"/>
  <c r="K230" i="39"/>
  <c r="F230" i="39"/>
  <c r="K229" i="39"/>
  <c r="F229" i="39"/>
  <c r="K228" i="39"/>
  <c r="F228" i="39"/>
  <c r="K227" i="39"/>
  <c r="F227" i="39"/>
  <c r="K226" i="39"/>
  <c r="F226" i="39"/>
  <c r="K225" i="39"/>
  <c r="F225" i="39"/>
  <c r="K224" i="39"/>
  <c r="F224" i="39"/>
  <c r="K223" i="39"/>
  <c r="F223" i="39"/>
  <c r="K222" i="39"/>
  <c r="F222" i="39"/>
  <c r="K221" i="39"/>
  <c r="F221" i="39"/>
  <c r="K220" i="39"/>
  <c r="F220" i="39"/>
  <c r="K219" i="39"/>
  <c r="F219" i="39"/>
  <c r="K218" i="39"/>
  <c r="F218" i="39"/>
  <c r="K217" i="39"/>
  <c r="F217" i="39"/>
  <c r="K216" i="39"/>
  <c r="F216" i="39"/>
  <c r="K215" i="39"/>
  <c r="F215" i="39"/>
  <c r="K214" i="39"/>
  <c r="F214" i="39"/>
  <c r="K213" i="39"/>
  <c r="F213" i="39"/>
  <c r="K212" i="39"/>
  <c r="F212" i="39"/>
  <c r="K211" i="39"/>
  <c r="F211" i="39"/>
  <c r="K210" i="39"/>
  <c r="F210" i="39"/>
  <c r="K209" i="39"/>
  <c r="F209" i="39"/>
  <c r="K208" i="39"/>
  <c r="F208" i="39"/>
  <c r="K207" i="39"/>
  <c r="F207" i="39"/>
  <c r="K206" i="39"/>
  <c r="F206" i="39"/>
  <c r="K205" i="39"/>
  <c r="F205" i="39"/>
  <c r="K204" i="39"/>
  <c r="F204" i="39"/>
  <c r="K203" i="39"/>
  <c r="F203" i="39"/>
  <c r="K202" i="39"/>
  <c r="F202" i="39"/>
  <c r="K201" i="39"/>
  <c r="F201" i="39"/>
  <c r="K200" i="39"/>
  <c r="F200" i="39"/>
  <c r="K199" i="39"/>
  <c r="F199" i="39"/>
  <c r="K198" i="39"/>
  <c r="F198" i="39"/>
  <c r="K197" i="39"/>
  <c r="F197" i="39"/>
  <c r="K196" i="39"/>
  <c r="F196" i="39"/>
  <c r="K195" i="39"/>
  <c r="F195" i="39"/>
  <c r="K194" i="39"/>
  <c r="F194" i="39"/>
  <c r="K193" i="39"/>
  <c r="F193" i="39"/>
  <c r="K192" i="39"/>
  <c r="F192" i="39"/>
  <c r="K191" i="39"/>
  <c r="F191" i="39"/>
  <c r="K190" i="39"/>
  <c r="F190" i="39"/>
  <c r="K189" i="39"/>
  <c r="F189" i="39"/>
  <c r="K188" i="39"/>
  <c r="F188" i="39"/>
  <c r="K187" i="39"/>
  <c r="F187" i="39"/>
  <c r="K186" i="39"/>
  <c r="F186" i="39"/>
  <c r="K185" i="39"/>
  <c r="F185" i="39"/>
  <c r="K184" i="39"/>
  <c r="F184" i="39"/>
  <c r="K183" i="39"/>
  <c r="F183" i="39"/>
  <c r="K182" i="39"/>
  <c r="F182" i="39"/>
  <c r="K181" i="39"/>
  <c r="F181" i="39"/>
  <c r="K180" i="39"/>
  <c r="F180" i="39"/>
  <c r="K179" i="39"/>
  <c r="F179" i="39"/>
  <c r="K178" i="39"/>
  <c r="F178" i="39"/>
  <c r="K177" i="39"/>
  <c r="F177" i="39"/>
  <c r="K176" i="39"/>
  <c r="F176" i="39"/>
  <c r="K175" i="39"/>
  <c r="F175" i="39"/>
  <c r="K174" i="39"/>
  <c r="F174" i="39"/>
  <c r="K173" i="39"/>
  <c r="F173" i="39"/>
  <c r="K172" i="39"/>
  <c r="F172" i="39"/>
  <c r="K171" i="39"/>
  <c r="F171" i="39"/>
  <c r="K170" i="39"/>
  <c r="F170" i="39"/>
  <c r="K169" i="39"/>
  <c r="F169" i="39"/>
  <c r="K168" i="39"/>
  <c r="F168" i="39"/>
  <c r="K167" i="39"/>
  <c r="F167" i="39"/>
  <c r="K166" i="39"/>
  <c r="F166" i="39"/>
  <c r="K165" i="39"/>
  <c r="F165" i="39"/>
  <c r="K164" i="39"/>
  <c r="F164" i="39"/>
  <c r="K163" i="39"/>
  <c r="F163" i="39"/>
  <c r="K162" i="39"/>
  <c r="F162" i="39"/>
  <c r="K161" i="39"/>
  <c r="F161" i="39"/>
  <c r="K160" i="39"/>
  <c r="F160" i="39"/>
  <c r="K159" i="39"/>
  <c r="F159" i="39"/>
  <c r="K158" i="39"/>
  <c r="F158" i="39"/>
  <c r="K157" i="39"/>
  <c r="F157" i="39"/>
  <c r="K156" i="39"/>
  <c r="F156" i="39"/>
  <c r="K155" i="39"/>
  <c r="F155" i="39"/>
  <c r="K154" i="39"/>
  <c r="F154" i="39"/>
  <c r="K153" i="39"/>
  <c r="F153" i="39"/>
  <c r="K152" i="39"/>
  <c r="F152" i="39"/>
  <c r="K151" i="39"/>
  <c r="F151" i="39"/>
  <c r="K150" i="39"/>
  <c r="F150" i="39"/>
  <c r="K149" i="39"/>
  <c r="F149" i="39"/>
  <c r="K148" i="39"/>
  <c r="F148" i="39"/>
  <c r="K147" i="39"/>
  <c r="F147" i="39"/>
  <c r="K146" i="39"/>
  <c r="F146" i="39"/>
  <c r="K145" i="39"/>
  <c r="F145" i="39"/>
  <c r="K144" i="39"/>
  <c r="F144" i="39"/>
  <c r="K143" i="39"/>
  <c r="F143" i="39"/>
  <c r="K142" i="39"/>
  <c r="F142" i="39"/>
  <c r="K141" i="39"/>
  <c r="F141" i="39"/>
  <c r="K140" i="39"/>
  <c r="F140" i="39"/>
  <c r="K139" i="39"/>
  <c r="F139" i="39"/>
  <c r="K138" i="39"/>
  <c r="F138" i="39"/>
  <c r="K137" i="39"/>
  <c r="F137" i="39"/>
  <c r="K136" i="39"/>
  <c r="F136" i="39"/>
  <c r="K135" i="39"/>
  <c r="F135" i="39"/>
  <c r="K134" i="39"/>
  <c r="F134" i="39"/>
  <c r="K133" i="39"/>
  <c r="F133" i="39"/>
  <c r="K132" i="39"/>
  <c r="F132" i="39"/>
  <c r="K131" i="39"/>
  <c r="F131" i="39"/>
  <c r="K130" i="39"/>
  <c r="F130" i="39"/>
  <c r="K129" i="39"/>
  <c r="F129" i="39"/>
  <c r="K128" i="39"/>
  <c r="F128" i="39"/>
  <c r="K127" i="39"/>
  <c r="F127" i="39"/>
  <c r="K126" i="39"/>
  <c r="F126" i="39"/>
  <c r="K125" i="39"/>
  <c r="F125" i="39"/>
  <c r="K124" i="39"/>
  <c r="F124" i="39"/>
  <c r="K123" i="39"/>
  <c r="F123" i="39"/>
  <c r="K122" i="39"/>
  <c r="F122" i="39"/>
  <c r="K121" i="39"/>
  <c r="F121" i="39"/>
  <c r="K120" i="39"/>
  <c r="F120" i="39"/>
  <c r="K119" i="39"/>
  <c r="F119" i="39"/>
  <c r="K118" i="39"/>
  <c r="F118" i="39"/>
  <c r="K117" i="39"/>
  <c r="F117" i="39"/>
  <c r="K116" i="39"/>
  <c r="F116" i="39"/>
  <c r="K115" i="39"/>
  <c r="F115" i="39"/>
  <c r="K114" i="39"/>
  <c r="F114" i="39"/>
  <c r="K113" i="39"/>
  <c r="F113" i="39"/>
  <c r="K112" i="39"/>
  <c r="F112" i="39"/>
  <c r="K111" i="39"/>
  <c r="F111" i="39"/>
  <c r="K110" i="39"/>
  <c r="F110" i="39"/>
  <c r="K109" i="39"/>
  <c r="F109" i="39"/>
  <c r="K108" i="39"/>
  <c r="F108" i="39"/>
  <c r="K107" i="39"/>
  <c r="F107" i="39"/>
  <c r="K106" i="39"/>
  <c r="F106" i="39"/>
  <c r="K105" i="39"/>
  <c r="F105" i="39"/>
  <c r="K104" i="39"/>
  <c r="F104" i="39"/>
  <c r="K103" i="39"/>
  <c r="F103" i="39"/>
  <c r="K102" i="39"/>
  <c r="F102" i="39"/>
  <c r="K101" i="39"/>
  <c r="F101" i="39"/>
  <c r="K100" i="39"/>
  <c r="F100" i="39"/>
  <c r="K99" i="39"/>
  <c r="F99" i="39"/>
  <c r="K98" i="39"/>
  <c r="F98" i="39"/>
  <c r="K97" i="39"/>
  <c r="F97" i="39"/>
  <c r="K96" i="39"/>
  <c r="F96" i="39"/>
  <c r="K95" i="39"/>
  <c r="F95" i="39"/>
  <c r="K94" i="39"/>
  <c r="F94" i="39"/>
  <c r="K93" i="39"/>
  <c r="F93" i="39"/>
  <c r="K92" i="39"/>
  <c r="F92" i="39"/>
  <c r="K91" i="39"/>
  <c r="F91" i="39"/>
  <c r="K90" i="39"/>
  <c r="F90" i="39"/>
  <c r="K89" i="39"/>
  <c r="F89" i="39"/>
  <c r="K88" i="39"/>
  <c r="F88" i="39"/>
  <c r="K87" i="39"/>
  <c r="F87" i="39"/>
  <c r="K86" i="39"/>
  <c r="F86" i="39"/>
  <c r="K85" i="39"/>
  <c r="F85" i="39"/>
  <c r="K84" i="39"/>
  <c r="F84" i="39"/>
  <c r="K83" i="39"/>
  <c r="F83" i="39"/>
  <c r="K82" i="39"/>
  <c r="F82" i="39"/>
  <c r="K81" i="39"/>
  <c r="F81" i="39"/>
  <c r="K80" i="39"/>
  <c r="F80" i="39"/>
  <c r="K79" i="39"/>
  <c r="F79" i="39"/>
  <c r="K78" i="39"/>
  <c r="F78" i="39"/>
  <c r="K77" i="39"/>
  <c r="F77" i="39"/>
  <c r="K76" i="39"/>
  <c r="F76" i="39"/>
  <c r="K75" i="39"/>
  <c r="F75" i="39"/>
  <c r="K74" i="39"/>
  <c r="F74" i="39"/>
  <c r="K73" i="39"/>
  <c r="F73" i="39"/>
  <c r="K72" i="39"/>
  <c r="F72" i="39"/>
  <c r="K71" i="39"/>
  <c r="F71" i="39"/>
  <c r="K70" i="39"/>
  <c r="F70" i="39"/>
  <c r="K69" i="39"/>
  <c r="F69" i="39"/>
  <c r="K68" i="39"/>
  <c r="F68" i="39"/>
  <c r="K67" i="39"/>
  <c r="F67" i="39"/>
  <c r="K66" i="39"/>
  <c r="F66" i="39"/>
  <c r="K65" i="39"/>
  <c r="F65" i="39"/>
  <c r="K64" i="39"/>
  <c r="F64" i="39"/>
  <c r="K63" i="39"/>
  <c r="F63" i="39"/>
  <c r="K62" i="39"/>
  <c r="F62" i="39"/>
  <c r="K61" i="39"/>
  <c r="F61" i="39"/>
  <c r="K60" i="39"/>
  <c r="F60" i="39"/>
  <c r="K59" i="39"/>
  <c r="F59" i="39"/>
  <c r="K58" i="39"/>
  <c r="F58" i="39"/>
  <c r="K57" i="39"/>
  <c r="F57" i="39"/>
  <c r="K56" i="39"/>
  <c r="F56" i="39"/>
  <c r="K55" i="39"/>
  <c r="F55" i="39"/>
  <c r="K54" i="39"/>
  <c r="F54" i="39"/>
  <c r="K53" i="39"/>
  <c r="F53" i="39"/>
  <c r="K52" i="39"/>
  <c r="F52" i="39"/>
  <c r="K51" i="39"/>
  <c r="F51" i="39"/>
  <c r="K50" i="39"/>
  <c r="F50" i="39"/>
  <c r="K49" i="39"/>
  <c r="F49" i="39"/>
  <c r="K48" i="39"/>
  <c r="F48" i="39"/>
  <c r="K47" i="39"/>
  <c r="F47" i="39"/>
  <c r="K46" i="39"/>
  <c r="F46" i="39"/>
  <c r="K45" i="39"/>
  <c r="F45" i="39"/>
  <c r="K44" i="39"/>
  <c r="F44" i="39"/>
  <c r="K43" i="39"/>
  <c r="F43" i="39"/>
  <c r="K42" i="39"/>
  <c r="F42" i="39"/>
  <c r="K41" i="39"/>
  <c r="F41" i="39"/>
  <c r="K40" i="39"/>
  <c r="F40" i="39"/>
  <c r="K39" i="39"/>
  <c r="F39" i="39"/>
  <c r="K38" i="39"/>
  <c r="F38" i="39"/>
  <c r="K37" i="39"/>
  <c r="F37" i="39"/>
  <c r="K36" i="39"/>
  <c r="F36" i="39"/>
  <c r="K35" i="39"/>
  <c r="F35" i="39"/>
  <c r="K34" i="39"/>
  <c r="F34" i="39"/>
  <c r="K33" i="39"/>
  <c r="F33" i="39"/>
  <c r="K32" i="39"/>
  <c r="F32" i="39"/>
  <c r="K31" i="39"/>
  <c r="F31" i="39"/>
  <c r="K30" i="39"/>
  <c r="F30" i="39"/>
  <c r="K29" i="39"/>
  <c r="F29" i="39"/>
  <c r="K28" i="39"/>
  <c r="F28" i="39"/>
  <c r="K27" i="39"/>
  <c r="F27" i="39"/>
  <c r="K26" i="39"/>
  <c r="F26" i="39"/>
  <c r="K25" i="39"/>
  <c r="F25" i="39"/>
  <c r="K24" i="39"/>
  <c r="F24" i="39"/>
  <c r="K23" i="39"/>
  <c r="F23" i="39"/>
  <c r="K22" i="39"/>
  <c r="F22" i="39"/>
  <c r="K21" i="39"/>
  <c r="F21" i="39"/>
  <c r="K20" i="39"/>
  <c r="F20" i="39"/>
  <c r="K19" i="39"/>
  <c r="F19" i="39"/>
  <c r="K18" i="39"/>
  <c r="F18" i="39"/>
  <c r="K17" i="39"/>
  <c r="F17" i="39"/>
  <c r="K16" i="39"/>
  <c r="F16" i="39"/>
  <c r="K15" i="39"/>
  <c r="F15" i="39"/>
  <c r="K14" i="39"/>
  <c r="F14" i="39"/>
  <c r="K13" i="39"/>
  <c r="F13" i="39"/>
  <c r="K12" i="39"/>
  <c r="F12" i="39"/>
  <c r="K11" i="39"/>
  <c r="F11" i="39"/>
  <c r="H44" i="35" l="1"/>
  <c r="H43" i="35"/>
  <c r="I39" i="28" l="1"/>
  <c r="I38" i="28"/>
  <c r="H42" i="35" l="1"/>
  <c r="H41" i="35"/>
  <c r="H40" i="35"/>
  <c r="H39" i="35"/>
  <c r="H38" i="35"/>
  <c r="H36" i="35"/>
  <c r="H35" i="35"/>
  <c r="H34" i="35"/>
  <c r="H33" i="35"/>
  <c r="H32" i="35"/>
  <c r="H31" i="35"/>
  <c r="H30" i="35"/>
  <c r="H29" i="35"/>
  <c r="H28" i="35"/>
  <c r="H27" i="35"/>
  <c r="H26" i="35"/>
  <c r="H25" i="35"/>
  <c r="H24" i="35"/>
  <c r="H23" i="35"/>
  <c r="H22" i="35"/>
  <c r="H21" i="35"/>
  <c r="H20" i="35"/>
  <c r="H19" i="35"/>
  <c r="H18" i="35"/>
  <c r="H17" i="35"/>
  <c r="H16" i="35"/>
  <c r="H15" i="35"/>
  <c r="H14" i="35"/>
  <c r="H13" i="35"/>
  <c r="H12" i="35"/>
  <c r="H11" i="35"/>
  <c r="I40" i="28" l="1"/>
  <c r="I37" i="28" l="1"/>
  <c r="I36" i="28"/>
  <c r="I35" i="28"/>
  <c r="I34" i="28"/>
  <c r="I33" i="28"/>
  <c r="I32" i="28"/>
  <c r="I31" i="28"/>
  <c r="I30" i="28"/>
  <c r="I29" i="28"/>
  <c r="I28" i="28"/>
  <c r="I27" i="28"/>
  <c r="I26" i="28"/>
  <c r="I25" i="28"/>
  <c r="I24" i="28"/>
  <c r="I23" i="28"/>
  <c r="I22" i="28"/>
  <c r="I21" i="28"/>
  <c r="I20" i="28"/>
  <c r="I19" i="28"/>
  <c r="I18" i="28"/>
  <c r="I17" i="28"/>
  <c r="I16" i="28"/>
  <c r="I15" i="28"/>
  <c r="I14" i="28"/>
  <c r="I13" i="28"/>
  <c r="I12" i="28"/>
  <c r="I11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tc={0239149C-5CD4-42D8-9F7D-374A5096990B}</author>
  </authors>
  <commentList>
    <comment ref="C139" authorId="0" shapeId="0" xr:uid="{0239149C-5CD4-42D8-9F7D-374A5096990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San benito peten</t>
      </text>
    </comment>
  </commentList>
</comments>
</file>

<file path=xl/sharedStrings.xml><?xml version="1.0" encoding="utf-8"?>
<sst xmlns="http://schemas.openxmlformats.org/spreadsheetml/2006/main" count="5485" uniqueCount="1646">
  <si>
    <t>RENGLÓN PRESUPUESTARIO 011 "PERSONAL PERMANENTE"</t>
  </si>
  <si>
    <t>NO.</t>
  </si>
  <si>
    <t>RENGLÓN PRESUPUESTARIO</t>
  </si>
  <si>
    <t>NOMBRES Y APELLIDOS</t>
  </si>
  <si>
    <t>PUESTO</t>
  </si>
  <si>
    <t>SUELDO BASE</t>
  </si>
  <si>
    <t>COMPLEMENTO PERSONAL</t>
  </si>
  <si>
    <t>BONO POR ANTIGÜEDAD</t>
  </si>
  <si>
    <t>BONO MONETARIO</t>
  </si>
  <si>
    <t>BONO MONETARIO POR AJUSTE AL SALARIO MÍNIMO</t>
  </si>
  <si>
    <t>BONIFICACIÓN PROFESIONAL</t>
  </si>
  <si>
    <t>BONIFICACIÓN ACUERDO 66-2000 Y 37-2001</t>
  </si>
  <si>
    <t>GASTOS DE REPRESENTACIÓN</t>
  </si>
  <si>
    <t>TOTAL MENSUAL</t>
  </si>
  <si>
    <t>OBSERVACIONES</t>
  </si>
  <si>
    <t>VIATICOS AL INTERIOR</t>
  </si>
  <si>
    <t>´011</t>
  </si>
  <si>
    <t>PROFESIONAL III</t>
  </si>
  <si>
    <t>-</t>
  </si>
  <si>
    <t>SECRETARIO DE CONAP</t>
  </si>
  <si>
    <t>SERGIO RAUL MARTINEZ CALLEJAS</t>
  </si>
  <si>
    <t>PROFESIONAL I</t>
  </si>
  <si>
    <t>SUB SECRETARIO DE CONAP</t>
  </si>
  <si>
    <t>TECNICO III</t>
  </si>
  <si>
    <t>ANA MARIA ALVARADO JUAREZ</t>
  </si>
  <si>
    <t>BYRON RAFAEL ORELLANA SANDOVAL</t>
  </si>
  <si>
    <t>DIRECTOR TÉCNICO II</t>
  </si>
  <si>
    <t>MIRLA AZUCENA TAQUE LOPEZ</t>
  </si>
  <si>
    <t>ASESOR PROFESIONAL ESPECIALIZADO IV</t>
  </si>
  <si>
    <t>MERLE ALEJANDRA FERNANDEZ GAMARRO</t>
  </si>
  <si>
    <t>EDGAR EMILIO CASTAÑEDA TOLEDO</t>
  </si>
  <si>
    <t>TÉCNICO III</t>
  </si>
  <si>
    <t>MARLIN ALEJANDRA GEORGE PORTILLO</t>
  </si>
  <si>
    <t>DEYSSI JEANNETTE RODRIGUEZ MARTINEZ</t>
  </si>
  <si>
    <t>ASESOR PROFESIONAL ESPECIALIZADO II</t>
  </si>
  <si>
    <t>AIRAM ANDREA LOPEZ ROULET</t>
  </si>
  <si>
    <t>LUIS ALBERTO TOLEDO VASQUEZ</t>
  </si>
  <si>
    <t>ERWIN ROLANDO DELGADO RIAL</t>
  </si>
  <si>
    <t>ALBA IMELDA ESTRADA QUEVEDO</t>
  </si>
  <si>
    <t>MARLON ERNESTO VASQUEZ PIMENTEL</t>
  </si>
  <si>
    <t>ASISTENTE PROFESIONAL IV</t>
  </si>
  <si>
    <t>JOSE DAVID ILLESCAS TURUY</t>
  </si>
  <si>
    <t>VICTOR ALFONSO MENENDEZ PORRES</t>
  </si>
  <si>
    <t>MILTON ROLANDO CABRERA BELLOSO</t>
  </si>
  <si>
    <t>GLORIA MARINA APEN GONZALEZ DE MEJIA</t>
  </si>
  <si>
    <t>CAROLINA COCON AJUCHAN</t>
  </si>
  <si>
    <t>MONICA LUCIA BARILLAS RODAS</t>
  </si>
  <si>
    <t xml:space="preserve">MARINA LILIANA GARCIA TZIRIN </t>
  </si>
  <si>
    <t>SUSANA BEATRIZ HERNANDEZ ALFARO</t>
  </si>
  <si>
    <t xml:space="preserve">SANDRA BATZ YAT </t>
  </si>
  <si>
    <t>SECRETARIO EJECUTIVO V</t>
  </si>
  <si>
    <t>YOSELYN PAMELA MONTERROSO RODRIGUEZ</t>
  </si>
  <si>
    <t>LUISA FERNANDA MUÑOZ PAIZ</t>
  </si>
  <si>
    <t>MARINA LETICIA LOPEZ SINCAL DE CAP</t>
  </si>
  <si>
    <t>LOURDES WALESKA FIGUEROA TORRES</t>
  </si>
  <si>
    <t>LUCILA SIOMARA PEREZ LOPEZ</t>
  </si>
  <si>
    <t>HECTOR DAVID ESTRADA MONROY</t>
  </si>
  <si>
    <t>ANGELICA MIROSLAVA RODRIGUEZ ORDOÑEZ</t>
  </si>
  <si>
    <t>SECRETARIO EJECUTIVO I</t>
  </si>
  <si>
    <t>MARINA EVELYN YANISSA IXCAMPARIC TZIC</t>
  </si>
  <si>
    <t>YONI LEONARDO DUBON JIMENEZ</t>
  </si>
  <si>
    <t>TRABAJADOR ESPECIALIZADO III</t>
  </si>
  <si>
    <t>MIGUEL ANGEL PITAN MISTI</t>
  </si>
  <si>
    <t>JULIO CHAY DE LA CRUZ</t>
  </si>
  <si>
    <t>NORMA PATRICIA ESPINOZA HERNANDEZ</t>
  </si>
  <si>
    <t>ANGEL LEONARDO MENDOZA PIVARAL</t>
  </si>
  <si>
    <t>JUAN XOL CHOC</t>
  </si>
  <si>
    <t>ILDA SANCHEZ SANCHEZ</t>
  </si>
  <si>
    <t>FELIX HERIBERTO GARRIDO ACIG</t>
  </si>
  <si>
    <t>WENDY AZUCENA CRUZ PINEDA DE RODRIGUEZ</t>
  </si>
  <si>
    <t>GLORIA ELIZABETH MACARIO PARADA DE GONZALEZ</t>
  </si>
  <si>
    <t xml:space="preserve">SUSANA ELIZABETH TRIGUEROS LOPEZ </t>
  </si>
  <si>
    <t>EUNICE ELIZABETH BARRIENTOS RAMIREZ</t>
  </si>
  <si>
    <t>GLORIA ELIZABETH DUBON BELTETON DE DE LEON</t>
  </si>
  <si>
    <t>KARINA ELIZABETH CASTELLANOS MORALES</t>
  </si>
  <si>
    <t>ANGELICA MARIA PEREZ ALBEÑO</t>
  </si>
  <si>
    <t>WENDY YADIRA GARCIA ARCINIEGA</t>
  </si>
  <si>
    <t>SANDRA PATRICIA MATEO CAJAS</t>
  </si>
  <si>
    <t>KARINA ELIZABETH BARRIENTOS ESCOBAR</t>
  </si>
  <si>
    <t>WENDY LILY GUZMAN HERRERA</t>
  </si>
  <si>
    <t>MARIA DEL ROSARIO NAJERA MEJIA</t>
  </si>
  <si>
    <t>JHONY MAURICIO TORALLA CUNIL</t>
  </si>
  <si>
    <t>GEOVANNI REYES MARTINEZ ESTRADA</t>
  </si>
  <si>
    <t>ERICK MAURICIO PINELO TUL</t>
  </si>
  <si>
    <t>ELMER ESTUARDO GARCIA LEON</t>
  </si>
  <si>
    <t>JUAN CARLOS RODAS OLIVARES</t>
  </si>
  <si>
    <t>LESTER ESTUARDO ENRIQUEZ</t>
  </si>
  <si>
    <t>MEILYN YOHANNA RODAS</t>
  </si>
  <si>
    <t>ALLAN MIGDAEL YAXCAL GARCIA</t>
  </si>
  <si>
    <t>FRANCISCA BATZ QUECHE</t>
  </si>
  <si>
    <t>WILFREDO ALEXANDER TORALLA CUNIL</t>
  </si>
  <si>
    <t>SILVIA VICTORIA GARCIA ORTIZ</t>
  </si>
  <si>
    <t>RINA DELY SOTO RAYMUNDO</t>
  </si>
  <si>
    <t>MAYNOR BERNY BARRIOS SOLANO</t>
  </si>
  <si>
    <t>PABLO SAMUEL LOPEZ CAAL</t>
  </si>
  <si>
    <t xml:space="preserve">WALTER MAYORGA MONTERROSO </t>
  </si>
  <si>
    <t>ANDRES LOPEZ GARCIA</t>
  </si>
  <si>
    <t>MATEO LOPEZ GUZMAN</t>
  </si>
  <si>
    <t>DEMETRIO RACANCOJ MARIN</t>
  </si>
  <si>
    <t>EDI IVAN OROZCO LOPEZ</t>
  </si>
  <si>
    <t>YONI JOSUE GUZMAN TIXTOJ</t>
  </si>
  <si>
    <t>JOSE DANILO JIMENEZ MENA</t>
  </si>
  <si>
    <t>OSMUNDO TRINIDAD RAMIREZ</t>
  </si>
  <si>
    <t>ESTEBAN MATIAS RAMOS</t>
  </si>
  <si>
    <t>BACILIO ALONZO ENRIQUEZ</t>
  </si>
  <si>
    <t>AUGUSTO DIAZ LOPEZ</t>
  </si>
  <si>
    <t>CRISTOBAL DE JESUS POP CUCUL</t>
  </si>
  <si>
    <t>DAVID MISAEL PAN CAJBON</t>
  </si>
  <si>
    <t>ELIAS RODAS ALBEÑO</t>
  </si>
  <si>
    <t>FELICIANO CAAL COC</t>
  </si>
  <si>
    <t>GREGORIO MAXIMILIANO LOPEZ AVILA</t>
  </si>
  <si>
    <t>JORGE EMILIO SALINAS MANGANDI</t>
  </si>
  <si>
    <t>JOSE ANGEL MORENO MARROQUIN</t>
  </si>
  <si>
    <t>MIGUEL CAAL TIUL</t>
  </si>
  <si>
    <t>MIGUEL ANGEL GARCIA BARRIENTOS</t>
  </si>
  <si>
    <t>MIGUEL ANGEL HERNANDEZ PAREDEZ</t>
  </si>
  <si>
    <t>RUDY SAUL COHUOJ CHAYAX</t>
  </si>
  <si>
    <t>SANTOS RICARDO PEREZ ZACARIAS</t>
  </si>
  <si>
    <t>AMBROSIO HERNANDEZ IXCAYAU</t>
  </si>
  <si>
    <t>ANIBAL JOEL JUAREZ PINELO</t>
  </si>
  <si>
    <t>JAIME BOTZOC CHUB</t>
  </si>
  <si>
    <t>BENJAMIN CUCUL CHOCOJ</t>
  </si>
  <si>
    <t>JAVIER XOL PUTUL</t>
  </si>
  <si>
    <t>ROBERTO TZALAM ASIG</t>
  </si>
  <si>
    <t>ALBERTO POP CHOC</t>
  </si>
  <si>
    <t>MIGUEL ANGEL MALDONADO GUTIERREZ</t>
  </si>
  <si>
    <t>RICARDO CAAL BA</t>
  </si>
  <si>
    <t>JUAN MANUEL ALVARADO RAMIREZ</t>
  </si>
  <si>
    <t>LEONEL ANTONIO HERNANDEZ GALDAMEZ</t>
  </si>
  <si>
    <t>OSMUNDO CUELLAR OVANDO</t>
  </si>
  <si>
    <t>RICARDO SACTIC CHIOC</t>
  </si>
  <si>
    <t>PEDRO CHIVILIU ESQUINA</t>
  </si>
  <si>
    <t>DIEGO CHACOM SOBEN</t>
  </si>
  <si>
    <t>DOMINGO ALFONSO MENDOZA QUIACAIN</t>
  </si>
  <si>
    <t>JUAN MARCOS SAQUIC</t>
  </si>
  <si>
    <t>ANTONIO FEDERICO TZAJ Y TZAJ</t>
  </si>
  <si>
    <t>DOMINGO CULUM PORON</t>
  </si>
  <si>
    <t>SEBASTIAN TINUAR CIPRIANO</t>
  </si>
  <si>
    <t>HAMILTON SAMUEL TEVALAN DE LEON</t>
  </si>
  <si>
    <t>RODOLFO DANIEL ALQUIJAY CRUZ</t>
  </si>
  <si>
    <t>MILDRED ANABELLA ARANGO BARRIOS</t>
  </si>
  <si>
    <t>DIETER HANS MEHLBAUM YANEZ</t>
  </si>
  <si>
    <t>RAFAEL ALBERTO BARRIOS DE LEON</t>
  </si>
  <si>
    <t>ARNULFO VASQUEZ BLANCO</t>
  </si>
  <si>
    <t>LADY SULENA BlANCO CRUZ</t>
  </si>
  <si>
    <t>BENIGNO SOCOREC BUCU</t>
  </si>
  <si>
    <t>OVIDIO VENANCIO RODRIGUEZ PIMENTEL</t>
  </si>
  <si>
    <t>BERNARDINO VELASQUEZ GRIJALVA</t>
  </si>
  <si>
    <t>CARLOS LEONEL MARTINEZ LOPEZ</t>
  </si>
  <si>
    <t>CARLOS ALBERTO VELASQUEZ SOLIS</t>
  </si>
  <si>
    <t xml:space="preserve">SAMY RUBYL PALACIOS VILLATORO </t>
  </si>
  <si>
    <t>FLOR DE MARIA TELLO DEL VALLE</t>
  </si>
  <si>
    <t>ANGEL GABRIEL PEREZ TZOC</t>
  </si>
  <si>
    <t>HONORIA CARMELITA MONTEJO MORALES DE PEREZ</t>
  </si>
  <si>
    <t>OLGA RAQUEL AGUILAR MARTINEZ</t>
  </si>
  <si>
    <t>RAMIRO CHUN HOO</t>
  </si>
  <si>
    <t>CARLA LILIANA CHACON MONTERROZO</t>
  </si>
  <si>
    <t>WILBER JOVAN RODRIGUEZ MOLINA</t>
  </si>
  <si>
    <t>HECTOR WALDEMAR XOL CACAO</t>
  </si>
  <si>
    <t>LORENZO MO XI</t>
  </si>
  <si>
    <t>JORGE BA</t>
  </si>
  <si>
    <t>ESTEBAN AC XICOL</t>
  </si>
  <si>
    <t>LUIS TZUB PIZZA</t>
  </si>
  <si>
    <t>ERNESTO AC</t>
  </si>
  <si>
    <t>JUAN JOSE CUCUL CAAL</t>
  </si>
  <si>
    <t>WILLIAMS OTTONIEL AYALA MACZ</t>
  </si>
  <si>
    <t>ERICK OSWALDO CORNEL DIAZ</t>
  </si>
  <si>
    <t>CESAR AUGUSTO PACAY CHEN</t>
  </si>
  <si>
    <t>FLORA HERMINIA MO POP</t>
  </si>
  <si>
    <t xml:space="preserve">BASILIO SILVESTRE LOPEZ </t>
  </si>
  <si>
    <t>JUAN HECTOR ORELLANA LOPEZ</t>
  </si>
  <si>
    <t>JORGE LISANDRO SALAS SALAS</t>
  </si>
  <si>
    <t>JOSE MANUEL JUAREZ ORDOÑEZ</t>
  </si>
  <si>
    <t>MOISES XOL BIN</t>
  </si>
  <si>
    <t>CESAR AUGUSTO RAMOS GOMEZ</t>
  </si>
  <si>
    <t>ESTEBAN DAMACIO ELIAS DIONICIO</t>
  </si>
  <si>
    <t>NOLASCO HERMENEGILDO TESUCUN VITZIL</t>
  </si>
  <si>
    <t>EMILIO CHUB LUC</t>
  </si>
  <si>
    <t>LUSBIN BELARMINO GARCIA SALVATIERRA</t>
  </si>
  <si>
    <t>BELTRAN VASQUEZ LOPEZ</t>
  </si>
  <si>
    <t>JOSE RICARDO NOYOLA MARTINEZ</t>
  </si>
  <si>
    <t>JUAN FRANCISCO BARILLAS TUN</t>
  </si>
  <si>
    <t>MIGUEL JEREMIAS CU CAAL</t>
  </si>
  <si>
    <t>WALTER GARCIA FELIPE</t>
  </si>
  <si>
    <t>EDGAR AUGUSTO CHATA CHAN</t>
  </si>
  <si>
    <t>EDY ROCAEL PUGA CANO</t>
  </si>
  <si>
    <t>ELMAR FAIRO YOC CIPRIANO</t>
  </si>
  <si>
    <t>FARITA MAYONI RODRIGUEZ TUT DE PAZ</t>
  </si>
  <si>
    <t>GENARO XOL COC</t>
  </si>
  <si>
    <t>IRMA SONTAY IXCOY</t>
  </si>
  <si>
    <t>ISAAC MERLOS LEIVA</t>
  </si>
  <si>
    <t>JAYRON ESTUARDO MIS CUNIL</t>
  </si>
  <si>
    <t>RAUL MOCU CUC</t>
  </si>
  <si>
    <t>ROBERTO CAAL MAAS</t>
  </si>
  <si>
    <t>EDWIN EZEQUIEL VIN IXCOY</t>
  </si>
  <si>
    <t>RUBEN BAUDILIO RAMIREZ</t>
  </si>
  <si>
    <t>JOSE MANUEL MENENDEZ CORDOVA</t>
  </si>
  <si>
    <t>JORGE MANUEL MARCOS MARTINEZ</t>
  </si>
  <si>
    <t>RICARDO QUIB CHOLOM</t>
  </si>
  <si>
    <t>RODOLFO COC POP</t>
  </si>
  <si>
    <t>ABELARDO CHUB XUC</t>
  </si>
  <si>
    <t>DIEGO BERNABE QUIXCHAN ACOSTA</t>
  </si>
  <si>
    <t>MANUEL ANTONIO SOBERANO GARCIA</t>
  </si>
  <si>
    <t>JOSUE CAMPOS MENENDEZ</t>
  </si>
  <si>
    <t>ADRIAN ANIBAL MAGALLON KILKAN</t>
  </si>
  <si>
    <t>FAUSTO AROLDO CHOC MUÑOZ</t>
  </si>
  <si>
    <t>WILMER ALEXANDER CAAL PEREZ</t>
  </si>
  <si>
    <t>AMILCAR ISAIAS COC MACZ</t>
  </si>
  <si>
    <t>RICARDO CHOC TIUL</t>
  </si>
  <si>
    <t>DAVID CHUB POP</t>
  </si>
  <si>
    <t>JORGE ARTURO ZAC COHUOJ</t>
  </si>
  <si>
    <t>PRUDENCIO MONTENEGRO</t>
  </si>
  <si>
    <t>RUBEN EDMUNDO CARRETO ALMARAZ</t>
  </si>
  <si>
    <t>JUAN FRANCISCO LOPEZ CACERES</t>
  </si>
  <si>
    <t>MELVIN ESTUARDO CAJBON CAAL</t>
  </si>
  <si>
    <t>ALBERTO RAX POP</t>
  </si>
  <si>
    <t>MELVIN ANTONIO AGUSTIN RIVERA</t>
  </si>
  <si>
    <t>CARMEN JOB HERRERA JACINTO</t>
  </si>
  <si>
    <t>SERGIO ALEJANDRO ROLANDO BALAN GONZALEZ</t>
  </si>
  <si>
    <t>ANGELITA AZUCENA SOZA AGUILAR</t>
  </si>
  <si>
    <t>GELIN DALILA GARCIA DUBON</t>
  </si>
  <si>
    <t>MIRIAM BEATRIZ QUIÑONEZ HARANZEN</t>
  </si>
  <si>
    <t>HENNER GUILLERMO REYES KILCAN</t>
  </si>
  <si>
    <t>AROLDO ESTUARDO CANO JORDAN</t>
  </si>
  <si>
    <t>GREYSI DALILA GONZALEZ CASTILLO</t>
  </si>
  <si>
    <t>SAMUEL HUMBERTO MENDEZ CATUN</t>
  </si>
  <si>
    <t>ARMANDO DIAZ RAMOS</t>
  </si>
  <si>
    <t>AXEL GEOVANI ACUÑA ARRIAZA</t>
  </si>
  <si>
    <t>BAYRON BAUDILIO OSORIO GOMEZ</t>
  </si>
  <si>
    <t>HOSMAN GAMALIEL CHAN CANTE</t>
  </si>
  <si>
    <t>ISMAEL ALBERTO ESTRADA CAMBRANES</t>
  </si>
  <si>
    <t>RAUL VILLALTA OSORIO</t>
  </si>
  <si>
    <t>RONY PASCUAL ESCOBAR PEREZ</t>
  </si>
  <si>
    <t>ROSALIO RIVAS HERNANDEZ</t>
  </si>
  <si>
    <t>CARLOS HUMBERTO MONTECINOS</t>
  </si>
  <si>
    <t>ARNALDO BA CAAL</t>
  </si>
  <si>
    <t>OSWALL DEYNNER OVANDO MANCIA</t>
  </si>
  <si>
    <t>MAYNOR ANIBAL SEP ESTRADA</t>
  </si>
  <si>
    <t>WALTER YOVANE GARCIA RUANO</t>
  </si>
  <si>
    <t>MODESTO ALONZO RAMOS</t>
  </si>
  <si>
    <t>FRANKI RENE JACOME PEREZ</t>
  </si>
  <si>
    <t>JAIMEN LEONEL GUTIERREZ GARCIA</t>
  </si>
  <si>
    <t>RONI EDIT CHATA SOZA</t>
  </si>
  <si>
    <t>ELDER ALONZO CASTAÑEDA MONTALVAN</t>
  </si>
  <si>
    <t>FILADELFO CORTEZ SANTIAGO</t>
  </si>
  <si>
    <t>HENDRY ANTONIO BETANCOURT LOPEZ</t>
  </si>
  <si>
    <t>ANIBAL PEREZ ESCALANTE</t>
  </si>
  <si>
    <t>GLORIA IMELDA MEJIA CASTILLO</t>
  </si>
  <si>
    <t>HERMELINDO TIUL</t>
  </si>
  <si>
    <t>RONY LESTER MANZANERO CHI</t>
  </si>
  <si>
    <t>SANTOS TOMAS PEREZ AGUSTIN</t>
  </si>
  <si>
    <t>YANUARIO ENRIQUE CHOLOM TEC</t>
  </si>
  <si>
    <t>OSCAR ROGELIO ALVARADO COC</t>
  </si>
  <si>
    <t>DAVID ELIAS ALONZO ORTIZ</t>
  </si>
  <si>
    <t>MARIO ABIEL GUARDADO MORALES</t>
  </si>
  <si>
    <t>RUDY SAUL CHAN BATAB</t>
  </si>
  <si>
    <t>MANUEL CHUN CHEN</t>
  </si>
  <si>
    <t>ELIAS TIUL CABRERA</t>
  </si>
  <si>
    <t>ALFONSO RAX CHUB</t>
  </si>
  <si>
    <t>ROLANDO SHIOL CHOLOM</t>
  </si>
  <si>
    <t>MANUEL ANTONIO OCHOA MONTES</t>
  </si>
  <si>
    <t>EVELIO ROMILIO REYES PEREZ</t>
  </si>
  <si>
    <t>MARLON ELIAS VASQUEZ JACINTO</t>
  </si>
  <si>
    <t>ALFONZO PEREZ</t>
  </si>
  <si>
    <t>EDGAR ARNOLDO CAAL COY</t>
  </si>
  <si>
    <t>MARCO TULIO MILLA MORALES</t>
  </si>
  <si>
    <t>SALVADOR TROCHES SALGUERO</t>
  </si>
  <si>
    <t>NOE ORTEGA PEREZ</t>
  </si>
  <si>
    <t>MARIO RENE MENDEZ DUARTE</t>
  </si>
  <si>
    <t>PETRONILO MARROQUIN GODOY</t>
  </si>
  <si>
    <t>ELMER RIGOBERTO TUN PANA</t>
  </si>
  <si>
    <t>RIGOBERTO CHUB CAAL</t>
  </si>
  <si>
    <t>ERICK OMAR DE LEON CRUZ</t>
  </si>
  <si>
    <t>MIGUEL ANGEL RAX DIAZ</t>
  </si>
  <si>
    <t>HAROLDO CUZ BA</t>
  </si>
  <si>
    <t>SEBASTIAN CHUB ICO</t>
  </si>
  <si>
    <t>CESAR AUGUSTO HERNANDEZ MENENDEZ</t>
  </si>
  <si>
    <t>ELIAS ISRAEL POP CUCUL</t>
  </si>
  <si>
    <t>MANUEL CHUB CHUB</t>
  </si>
  <si>
    <t>MANUEL DE JESUS GONZALEZ GOMEZ</t>
  </si>
  <si>
    <t>SERGIO DAVID HERNANDEZ GOMEZ</t>
  </si>
  <si>
    <t>TANNIA PAOLA SANDOVAL GALEANO</t>
  </si>
  <si>
    <t>HUGO FERNANDO TIUL PEREZ</t>
  </si>
  <si>
    <t xml:space="preserve">AURA CELINA RAMIREZ FLORES </t>
  </si>
  <si>
    <t>JULIAN ORLANDO PALMA CARTAGENA</t>
  </si>
  <si>
    <t>JAIME JOAQUIN RODRIGUEZ LOPEZ</t>
  </si>
  <si>
    <t>SERGIO DONIS LUCERO</t>
  </si>
  <si>
    <t>BERNARDO CHILIN MORAN</t>
  </si>
  <si>
    <t>ANIBAL ROLANDO MENDEZ LOPEZ</t>
  </si>
  <si>
    <t>HECTOR HUGO NOVA PALMA</t>
  </si>
  <si>
    <t>OTTONIEL LOPEZ MARTINEZ</t>
  </si>
  <si>
    <t>HERMOGENES XILOJ PELICO</t>
  </si>
  <si>
    <t>BRENI ISMAEL ARRIAZA LOPEZ</t>
  </si>
  <si>
    <t>DUBLAS ALEXANDER OLIVA HERNANDEZ</t>
  </si>
  <si>
    <t>ABNER ELEODORO VITZIL CHAN</t>
  </si>
  <si>
    <t>ERVIN ANTONIO LLAMAS DE LA CRUZ</t>
  </si>
  <si>
    <t>FABIO FERNANDO CIFUENTES FRANCO</t>
  </si>
  <si>
    <t>ISMAEL GONZALEZ AMADOR</t>
  </si>
  <si>
    <t>JORGE ANIBAL RUANO DE PAZ</t>
  </si>
  <si>
    <t>JOSE MANUEL TESUCUN LUNA</t>
  </si>
  <si>
    <t>JUAN JOSE ICAL RIVERA</t>
  </si>
  <si>
    <t>JUAN JOSE VICENTE YAXCAL CAB</t>
  </si>
  <si>
    <t>JUAN MIGUEL ANGEL MARCOS ALONZO</t>
  </si>
  <si>
    <t xml:space="preserve">LUIS CARLOS CANIZ SALDIVAR </t>
  </si>
  <si>
    <t>MARCOS JAMIEL DE LA CRUZ COLO</t>
  </si>
  <si>
    <t>ROBERTO ERNESTO TESUCUN SACAL</t>
  </si>
  <si>
    <t>WILLIAM YOVANI GUDIEL DE LA CRUZ</t>
  </si>
  <si>
    <t>WILTON LEAZAR MORENTE COHUOJ</t>
  </si>
  <si>
    <t>MILTON TORRES RAYMUNDO</t>
  </si>
  <si>
    <t>ELMER MANOLO GARCIA DUBON</t>
  </si>
  <si>
    <t>JOSUE (UNICO NOMBRE) RODRIGUEZ POCO</t>
  </si>
  <si>
    <t>JOSE ALBERTO MEJIA ALVIZURES</t>
  </si>
  <si>
    <t>CARLOS ENRIQUE RODAS HERNANDEZ</t>
  </si>
  <si>
    <t>ERICK ELIU HERNANDEZ CIFUENTES</t>
  </si>
  <si>
    <t>SAUL (UNICO NOMBRE) SANCHEZ TORRES</t>
  </si>
  <si>
    <t>GILBERTO (UNICO NOMBRE) GARCIA ZACARIAS </t>
  </si>
  <si>
    <t>JUAN ALBERTO CUELLAR MONTEPEQUE</t>
  </si>
  <si>
    <t>WILFREDO CERMEÑO RAMIREZ</t>
  </si>
  <si>
    <t>RAUL ESTUARDO PALMA SOSA</t>
  </si>
  <si>
    <t>AGUSTIN XUC MO</t>
  </si>
  <si>
    <t>DOMINGO PAN MACZ</t>
  </si>
  <si>
    <t>ROSENDO POP MAQUIM</t>
  </si>
  <si>
    <t>WILIAMS ALEXANDER POP CAAL</t>
  </si>
  <si>
    <t>OLIVERIO POP MAX</t>
  </si>
  <si>
    <t>EMILIO XOL CHOC</t>
  </si>
  <si>
    <t>JUAN HUMBERTO MORALES MONTEJO</t>
  </si>
  <si>
    <t>KELMAN LEONEL JIMENEZ MARTINEZ</t>
  </si>
  <si>
    <t>OLIVERT EDUARDO QUIXCHAN CHABLE</t>
  </si>
  <si>
    <t>NELSON DANIEL SANCHEZ GONZALEZ</t>
  </si>
  <si>
    <t xml:space="preserve">AMANDA ARACELY ROSALES </t>
  </si>
  <si>
    <t xml:space="preserve">LUCIO PEREZ ALVAREZ </t>
  </si>
  <si>
    <t>JOSE ESTEBAN CHOLOM TEC</t>
  </si>
  <si>
    <t>RENGLÓN PRESUPUESTARIO 021 "PERSONAL SUPERNUMERARIO"</t>
  </si>
  <si>
    <t>NO</t>
  </si>
  <si>
    <t>BONO PROFESIONAL</t>
  </si>
  <si>
    <t xml:space="preserve"> BONIFICACIÓN ACUERDO 66-2000 Y 37-2001 </t>
  </si>
  <si>
    <t>TOTAL DEVENGADO</t>
  </si>
  <si>
    <t>021</t>
  </si>
  <si>
    <t>DEYANIRA SALOMÉ DE LEÓN LIMA</t>
  </si>
  <si>
    <t>DELEGADO ADMINISTRATIVO REGIONAL ALTIPLANO CENTRAL</t>
  </si>
  <si>
    <t>IRMA IRENE SACALXOT MORENO DE OROZCO</t>
  </si>
  <si>
    <t>DELEGADO ADMINISTRATIVO REGIONAL ALTIPLANO OCCIDENTAL</t>
  </si>
  <si>
    <t>BLANCA EMILIA LÓPEZ HERNÁNDEZ</t>
  </si>
  <si>
    <t>DELEGADO ADMINISTRATIVO REGIONAL-COSTA SUR</t>
  </si>
  <si>
    <t>VÍCTOR MANUEL PARADA MELÉNDREZ</t>
  </si>
  <si>
    <t>ENCARGADO DE TRANSPORTES</t>
  </si>
  <si>
    <t>MANUEL EDUARDO RAMOS MARTÍNEZ</t>
  </si>
  <si>
    <t>ENCARGADO DE ORDENAMIENTO TERRITORIAL DEL -SIGAP</t>
  </si>
  <si>
    <t>ANDRES CAAL CHALIB</t>
  </si>
  <si>
    <t>ENCARGADO PARQUE NACIONAL RIO DULCE</t>
  </si>
  <si>
    <t>ILEANA MARIBEL ZACARÍAS ACEVEDO</t>
  </si>
  <si>
    <t>DELEGADO ADMINISTRATIVO NORORIENTE</t>
  </si>
  <si>
    <t>HUGO LEONEL RAMÍREZ GONZÁLEZ</t>
  </si>
  <si>
    <t>ENCARGADO ADMINISTRATIVO-ORIENTE (ZACAPA)</t>
  </si>
  <si>
    <t>LUIS ENRIQUE MARTÍNEZ VÁSQUEZ</t>
  </si>
  <si>
    <t>ENCARGADO DE SUR ORIENTE</t>
  </si>
  <si>
    <t>MANUEL ESTUARDO ESTRADA FUENTES</t>
  </si>
  <si>
    <t>ENCARGADO DE INVENTARIOS</t>
  </si>
  <si>
    <t>ANDREA HEINEMANN MOLINA DE GUZMAN</t>
  </si>
  <si>
    <t>DELEGADO ADMINISTRATIVO LAS VERAPACES</t>
  </si>
  <si>
    <t>EDGAR LEONEL JACINTO LÓPEZ</t>
  </si>
  <si>
    <t>ENCARGADO DE LAS SUB-REGIONAL LAS VERAPACES</t>
  </si>
  <si>
    <t>JOSÉ DAVID BARILLAS LECHUGA</t>
  </si>
  <si>
    <t>ENCARGADO DE COSTA SUR</t>
  </si>
  <si>
    <t>ERIKA DEL CARMEN MONZÓN SIQUE</t>
  </si>
  <si>
    <t>AUXILIAR DE COMPRAS</t>
  </si>
  <si>
    <t>WILLIAM ALEXANDER RAMOS OROZCO</t>
  </si>
  <si>
    <t>MILTON DEMETRIO ORREGO AGUIRRE</t>
  </si>
  <si>
    <t>AUXILIAR DE COBRO</t>
  </si>
  <si>
    <t>ENA LUCRECIA BARRERA PIRIR</t>
  </si>
  <si>
    <t>RUBELIO BARRERA TRIGUEROS</t>
  </si>
  <si>
    <t>ENCARGADO DE COBRO PETÉN</t>
  </si>
  <si>
    <t>OMAR ALEKSIS AMBROSIO LÓPEZ</t>
  </si>
  <si>
    <t>ANALISTA DE RECURSOS HUMANOS</t>
  </si>
  <si>
    <t>JOSE FERNANDO TORRES PAIZ</t>
  </si>
  <si>
    <t>ANALISTA DE COMPRAS</t>
  </si>
  <si>
    <t>MARIA ALEJANDRA CIFUENTES RECINOS</t>
  </si>
  <si>
    <t>ANALISTA FINANCIERA</t>
  </si>
  <si>
    <t>WALTER ALEXANDER SOLANO DIVAS</t>
  </si>
  <si>
    <t>ANALISTA DE SUELDOS</t>
  </si>
  <si>
    <t>ANALISTA DE PRESUPUESTO</t>
  </si>
  <si>
    <t>IRENE CAROLINA GARCÍA CRUZ</t>
  </si>
  <si>
    <t>ENCARGADO ADMINISTRATIVO FINANCIERO PETÉN</t>
  </si>
  <si>
    <t xml:space="preserve">SILVIA ROCIO DE LOS ANGELES CONTRERAS LOPEZ </t>
  </si>
  <si>
    <t xml:space="preserve">SAILY VALERIA MUÑOZ GUERRA </t>
  </si>
  <si>
    <t>ENCARGADO DE ALMACEN PETÉN</t>
  </si>
  <si>
    <t>ALVARO JOSUE HOIL FLORES</t>
  </si>
  <si>
    <t>ENCARGADO DEL PARQUE NACIONAL LAGUNA DEL TIGRE</t>
  </si>
  <si>
    <t>RENGLÓN PRESUPUESTARIO 022 "PERSONAL POR CONTRATO"</t>
  </si>
  <si>
    <t>022</t>
  </si>
  <si>
    <t>DIRECTOR EJECUTIVO III</t>
  </si>
  <si>
    <t>JOSÉ LUIS ECHEVERRÍA TELLO</t>
  </si>
  <si>
    <t>ANA LUISA DE LEON NORIEGA DE RIZZO</t>
  </si>
  <si>
    <t>HARRY ERICK WAIGHT ZETINA</t>
  </si>
  <si>
    <t>SUB-DIRECTOR EJECUTIVO II</t>
  </si>
  <si>
    <t>MAURICIO MILIAN CÓRDOVA</t>
  </si>
  <si>
    <t>EDGAR OBDULIO CAPPA ROSALES</t>
  </si>
  <si>
    <t>CLAUDIA MARIA DE LOS ANGELES CABRERA ORTIZ</t>
  </si>
  <si>
    <t>ENRIQUE FILEMON MÉRIDA CASTILLO</t>
  </si>
  <si>
    <t>RAFAÉL ARCENIO CEBALLOS SOLARES</t>
  </si>
  <si>
    <t>ROSA LILIANA HERNÁNDEZ TECU</t>
  </si>
  <si>
    <t>DIRECTOR EJECUTIVO II</t>
  </si>
  <si>
    <t>IVAN ELVIN ORLANDO CABRERA ERMITAÑO</t>
  </si>
  <si>
    <t>SUB-DIRECTOR EJECUTIVO III</t>
  </si>
  <si>
    <t>PABLO CÉSAR VALDÉZ AGUÍLAR</t>
  </si>
  <si>
    <t>JORGE MARIO VÁSQUEZ KILKÁN</t>
  </si>
  <si>
    <t>EVELYN MAGALY ESCOBAR CASTAÑEDA</t>
  </si>
  <si>
    <t>JOSÉ PABLO ALBERTO PACHECO TESUCUN</t>
  </si>
  <si>
    <t>LOURDES DEL ROSARIO ESCOBEDO LOPEZ</t>
  </si>
  <si>
    <t>CARLOS RAFAEL CASTELLANOS PINELO</t>
  </si>
  <si>
    <t>SUBDIRECTOR EJECUTIVO II</t>
  </si>
  <si>
    <t>DIRECTOR EJECUTIVO IV</t>
  </si>
  <si>
    <t>FERNANDO SAMUEL REYES ALONZO</t>
  </si>
  <si>
    <t>OSCAR REYNALDO ZUÑIGA CAMBARA</t>
  </si>
  <si>
    <t>MARVIN OSWALDO HERNANDEZ MONTERROSO</t>
  </si>
  <si>
    <t>ADRIAN JOSUE GALVEZ MORALES</t>
  </si>
  <si>
    <t>JUAN JOSÉ BERGES LIMA</t>
  </si>
  <si>
    <t>JOSE ANTONIO PAIZ LOPEZ</t>
  </si>
  <si>
    <t xml:space="preserve">FELIX PEREZ MENDOZA </t>
  </si>
  <si>
    <t>SUBDIRECTOR EJECUTIVO III</t>
  </si>
  <si>
    <t>SERVICIOS PRESTADOS</t>
  </si>
  <si>
    <t xml:space="preserve">HONORARIOS </t>
  </si>
  <si>
    <t>VIGENCIA DE CONTRATACIÓN</t>
  </si>
  <si>
    <t>081</t>
  </si>
  <si>
    <t>MARTA LUZ TISTA COY DE RECINOS</t>
  </si>
  <si>
    <t>HERNAN ADALLI DE LEÓN MEJÍA</t>
  </si>
  <si>
    <t>EDNA MARÍA MORALES VELÁSQUEZ DE LÓPEZ</t>
  </si>
  <si>
    <t>HECTOR GUDIEL PALACIOS VILLATORO</t>
  </si>
  <si>
    <t>ELMIR LINDOMAR LÓPEZ VELÁSQUEZ</t>
  </si>
  <si>
    <t>GILBERTO DAMIAN LÓPEZ SOLIS</t>
  </si>
  <si>
    <t>HENRY ALEXANDER LÓPEZ VILLATORO</t>
  </si>
  <si>
    <t>VIVIAN LISSETTE LÓPEZ VILLATORO</t>
  </si>
  <si>
    <t>ARIEL NOELIO CASTILLO MARTÍNEZ</t>
  </si>
  <si>
    <t>RENGLÓN PRESUPUESTARIO 031 "JORNALES"</t>
  </si>
  <si>
    <t>TITULO DE JORNAL</t>
  </si>
  <si>
    <t>JORNAL DIARIO</t>
  </si>
  <si>
    <t>DIAS LABORADOS</t>
  </si>
  <si>
    <t>JORNAL MENSUAL</t>
  </si>
  <si>
    <t>BONO DE REAJUSTE AL SALARÍO MÍNIMO</t>
  </si>
  <si>
    <t>´031</t>
  </si>
  <si>
    <t>BRAY ADALBERTO PABLO GODINEZ</t>
  </si>
  <si>
    <t xml:space="preserve">AMILCAR YOVANI MATIAS GOMEZ </t>
  </si>
  <si>
    <t>FERNANDO NOE MATIAS AGUSTIN</t>
  </si>
  <si>
    <t>HUGO ESCALANTE RECINOS</t>
  </si>
  <si>
    <t>MARIO ALBERTO MONTEJO ALONZO</t>
  </si>
  <si>
    <t>MARTIN ANGEL CRUZ CARRILLO</t>
  </si>
  <si>
    <t>NELSON VITALINO ESCALANTE CASTILLO</t>
  </si>
  <si>
    <t>ONORIO PEREZ ESCALANTE</t>
  </si>
  <si>
    <t>SANTOS TOMAS GOMEZ MARTINEZ</t>
  </si>
  <si>
    <t>IVANIA CLARIBET CANO TELLO</t>
  </si>
  <si>
    <t>SILVIA LUCRECIA SOLARES RECINOS</t>
  </si>
  <si>
    <t>JOAQUIN CHOC CAAL</t>
  </si>
  <si>
    <t>ROSENDO PAAU CAAL</t>
  </si>
  <si>
    <t>ARNULFO CUZ XOL</t>
  </si>
  <si>
    <t>ASTRID KARINA PAPE GREGG</t>
  </si>
  <si>
    <t>REGINALDO POP ASIG</t>
  </si>
  <si>
    <t>HUGO GUMERCINDO AC POOU</t>
  </si>
  <si>
    <t>ANDREA ISABEL SANTIZO SANTIZO</t>
  </si>
  <si>
    <t>EDSON ESTUARDO GARCIA MORALES</t>
  </si>
  <si>
    <t>JOAQUIN ENRIQUE ROSALES RUIZ</t>
  </si>
  <si>
    <t>LUIS ALBERTO HIDALGO QUELECH</t>
  </si>
  <si>
    <t>INGRID JEANNETH CHUMIL SOLIS</t>
  </si>
  <si>
    <t>NEFTALI LARA RODAS</t>
  </si>
  <si>
    <t>ELIU ALEXANDER GUTIERREZ NICOLAS</t>
  </si>
  <si>
    <t>RUTH ANDREA HERNANDEZ TECUN</t>
  </si>
  <si>
    <t>YESICA JASMIN TARACENA PEREZ</t>
  </si>
  <si>
    <t>JOSE LUIS GONZALES FAJARDO</t>
  </si>
  <si>
    <t>REYNA LISETH SINAY CHACON</t>
  </si>
  <si>
    <t>GEOSELIN JUFRENY SANTIZO AJCIP</t>
  </si>
  <si>
    <t>ANA LUCIA LEMUS ROMAN</t>
  </si>
  <si>
    <t>ANA PATRICIA VELASQUEZ ROMERO DE ALBUREZ</t>
  </si>
  <si>
    <t>NINIVE MARIANA GALDAMEZ JACINTO</t>
  </si>
  <si>
    <t>GLENDA ANAI ALVARADO OXLAJ</t>
  </si>
  <si>
    <t>ANA LUCIA PINEDA LOPEZ</t>
  </si>
  <si>
    <t>SERGIO DAVID CARIAS GALICIA</t>
  </si>
  <si>
    <t>HOTWAR ENRIQUE CASASOLA MARQUEZ</t>
  </si>
  <si>
    <t>MARIO ALBERTO CRESPO GIRON</t>
  </si>
  <si>
    <t>ELIAZAR EZAU ESPINOZA MAYORGA</t>
  </si>
  <si>
    <t>ALEJANDRO CRUZ JIMENEZ</t>
  </si>
  <si>
    <t>KEVIN BRANDON CASTILLO RAMOS</t>
  </si>
  <si>
    <t>ARMANDO GUEVARA ASENCIO</t>
  </si>
  <si>
    <t>NILDA SOPHIA VALLADARES LOPEZ</t>
  </si>
  <si>
    <t>JASMIN JUDITH NAJARRO GARCIA</t>
  </si>
  <si>
    <t>FERNANDO JOSE ARRIVILLAGA GUDIEL</t>
  </si>
  <si>
    <t>ELDER ABRAHAM HERNANDEZ GALDAMEZ</t>
  </si>
  <si>
    <t>PEDRO SUÑIGA ORTIZ</t>
  </si>
  <si>
    <t>MEFI ANTONIO MARTINEZ FIGUEROA</t>
  </si>
  <si>
    <t>MACLOVIO JUAREZ JUAREZ</t>
  </si>
  <si>
    <t>AUGUSTO MANTIQUE QUINTANA TELLES</t>
  </si>
  <si>
    <t>CARLOS OBDULIO QUINTANA AGUILAR</t>
  </si>
  <si>
    <t>BODEGUERO IV</t>
  </si>
  <si>
    <t>ESVIN IVAN BATZIN GARCIA</t>
  </si>
  <si>
    <t>DOMINGO GOMEZ SANTIAGO</t>
  </si>
  <si>
    <t>DARWIN OSVALDO QUINTANA GONZALEZ</t>
  </si>
  <si>
    <t>ALEJANDRA YURAZI PEREZ MARTINEZ</t>
  </si>
  <si>
    <t>LUIS ESTUARDO RIU GONZALEZ</t>
  </si>
  <si>
    <t>SAMUEL YATZ CAAL</t>
  </si>
  <si>
    <t>RIGOBERTO LOPEZ MORALES</t>
  </si>
  <si>
    <t>OSCAR CARRANZA ALVALLERO</t>
  </si>
  <si>
    <t>PEON VIGILANTE IV</t>
  </si>
  <si>
    <t>MANUEL SAUL AGUIRRE BERGANZA</t>
  </si>
  <si>
    <t>SANTOS TOMAS ROJAS YAX</t>
  </si>
  <si>
    <t>DEBORA BETZABE ZACARIAS FELIPE</t>
  </si>
  <si>
    <t>ELBA PATRICIA BARRIOS ESCOBAR DE MALDONADO</t>
  </si>
  <si>
    <t>ABEL ITAMAR OROZCO PEREZ</t>
  </si>
  <si>
    <t>ANGEL OBISPO PEREZ QUIJIVIX</t>
  </si>
  <si>
    <t>EDGAR ALEXANDER ALVARADO XURUC</t>
  </si>
  <si>
    <t>JOSE SANTIAGO AGUSTIN PEREZ QUIJIVIX</t>
  </si>
  <si>
    <t>JUAN GARCIA PEREZ</t>
  </si>
  <si>
    <t>JUAN RAFAEL CANASTUJ GARCIA</t>
  </si>
  <si>
    <t>JUAN ULICES CARDONA MIRANDA</t>
  </si>
  <si>
    <t>PEDRO RAFAEL CANASTUJ BAQUIAX</t>
  </si>
  <si>
    <t>ILDER OSWALDO GIRON LOPEZ</t>
  </si>
  <si>
    <t>ROBINSON GUALBERTO CALDERON SANDOVAL</t>
  </si>
  <si>
    <t>LAURA YOHANA RAMIREZ TORRES</t>
  </si>
  <si>
    <t>HANNS ESTUARDO WOLTKE AYALA</t>
  </si>
  <si>
    <t>HEBER GERSON GUTIERREZ HERRERA</t>
  </si>
  <si>
    <t>JUNIOR IVAN CASTILLO GIRON</t>
  </si>
  <si>
    <t>PEON VIGILANTE V</t>
  </si>
  <si>
    <t>KARLA LEONELA FRANCO FIGUEROA</t>
  </si>
  <si>
    <t>DANY ARIEL ESTRADA LOBOS</t>
  </si>
  <si>
    <t>ALVARO ESTUARDO NAJERA LORENZO</t>
  </si>
  <si>
    <t>ERICK DAVID PACHECO MORALES</t>
  </si>
  <si>
    <t>ISRAEL ANTONIO TEC CHUB</t>
  </si>
  <si>
    <t>OSEAS ESAU ARRIAZA LOPEZ</t>
  </si>
  <si>
    <t>SELVIN ELIEL MEJIA LOPEZ</t>
  </si>
  <si>
    <t>ELIEL DAVID MEJIA LOPEZ</t>
  </si>
  <si>
    <t>SANTIAGO LOPEZ PEREZ</t>
  </si>
  <si>
    <t>ESTELA MARINA TIUL SEB</t>
  </si>
  <si>
    <t>SANTOS LEONEL OLIVARES CANTE</t>
  </si>
  <si>
    <t>CRIS MANUEL GRIJALVA MATEO</t>
  </si>
  <si>
    <t>JASSON YESMANI CHUN CHO</t>
  </si>
  <si>
    <t>BARTOLO DAMIAN MENDEZ</t>
  </si>
  <si>
    <t>BRAUDER NOEL CHAN GUTIERREZ</t>
  </si>
  <si>
    <t>EDIXANDER GONZALO CAAL OBANDO</t>
  </si>
  <si>
    <t>EDWIN DANILO JIMENEZ RAMIREZ</t>
  </si>
  <si>
    <t>EMMANUEL DE JESUS SANTIAGO SANTIAGO</t>
  </si>
  <si>
    <t>GLENDY SELENA GARCIA MILIAN</t>
  </si>
  <si>
    <t>GRACIELA GUADALUPE RAMIREZ ARGUETA</t>
  </si>
  <si>
    <t>HECTOR MIGUEL ANGEL MAGALLON GUZMAN</t>
  </si>
  <si>
    <t>JOSE LUIS RABINAL SARCEÑO</t>
  </si>
  <si>
    <t>KINBERLYN AIDADY GOMEZ LOPEZ</t>
  </si>
  <si>
    <t>LESLIE JEANNETT MORO GARCIA</t>
  </si>
  <si>
    <t>MAGNOLIA DEL ROSARIO BAUTISTA JAU</t>
  </si>
  <si>
    <t>MANUEL DE JESUS RABINAL SARCEÑO</t>
  </si>
  <si>
    <t>NAYKA JOSSELYN MARTINEZ MENDEZ</t>
  </si>
  <si>
    <t>YEFRIN ESTUARDO CORTES COHUOJ</t>
  </si>
  <si>
    <t>AMILCAR ORIEL PEREZ CHAVEZ</t>
  </si>
  <si>
    <t>AURA MILDRED ROBLES</t>
  </si>
  <si>
    <t>CARLOS MANAEN JIMENEZ MARTINEZ</t>
  </si>
  <si>
    <t>CRISTINA YAXCAL TZI</t>
  </si>
  <si>
    <t>EDGAR RENE MONTALVAN VIDAL</t>
  </si>
  <si>
    <t>EDWIN LEONEL LIMA FLORES</t>
  </si>
  <si>
    <t>ELDER HUMBERTO RAMIREZ SAMAYOA</t>
  </si>
  <si>
    <t>ELIZAMA SALAZAR LUNA</t>
  </si>
  <si>
    <t>ERICK FRANCISCO ZULETA AREVALO</t>
  </si>
  <si>
    <t xml:space="preserve">FRANCISCA RAMOS CRUZ </t>
  </si>
  <si>
    <t>HONORIO NEFTALI MERIDA MONZON</t>
  </si>
  <si>
    <t>IPOLITO SUNTECUN TESUCUN</t>
  </si>
  <si>
    <t>JANIA YESENIA MELENDEZ MARTINEZ</t>
  </si>
  <si>
    <t>JARIN ASAEL CUNIL TESUCUN</t>
  </si>
  <si>
    <t>KELVIN AUDALI SUNTECUN CAHUICHE</t>
  </si>
  <si>
    <t>LILIAN YANNETH CHUN CAAL</t>
  </si>
  <si>
    <t>MARIA DEL CARMEN MARIN PORTILLO</t>
  </si>
  <si>
    <t>MAYNOR EUGENIO LOPEZ BARRIENTOS</t>
  </si>
  <si>
    <t>MOISES BENJAMIN GONZALEZ TORRES</t>
  </si>
  <si>
    <t>PEDRO JULIAN AGUILAR TORRES</t>
  </si>
  <si>
    <t>RICARDO ANTONIO CAMPOS MARROQUIN</t>
  </si>
  <si>
    <t>ROMAN DUBON ORDOÑEZ</t>
  </si>
  <si>
    <t>ROMAN MEDINA SALAZAR</t>
  </si>
  <si>
    <t>ROSA ALBINA ESCOBAR PADILLA</t>
  </si>
  <si>
    <t>SELVIN JIOMAR CHI CHOC</t>
  </si>
  <si>
    <t>SULMA BEATRIZ DUBON ORDOÑEZ</t>
  </si>
  <si>
    <t>GABRIELA JASMINE PENADOS GUERRA</t>
  </si>
  <si>
    <t>WALTER JOSE DAMIAN MAYORGA GARCIA</t>
  </si>
  <si>
    <t>LEONEL ARMANDO OLIVEROS FIGUEROA</t>
  </si>
  <si>
    <t>JAVIER ENRIQUE GONZALEZ PARRA</t>
  </si>
  <si>
    <t>DANIA STEPHANIA LOPEZ CHAVIN</t>
  </si>
  <si>
    <t>JHANNIE GRISELL MARTINEZ OCHOA</t>
  </si>
  <si>
    <t>SINDY MIRELLA DUQUE BARCO</t>
  </si>
  <si>
    <t>BRAYAN ELIAS ALARCON PINEDA</t>
  </si>
  <si>
    <t>JUAN CARLOS CHABLE TESUCUN</t>
  </si>
  <si>
    <t>RUDY MANUEL SOZA CRUZ</t>
  </si>
  <si>
    <t>MANUEL GUARCAS CALEL</t>
  </si>
  <si>
    <t>RUBEN ENRIQUE SUMOZA MENDOZA</t>
  </si>
  <si>
    <t>JORGE SOLIS XINGO</t>
  </si>
  <si>
    <t>NATHALI VALERIA SOTO PALACIOS</t>
  </si>
  <si>
    <t>SOFIA ADELAIDA ROSALES TZOC</t>
  </si>
  <si>
    <t>JOSE ANTONIO CHUC TAY</t>
  </si>
  <si>
    <t>CIRILO SUCHITE RAMIREZ</t>
  </si>
  <si>
    <t>ANTONIO ORTIZ ALONZO</t>
  </si>
  <si>
    <t>CRUZ ALDANA BARRIENTOS</t>
  </si>
  <si>
    <t>JOSE ALBERTO CASTAÑEDA LEMUS</t>
  </si>
  <si>
    <t>CARLOS RANDOLFO RIVERA GARCIA</t>
  </si>
  <si>
    <t>MERCEDES SUCHITE LOPEZ</t>
  </si>
  <si>
    <t>FREDY DANILO HERRERA RAMIREZ</t>
  </si>
  <si>
    <t xml:space="preserve">HENRY DONALDO PERDOMO MARROQUIN </t>
  </si>
  <si>
    <t>HUGO MONTECINOS ORTIZ</t>
  </si>
  <si>
    <t>LESLIE JAZMIN MORALES LOPEZ</t>
  </si>
  <si>
    <t>LUIS ARMANDO GARCIA MORALES</t>
  </si>
  <si>
    <t>YEISON ROLANDO SOSA BARRIENTOS</t>
  </si>
  <si>
    <t>BAYRON WILFREDO SOSA VARGAS</t>
  </si>
  <si>
    <t>SELVIN IGINIO CABRERA BARRIENTOS</t>
  </si>
  <si>
    <t>LAZARO ADOLFO RODRIGUEZ ROQUE</t>
  </si>
  <si>
    <t>EMILIO ISMAEL GABRIEL RAMOS</t>
  </si>
  <si>
    <t>EDWIN DANIEL PAREDES</t>
  </si>
  <si>
    <t>HECTOR FERNANDO RODRIGUEZ ROQUE</t>
  </si>
  <si>
    <t>JUAN MANUEL CRUZ REYES</t>
  </si>
  <si>
    <t>CESAR RICARDO HERNANDEZ JACINTO</t>
  </si>
  <si>
    <t>HENRY DANILO  RODRIGUEZ ROQUE</t>
  </si>
  <si>
    <t>HUGO LEONEL SOSA</t>
  </si>
  <si>
    <t>OSCAR LEONEL CHAVEZ ALONZO</t>
  </si>
  <si>
    <t>ELSA LEONELA MAURICIO</t>
  </si>
  <si>
    <t>ANALISTA EN ASUNTOS JURIDICOS</t>
  </si>
  <si>
    <t>JOSE ANGEL TOT CU</t>
  </si>
  <si>
    <t>MADELYN REBECA PANIAGUA RAMIREZ</t>
  </si>
  <si>
    <t>KARLA YUMELY SALAS MORALES</t>
  </si>
  <si>
    <t>EVELIN AZUCELY HERNANDEZ NAJERA</t>
  </si>
  <si>
    <t>ESTEBAN CHAVAC</t>
  </si>
  <si>
    <t>JOSE FELIX CHUQUIEJ QUIYUCH</t>
  </si>
  <si>
    <t xml:space="preserve">ALISON MISHELL OLIVEROS HERNANDEZ </t>
  </si>
  <si>
    <t>BLANCA IRENE MELENDEZ MATEO</t>
  </si>
  <si>
    <t xml:space="preserve">LOURDES ANGELICA QUIX PEREZ </t>
  </si>
  <si>
    <t xml:space="preserve">GERONIMO CRUZ ORTIZ </t>
  </si>
  <si>
    <t xml:space="preserve">DIEGO JOSE PORTILLO ZUÑIGA </t>
  </si>
  <si>
    <t xml:space="preserve">SOFIA FERNANDA TORRES PINEDA </t>
  </si>
  <si>
    <t>IGOR ADOLFO DE LA ROCA CUELLAR</t>
  </si>
  <si>
    <t>HERMOGENES SACRAB CAJBON</t>
  </si>
  <si>
    <t>CLAUDIA MARIBEL RODRÍGUEZ HERNÁNDEZ</t>
  </si>
  <si>
    <t>RENGLÓN PRESUPUESTARIO 081 "PERSONAL ADMINISTRATIVO, TÉCNICO, PROFESIONAL Y OPERATIVO"</t>
  </si>
  <si>
    <t xml:space="preserve">ELVIS JOSUÉ CASTELLANOS PINEDA </t>
  </si>
  <si>
    <t xml:space="preserve">ENCARGADO DE TESORERIA </t>
  </si>
  <si>
    <t>ROLANDO FLORENCIO FÉLIX HIDALGO</t>
  </si>
  <si>
    <t>MARY KARINA MÉRIDA AVILA</t>
  </si>
  <si>
    <t>HELEN ROSMERY IXPEC HERNÁNDEZ</t>
  </si>
  <si>
    <t>GUILLERMO RODOLFO POCOP TUY</t>
  </si>
  <si>
    <t>BERENICE ALEJANDRA PÉREZ BARRIOS</t>
  </si>
  <si>
    <t>EMILY SOFÍA CAR CALÁN</t>
  </si>
  <si>
    <t>DORA CAROLINA VELÁSQUEZ LÓPEZ DE CANEL</t>
  </si>
  <si>
    <t>JORGE ARTURO PIEDRASANTA LÓPEZ</t>
  </si>
  <si>
    <t>MARCOS ANDRÉS COYOY CATINAC</t>
  </si>
  <si>
    <t>BRENDA REGINA MENDOZA CAMPOSECO</t>
  </si>
  <si>
    <t>MONICA ALEJANDRA ORTÍZ DARDON</t>
  </si>
  <si>
    <t>MYNOR NOÉ VALENZUELA BERNAL</t>
  </si>
  <si>
    <t>ESDRAS ABIMAEL BARRIOS PÉREZ</t>
  </si>
  <si>
    <t>KATHERINE MICHELL DE LEON MENDOZA DE CORDON</t>
  </si>
  <si>
    <t>JORGE LUIS SCHAUB GONZALEZ</t>
  </si>
  <si>
    <t>JOSE ALEJANDRO MEJIA AGUILAR</t>
  </si>
  <si>
    <t>EDWARD OSWALDO ASENCIO LOPEZ</t>
  </si>
  <si>
    <t>´029</t>
  </si>
  <si>
    <t>PEÓN VIGILANTE III</t>
  </si>
  <si>
    <t>OTTO NIEL MIRANDA SALAZAR</t>
  </si>
  <si>
    <t>PROFESIONAL II</t>
  </si>
  <si>
    <t>AZUCENA DEL CARMEN CASTELLANOS SOZA DE GUZMAN</t>
  </si>
  <si>
    <t>GERARDO PAIZ SCHWARTZ</t>
  </si>
  <si>
    <t>SILVIA MAGALY SOTO MAZARIEGOS</t>
  </si>
  <si>
    <t>VILMA CARLOTA MARTINEZ SANDOVAL</t>
  </si>
  <si>
    <t>EDSON TONIÑO HERNANDEZ MAZARIEGOS</t>
  </si>
  <si>
    <t>DIRECTOR TECNICO II</t>
  </si>
  <si>
    <t>MARIA RAQUEL FIGUEROA GIRON</t>
  </si>
  <si>
    <t>ALMA ELIZABETH GUTIERREZ CANO</t>
  </si>
  <si>
    <t>LILIANA LOPEZ TEO</t>
  </si>
  <si>
    <t>SILVIO HUMBERTO GIRON VANEGAS</t>
  </si>
  <si>
    <t>WALTER ARMANDO MENDEZ CAAL</t>
  </si>
  <si>
    <t>JOSE ALFREDO GUERRA CHOC</t>
  </si>
  <si>
    <t>ESTELA MARINA GARCIA HERNANDEZ</t>
  </si>
  <si>
    <t xml:space="preserve">MARTIN DE LA CRUZ GARIA </t>
  </si>
  <si>
    <t>SANDY ESTER POLANCO VELIZ</t>
  </si>
  <si>
    <t>DULCE CAROLINA  MENDOZA MENDEZ</t>
  </si>
  <si>
    <t>MARLENY OLIVA GARCIA</t>
  </si>
  <si>
    <t>MARIO FERNANDO  FRANCO GONZALEZ</t>
  </si>
  <si>
    <t>YENNER AROLDO  CALATE  ESPINOSA</t>
  </si>
  <si>
    <t>MARVIN ENRIQUE  DELGADO RODRIGUEZ</t>
  </si>
  <si>
    <t>JULIETA  XOQUIC ALONZO HOM</t>
  </si>
  <si>
    <t>EVELYN YAMILETH ESQUIVEL GARCIA</t>
  </si>
  <si>
    <t>FLOR ESMERALDA AMADOR GASPAR</t>
  </si>
  <si>
    <t>GERSON ENDERSON ATZ CRUZ</t>
  </si>
  <si>
    <t>GLADIS MARICELA ORDOÑEZ GUZMAN</t>
  </si>
  <si>
    <t>JENNIFER LISBETH DIEGUEZ TAX</t>
  </si>
  <si>
    <t>MARIANELA AMAIRANY  CASTELLANOS LOPEZ</t>
  </si>
  <si>
    <t>ABNER VENANCIO HADBEEL RAX CAAL</t>
  </si>
  <si>
    <t>WAGNER OBDIEL  PORTILLO PAZ</t>
  </si>
  <si>
    <t>JULIO ROLANDO TZIRIN BATZIN</t>
  </si>
  <si>
    <t>IRVIN ROBERTO MONTENEGRO MONTERROSO</t>
  </si>
  <si>
    <t>LIZBETH YOHANA  GARCIA LUIS</t>
  </si>
  <si>
    <t>ASUAMY GUNNILEIDY  BARILLAS GRANADOS</t>
  </si>
  <si>
    <t>ASLY PAOLA  RAMIREZ Y RAMIREZ</t>
  </si>
  <si>
    <t>JAIME ARNULFO  PEREZ DIAZ</t>
  </si>
  <si>
    <t>JONATAN JAVIER  CUS NAJERA</t>
  </si>
  <si>
    <t>LEIZER JOSUE  CLAVERIA BALDIZON</t>
  </si>
  <si>
    <t>JOSE MEDARDO  JIMENEZ</t>
  </si>
  <si>
    <t>ERICK FRANCISCO  CHUVA MORALES</t>
  </si>
  <si>
    <t>TIRZA DAYANNARA  GONZALEZ GARCIA</t>
  </si>
  <si>
    <t>DIANA RAQUEL REYES GIRON</t>
  </si>
  <si>
    <t>ERICA GABRIELA PUNAY GOMEZ</t>
  </si>
  <si>
    <t>PEDRO YANES MELENDREZ</t>
  </si>
  <si>
    <t>JOEL FRANCISCO  FIGUEROA ALDANA</t>
  </si>
  <si>
    <t>JUAN LUIS  SEQUEN PALMA</t>
  </si>
  <si>
    <t>LUDVIN GERARDI ICAL BOL</t>
  </si>
  <si>
    <t>DULCE MARIA  DE LEON REYES</t>
  </si>
  <si>
    <t>HANZ ESTUARDO  JUAREZ ROSALES</t>
  </si>
  <si>
    <t>MICHAEL ALEJANDRO  VASQUEZ SAMAYOA</t>
  </si>
  <si>
    <t>YOLANDA ELIZABETH  MOLINA VILLATORO</t>
  </si>
  <si>
    <t>RODRIGO JUANPABLO  MORALES COBAR</t>
  </si>
  <si>
    <t>ANDREE CHELSEA  DIAZ PEREZ</t>
  </si>
  <si>
    <t>WALTER GASPAR  QUINO GONZALEZ</t>
  </si>
  <si>
    <t>RIGOBERTO ENRIQUE  PEÑA CHAN</t>
  </si>
  <si>
    <t>SERGIO ALEXANDER  CUCUL TEYUL</t>
  </si>
  <si>
    <t>RONY FIDEL  SANCHEZ MATEO</t>
  </si>
  <si>
    <t>BELTHER DAMIAN  ESQUIVEL HERNANDEZ</t>
  </si>
  <si>
    <t>MARIA ANDREA  BONILLA RAMIREZ</t>
  </si>
  <si>
    <t>JAQUELINE ESTER  CIFUENTES  HERNANDEZ</t>
  </si>
  <si>
    <t xml:space="preserve">BRENDA DEL CARMEN LOPEZ ALDANA </t>
  </si>
  <si>
    <t>PEDRO ICO POP</t>
  </si>
  <si>
    <t>JORGE ICO PAAU</t>
  </si>
  <si>
    <t xml:space="preserve">EVER OSIEL VALIENTE SALAZAR </t>
  </si>
  <si>
    <t xml:space="preserve">WILSON NEFTALY TELON HERNANDEZ </t>
  </si>
  <si>
    <t xml:space="preserve">JOSUE LOPEZ MORALES </t>
  </si>
  <si>
    <t xml:space="preserve">JUAN JOSE ORTIZ ESCOBAR </t>
  </si>
  <si>
    <t xml:space="preserve">ARTURO ISMAEL  IXCOY DE LEON </t>
  </si>
  <si>
    <t>MARCO TULIO  ISALEZ CHINCHILLA</t>
  </si>
  <si>
    <t xml:space="preserve">JOSUE RIGOBERTO ARRUE VALENZUELA </t>
  </si>
  <si>
    <t xml:space="preserve">MANUEL PAN HUL </t>
  </si>
  <si>
    <t xml:space="preserve">MARCOS BA CHOC </t>
  </si>
  <si>
    <t xml:space="preserve">NERY MATIAS PEREZ LOPEZ </t>
  </si>
  <si>
    <t xml:space="preserve">ISAURO  NAJERA VASQUEZ </t>
  </si>
  <si>
    <t xml:space="preserve">MARLON ROLANDO  RAMOS PALMA </t>
  </si>
  <si>
    <t xml:space="preserve">MARVIN CORADO LOPEZ </t>
  </si>
  <si>
    <t xml:space="preserve">MYNOR PAAU CAAL </t>
  </si>
  <si>
    <t xml:space="preserve">EMILIO BENJAMIN  LOPEZ MORENO </t>
  </si>
  <si>
    <t xml:space="preserve">TITO ESDRAS  CAAL ORTIZ </t>
  </si>
  <si>
    <t xml:space="preserve">ALEJANDRO TZUL COHUOJ </t>
  </si>
  <si>
    <t xml:space="preserve">JOSE HERNAN CORTEZ CHAYAX </t>
  </si>
  <si>
    <t xml:space="preserve">WILMER SANTIAGO TESUCUN RIVERA </t>
  </si>
  <si>
    <t>MANUEL ANTONIO COLLI CHAYAX</t>
  </si>
  <si>
    <t>SELVIN EDGARDO  CASTELLANOS INECO</t>
  </si>
  <si>
    <t>MILTON GUDIEL OHAJACA VASQUEZ</t>
  </si>
  <si>
    <t xml:space="preserve">ANIBAL CAAL ORTIZ </t>
  </si>
  <si>
    <t>ROLANDO CHICO RODRIGUEZ</t>
  </si>
  <si>
    <t>JUAN CARLOS  TUPUL RAMOS</t>
  </si>
  <si>
    <t>JAYBER LEYCOR  CHABLE MUÑOZ</t>
  </si>
  <si>
    <t>MIGUEL ANGEL CHI LAINEZ</t>
  </si>
  <si>
    <t xml:space="preserve">ESBIN ELISINIO MELENDEZ SANCHEZ </t>
  </si>
  <si>
    <t>KEVIN VINICIO CASTELLANOS INECO</t>
  </si>
  <si>
    <t>JUVENTINO GIOVANI CHAYAX ZACAL</t>
  </si>
  <si>
    <t>NOE FRANCISCO GERONIMO RAMIREZ</t>
  </si>
  <si>
    <t>ERIK GUDIEL COLLI CORTEZ</t>
  </si>
  <si>
    <t xml:space="preserve">WILLIAM DONALDO CUC BOCEL </t>
  </si>
  <si>
    <t>JOSE OCTAVIO XITAMUL RECINOS</t>
  </si>
  <si>
    <t xml:space="preserve">HERIBERTO CHAVEZ CHAVEZ </t>
  </si>
  <si>
    <t>JOSE FRANCISCO RODRIGUEZ ARCHILA</t>
  </si>
  <si>
    <t>MYNOR LEONEL GABRIEL RAMOS</t>
  </si>
  <si>
    <t>LILIANA ROXANA GARCIA ROMERO</t>
  </si>
  <si>
    <t>MANUEL STIVEN SANDOVAL ORTIZ</t>
  </si>
  <si>
    <t>MELVIN ESTUARDO RIVAS LIMA</t>
  </si>
  <si>
    <t>LUSBY OTONIEL GALDAMEZ GENIS</t>
  </si>
  <si>
    <t>CARLOS HUMBERTO FAJARDO SITUN</t>
  </si>
  <si>
    <t>ALEX RODRIGUEZ GARCIA</t>
  </si>
  <si>
    <t>WILSON FRANDER ACTE CAAL</t>
  </si>
  <si>
    <t>DAYRIS ROSSANA LUC CHUB</t>
  </si>
  <si>
    <t>DAVID OBDULIO RAMIREZ LOPEZ</t>
  </si>
  <si>
    <t>DEIMY ABIGAIL LOPEZ RIVAS</t>
  </si>
  <si>
    <t>02/01/2025 AL 30/06/2025</t>
  </si>
  <si>
    <t>JOSE PABLO JIMENEZ GONZALEZ</t>
  </si>
  <si>
    <t>GLADYS MARIBEL PAZ GARCIA</t>
  </si>
  <si>
    <t>CARMEN SUCELY PEREZ MEJIA</t>
  </si>
  <si>
    <t xml:space="preserve">ROCIO CARLOTA SANCHEZ </t>
  </si>
  <si>
    <t>WENDY GABRIELA MORALES ORTIZ</t>
  </si>
  <si>
    <t>AUXILIAR MISCELÁNEO</t>
  </si>
  <si>
    <t>EDWARD ORLANDO OLIVA LOPEZ</t>
  </si>
  <si>
    <t>ROMILIO SALGUERO GONZALEZ</t>
  </si>
  <si>
    <t>LEIDY KARINA ROSALES SUAREZ</t>
  </si>
  <si>
    <t>MILSON NOE CARIAS MONTERROSO</t>
  </si>
  <si>
    <t>ARNULFO ALONZO AC CAAL</t>
  </si>
  <si>
    <t>JOKSAN ISAAC MADRID LOPEZ</t>
  </si>
  <si>
    <t>MARIO CUZ CAC</t>
  </si>
  <si>
    <t>CRISTIAN OMAR SALGUERO LEMUS</t>
  </si>
  <si>
    <t>JOSE RICARDO CANO GOMEZ</t>
  </si>
  <si>
    <t>ENRIQUE BA ICH</t>
  </si>
  <si>
    <t>MILTO EMIGDIO SAQUEC RUANO</t>
  </si>
  <si>
    <t>JOEL JONATAN SANCHEZ LOPEZ</t>
  </si>
  <si>
    <t>WALDEMAR TOLEDO PEREZ</t>
  </si>
  <si>
    <t>YOVANI ALBERTO ARRIAZA VALLADARES</t>
  </si>
  <si>
    <t>LUIS ALVARO CORDOVA</t>
  </si>
  <si>
    <t>WILSON DANIEL RAMIREZ REYES</t>
  </si>
  <si>
    <t>WILLIAN NECTALY COY IXMAY</t>
  </si>
  <si>
    <t>JOSE FRANCISCO ESTRADA MAZA</t>
  </si>
  <si>
    <t>GILMER DANIEL TORRENTES GODOY</t>
  </si>
  <si>
    <t>ESGAR ANTONIO GONZALEZ AMADOR</t>
  </si>
  <si>
    <t>WINIVER JOSE MARQUEZ GONZALES</t>
  </si>
  <si>
    <t>CESAR AUGUSTO POP CUCUL</t>
  </si>
  <si>
    <t>JUAN FRANCISCO CHUB CHOCOJ</t>
  </si>
  <si>
    <t>LUIS ARMANDO MAYEN BOTELLO</t>
  </si>
  <si>
    <t>LEONARDO JAVIER CHATA CHI</t>
  </si>
  <si>
    <t>BYRON RENE MIS BAÑOS</t>
  </si>
  <si>
    <t>EDVIN CORTEZ MORALES</t>
  </si>
  <si>
    <t>KEVIN NORBERTO DE LEON VASQUEZ</t>
  </si>
  <si>
    <t>DEYBIN HUMBERTO GUZMAN ORELLANA</t>
  </si>
  <si>
    <t>LILIANA RAQUEL PACHECO HERNANDEZ</t>
  </si>
  <si>
    <t>LUIS EDUARDO SUNTECUN AX</t>
  </si>
  <si>
    <t>MIGUEL ANTONIO SOTO LIMA</t>
  </si>
  <si>
    <t>YONATHAN OSBELY LOPEZ FUNES</t>
  </si>
  <si>
    <t>SERGIO EMANUEL BELLOSO GONZALEZ</t>
  </si>
  <si>
    <t>WEYMAN RAFAEL COC BAC</t>
  </si>
  <si>
    <t>ROVIN ADRIEL SALAS CUJ</t>
  </si>
  <si>
    <t>ROGEL CONTRERAS ESCOBAR</t>
  </si>
  <si>
    <t>ELBA AIDE HERNANDEZ</t>
  </si>
  <si>
    <t>ANSELMO DE JESUS HERRERA MARROQUIN</t>
  </si>
  <si>
    <t>ESTEBAN CAAL</t>
  </si>
  <si>
    <t xml:space="preserve">No. </t>
  </si>
  <si>
    <t>TIPO DE SERVICIO PRESTADOS</t>
  </si>
  <si>
    <t>MONTO</t>
  </si>
  <si>
    <t>FECHA DE INICIO</t>
  </si>
  <si>
    <t>AUGUSTO OXOM MO</t>
  </si>
  <si>
    <t>AUXILIAR FINANCIERO</t>
  </si>
  <si>
    <t>DELEGADO ADMINISTRATIVO</t>
  </si>
  <si>
    <t>RUTH MARÍA PALALA PÉREZ</t>
  </si>
  <si>
    <t>SERGIO JOSÉ HUMBERTO LÓPEZ CHOC</t>
  </si>
  <si>
    <t>SELVYN EZEQUIEL JUÁREZ IXCAQUIC</t>
  </si>
  <si>
    <t>EDWIN NEFTALÍ DE LEÓN CIFUENTES</t>
  </si>
  <si>
    <t>GLORIA YESENIA AGUILAR GÓMEZ</t>
  </si>
  <si>
    <t>LESLIE MARISABEL POCASANGRE GONZÁLEZ DE RIVERA</t>
  </si>
  <si>
    <t>Servicios Técnicos</t>
  </si>
  <si>
    <t>Servicios Profesionales Individuales En General</t>
  </si>
  <si>
    <t>IVAN ANTONIO SALAZAR SOSA</t>
  </si>
  <si>
    <t xml:space="preserve"> ALBERTO MAQUIN CAAL</t>
  </si>
  <si>
    <t>BELIZARIO TORRES MORALES</t>
  </si>
  <si>
    <t>RAUL CHUN</t>
  </si>
  <si>
    <t>JULIO PACAY</t>
  </si>
  <si>
    <t>OSCAR LEONEL GARNIGA MARTINEZ</t>
  </si>
  <si>
    <t>ALFREDO ANTONIO PRIVADO MEDRANO</t>
  </si>
  <si>
    <t>PEDRO AGUSTIN LOPEZ LOPEZ</t>
  </si>
  <si>
    <t>DIRECTOR TECNICO I</t>
  </si>
  <si>
    <t>GUSTAVO ADOLFO ALVARADO CALDERON</t>
  </si>
  <si>
    <t>MELANY ANDREA LAYNEZ HERNANDEZ</t>
  </si>
  <si>
    <t>SOFIA ESMERALDA CONTRERAS MARTINEZ</t>
  </si>
  <si>
    <t>MARIA DE LOS ANGELES VILLAGRAN GONZALEZ</t>
  </si>
  <si>
    <t>SAMUEL DE JESUS CHOC CANO</t>
  </si>
  <si>
    <t>JORGE AGUSTO LARA ARIAS</t>
  </si>
  <si>
    <t>LEISER EDDARIN GARCIA MATEO</t>
  </si>
  <si>
    <t>GENNER GODOLFREDO CUNIL TZIN</t>
  </si>
  <si>
    <t>MELVIN WILFREDO NAJERA RAMOS</t>
  </si>
  <si>
    <t>OSWIL BISAI CANO MORALES</t>
  </si>
  <si>
    <t>JORGE RIGOBERTO CU GUALIP</t>
  </si>
  <si>
    <t>EDGAR JOEL LUIS CORTEZ</t>
  </si>
  <si>
    <t>LUIS ALBERTO ROSALES HERNANDEZ</t>
  </si>
  <si>
    <t>BRAYAN ADALBERTO VALLE MAZARIEGOS</t>
  </si>
  <si>
    <t>JAIRO RAYMUNDO GARCIA</t>
  </si>
  <si>
    <t>MARIA JOSE DIAZ SALAZAR</t>
  </si>
  <si>
    <t>JOSE RODRIGO CORTEZ ESCALANTE</t>
  </si>
  <si>
    <t>JANIRA SONIA FABIOLA LOPEZ DE LEON</t>
  </si>
  <si>
    <t>DIRECCIÓN DE RECURSOS HUMANOS
DIRECTOR: LICENCIADO JOEL FRANCISCO FIGUEROA ALDANA
RESPONSABLE DE ACTUALIZACIÓN DE INFORMACIÓN: LICENCIADA ALBA IMELDA ESTRADA QUEVEDO
MES REPORTADO: ABRIL 2025
(ARTÍCULO 10, NUMERAL 4, LEY DE ACCESO A LA INFORMACIÓN PÚBLICA)</t>
  </si>
  <si>
    <t>YORDY KEVIN RUGGERI FRAATZ RAMOS</t>
  </si>
  <si>
    <t>MICHAEL LEONEL ANDRES LEAL YAT</t>
  </si>
  <si>
    <t>CHRYSTEL SUZETH GUADALUPE TORRES PINEDA</t>
  </si>
  <si>
    <t>NISSA JENNIFER NAYELI CUELLAR CHAN</t>
  </si>
  <si>
    <t>MARIAN JULIETA ISABEL CORDOVA RAMIREZ</t>
  </si>
  <si>
    <t>NILTON DE JESUS ALEXANDER GONZALEZ CONTRERAS</t>
  </si>
  <si>
    <t>162-029-2025</t>
  </si>
  <si>
    <t>163-029-2025</t>
  </si>
  <si>
    <t>164-029-2025</t>
  </si>
  <si>
    <t>165-029-2025</t>
  </si>
  <si>
    <t>166-029-2025</t>
  </si>
  <si>
    <t>167-029-2025</t>
  </si>
  <si>
    <t>168-029-2025</t>
  </si>
  <si>
    <t>169-029-2025</t>
  </si>
  <si>
    <t>170-029-2025</t>
  </si>
  <si>
    <t>171-029-2025</t>
  </si>
  <si>
    <t>172-029-2025</t>
  </si>
  <si>
    <t>173-029-2025</t>
  </si>
  <si>
    <t>174-029-2025</t>
  </si>
  <si>
    <t>175-029-2025</t>
  </si>
  <si>
    <t>176-029-2025</t>
  </si>
  <si>
    <t>177-029-2025</t>
  </si>
  <si>
    <t>178-029-2025</t>
  </si>
  <si>
    <t>179-029-2025</t>
  </si>
  <si>
    <t>180-029-2025</t>
  </si>
  <si>
    <t>181-029-2025</t>
  </si>
  <si>
    <t>182-029-2025</t>
  </si>
  <si>
    <t>183-029-2025</t>
  </si>
  <si>
    <t>184-029-2025</t>
  </si>
  <si>
    <t>185-029-2025</t>
  </si>
  <si>
    <t>186-029-2025</t>
  </si>
  <si>
    <t>187-029-2025</t>
  </si>
  <si>
    <t>188-029-2025</t>
  </si>
  <si>
    <t>189-029-2025</t>
  </si>
  <si>
    <t>190-029-2025</t>
  </si>
  <si>
    <t>191-029-2025</t>
  </si>
  <si>
    <t>192-029-2025</t>
  </si>
  <si>
    <t>193-029-2025</t>
  </si>
  <si>
    <t>194-029-2025</t>
  </si>
  <si>
    <t>195-029-2025</t>
  </si>
  <si>
    <t>196-029-2025</t>
  </si>
  <si>
    <t>197-029-2025</t>
  </si>
  <si>
    <t>198-029-2025</t>
  </si>
  <si>
    <t>199-029-2025</t>
  </si>
  <si>
    <t>200-029-2025</t>
  </si>
  <si>
    <t>201-029-2025</t>
  </si>
  <si>
    <t>202-029-2025</t>
  </si>
  <si>
    <t>203-029-2025</t>
  </si>
  <si>
    <t>204-029-2025</t>
  </si>
  <si>
    <t>205-029-2025</t>
  </si>
  <si>
    <t>206-029-2025</t>
  </si>
  <si>
    <t>207-029-2025</t>
  </si>
  <si>
    <t>208-029-2025</t>
  </si>
  <si>
    <t>209-029-2025</t>
  </si>
  <si>
    <t>210-029-2025</t>
  </si>
  <si>
    <t>211-029-2025</t>
  </si>
  <si>
    <t>212-029-2025</t>
  </si>
  <si>
    <t>213-029-2025</t>
  </si>
  <si>
    <t>214-029-2025</t>
  </si>
  <si>
    <t>215-029-2025</t>
  </si>
  <si>
    <t>216-029-2025</t>
  </si>
  <si>
    <t>217-029-2025</t>
  </si>
  <si>
    <t>218-029-2025</t>
  </si>
  <si>
    <t>219-029-2025</t>
  </si>
  <si>
    <t>220-029-2025</t>
  </si>
  <si>
    <t>221-029-2025</t>
  </si>
  <si>
    <t>222-029-2025</t>
  </si>
  <si>
    <t>223-029-2025</t>
  </si>
  <si>
    <t>224-029-2025</t>
  </si>
  <si>
    <t>225-029-2025</t>
  </si>
  <si>
    <t>226-029-2025</t>
  </si>
  <si>
    <t>227-029-2025</t>
  </si>
  <si>
    <t>228-029-2025</t>
  </si>
  <si>
    <t>229-029-2025</t>
  </si>
  <si>
    <t>230-029-2025</t>
  </si>
  <si>
    <t>231-029-2025</t>
  </si>
  <si>
    <t>232-029-2025</t>
  </si>
  <si>
    <t>233-029-2025</t>
  </si>
  <si>
    <t>234-029-2025</t>
  </si>
  <si>
    <t>235-029-2025</t>
  </si>
  <si>
    <t>236-029-2025</t>
  </si>
  <si>
    <t>237-029-2025</t>
  </si>
  <si>
    <t>238-029-2025</t>
  </si>
  <si>
    <t>239-029-2025</t>
  </si>
  <si>
    <t>240-029-2025</t>
  </si>
  <si>
    <t>241-029-2025</t>
  </si>
  <si>
    <t>242-029-2025</t>
  </si>
  <si>
    <t>243-029-2025</t>
  </si>
  <si>
    <t>244-029-2025</t>
  </si>
  <si>
    <t>245-029-2025</t>
  </si>
  <si>
    <t>246-029-2025</t>
  </si>
  <si>
    <t>248-029-2025</t>
  </si>
  <si>
    <t>249-029-2025</t>
  </si>
  <si>
    <t>250-029-2025</t>
  </si>
  <si>
    <t>251-029-2025</t>
  </si>
  <si>
    <t>252-029-2025</t>
  </si>
  <si>
    <t>253-029-2025</t>
  </si>
  <si>
    <t>254-029-2025</t>
  </si>
  <si>
    <t>255-029-2025</t>
  </si>
  <si>
    <t>256-029-2025</t>
  </si>
  <si>
    <t>257-029-2025</t>
  </si>
  <si>
    <t>258-029-2025</t>
  </si>
  <si>
    <t>259-029-2025</t>
  </si>
  <si>
    <t>260-029-2025</t>
  </si>
  <si>
    <t>261-029-2025</t>
  </si>
  <si>
    <t>262-029-2025</t>
  </si>
  <si>
    <t>263-029-2025</t>
  </si>
  <si>
    <t>264-029-2025</t>
  </si>
  <si>
    <t>265-029-2025</t>
  </si>
  <si>
    <t>266-029-2025</t>
  </si>
  <si>
    <t>267-029-2025</t>
  </si>
  <si>
    <t>268-029-2025</t>
  </si>
  <si>
    <t>269-029-2025</t>
  </si>
  <si>
    <t>270-029-2025</t>
  </si>
  <si>
    <t>271-029-2025</t>
  </si>
  <si>
    <t>272-029-2025</t>
  </si>
  <si>
    <t>273-029-2025</t>
  </si>
  <si>
    <t>274-029-2025</t>
  </si>
  <si>
    <t>275-029-2025</t>
  </si>
  <si>
    <t>276-029-2025</t>
  </si>
  <si>
    <t>277-029-2025</t>
  </si>
  <si>
    <t>278-029-2025</t>
  </si>
  <si>
    <t>279-029-2025</t>
  </si>
  <si>
    <t>280-029-2025</t>
  </si>
  <si>
    <t>281-029-2025</t>
  </si>
  <si>
    <t>282-029-2025</t>
  </si>
  <si>
    <t>283-029-2025</t>
  </si>
  <si>
    <t>284-029-2025</t>
  </si>
  <si>
    <t>285-029-2025</t>
  </si>
  <si>
    <t>286-029-2025</t>
  </si>
  <si>
    <t>287-029-2025</t>
  </si>
  <si>
    <t>289-029-2025</t>
  </si>
  <si>
    <t>290-029-2025</t>
  </si>
  <si>
    <t>291-029-2025</t>
  </si>
  <si>
    <t>292-029-2025</t>
  </si>
  <si>
    <t>293-029-2025</t>
  </si>
  <si>
    <t>294-029-2025</t>
  </si>
  <si>
    <t>295-029-2025</t>
  </si>
  <si>
    <t>296-029-2025</t>
  </si>
  <si>
    <t>297-029-2025</t>
  </si>
  <si>
    <t>298-029-2025</t>
  </si>
  <si>
    <t>299-029-2025</t>
  </si>
  <si>
    <t>300-029-2025</t>
  </si>
  <si>
    <t>301-029-2025</t>
  </si>
  <si>
    <t>302-029-2025</t>
  </si>
  <si>
    <t>303-029-2025</t>
  </si>
  <si>
    <t>304-029-2025</t>
  </si>
  <si>
    <t>305-029-2025</t>
  </si>
  <si>
    <t>306-029-2025</t>
  </si>
  <si>
    <t>307-029-2025</t>
  </si>
  <si>
    <t>309-029-2025</t>
  </si>
  <si>
    <t>310-029-2025</t>
  </si>
  <si>
    <t>01/4/2025 al 31/12/2025</t>
  </si>
  <si>
    <t>02/01/2025 al 31/12/2025</t>
  </si>
  <si>
    <t>06/03/2025 al 30/06/2025</t>
  </si>
  <si>
    <t>CHRISTOPHER ESCOBAR PALACIOS</t>
  </si>
  <si>
    <t xml:space="preserve">NEPTALI ARIAS ARIAS </t>
  </si>
  <si>
    <t>KAREN VANESSA QUIÑONEZ FUNES</t>
  </si>
  <si>
    <t>EMMA PAOLA HERRERA Y HERRERA</t>
  </si>
  <si>
    <t>JORGE LUIS GUERRA GOMEZ</t>
  </si>
  <si>
    <t>MANUEL DE JESUS PINELO HERNANDEZ</t>
  </si>
  <si>
    <t>JUAN MANUEL TIUL LOPEZ</t>
  </si>
  <si>
    <t>LESTER ANILSON ALVAREZ HERNANDEZ</t>
  </si>
  <si>
    <t>DANNI LEONEL HENRRI QUETZAL ZACAL</t>
  </si>
  <si>
    <t>RAUL ORTIZ CHACON</t>
  </si>
  <si>
    <t>WILMER ALONSO GUERRA ALVARADO</t>
  </si>
  <si>
    <t>WILLIAN ALFREDO GENIS LOPEZ</t>
  </si>
  <si>
    <t>NELSON MAURICIO ALVAREZ VITZIL</t>
  </si>
  <si>
    <t>MINGO EVERILDO SACUL CHOC</t>
  </si>
  <si>
    <t>MAYNOR ARIEL BATRES LOPEZ</t>
  </si>
  <si>
    <t>MARIO ANTONIO CHON CUZ</t>
  </si>
  <si>
    <t>LEONARDO ALEXANDER DONIS QUINTEROS</t>
  </si>
  <si>
    <t>JOSE GUILLERMO BOLAÑOS CUCA</t>
  </si>
  <si>
    <t>JOSE ADEMIR SANTOS INTERIANO</t>
  </si>
  <si>
    <t>SANTOS ALBERTO PAAU GARCIA</t>
  </si>
  <si>
    <t>BALTAZAR INTERIANO AVALOS</t>
  </si>
  <si>
    <t>ISAIAS MERCEDES GARCIA CUNIL</t>
  </si>
  <si>
    <t>MARIO BO POP</t>
  </si>
  <si>
    <t>RONY JOEL ACEITUNO ORTEGA</t>
  </si>
  <si>
    <t>DENIS URIEL EUSEBIO OXLAJ POP</t>
  </si>
  <si>
    <t>RONALD ANDERSSON CANO CANO</t>
  </si>
  <si>
    <t>RONALD JAMILTON POP CAN</t>
  </si>
  <si>
    <t>ROBERTO ISMAEL CRUZ ENRIQUEZ</t>
  </si>
  <si>
    <t>AXEL JOSUE XINICO TZAY</t>
  </si>
  <si>
    <t>MARVIN ESTUARDO MANTAR CORNELIO</t>
  </si>
  <si>
    <t>EDGAR DE JESUS LARA SAGASTUME</t>
  </si>
  <si>
    <t>MIGUEL ANGEL ICAL GARCIA</t>
  </si>
  <si>
    <t>FERMIN ORLANDO TENI XOL</t>
  </si>
  <si>
    <t>PEDRO ALEXANDER CHOC BEB</t>
  </si>
  <si>
    <t>ISIDRO ROEL ARAGON PEREZ</t>
  </si>
  <si>
    <t>SERGIO FRANCISCO POP CUCUL</t>
  </si>
  <si>
    <t>JUAN RODOLFO CUZ COC</t>
  </si>
  <si>
    <t>JUAN CARLOS SALDIVAR MARROQUIN</t>
  </si>
  <si>
    <t>CRISTIAN ALEXANDER SARCEÑO GUTIERREZ</t>
  </si>
  <si>
    <t>SANTIAGO TOX ICO</t>
  </si>
  <si>
    <t>JHONATHAN JOSUE GONZALEZ OLIVARES</t>
  </si>
  <si>
    <t>BENEDICTO ENRIQUE ICH CHOC</t>
  </si>
  <si>
    <t>AURELIA LORENA PEREZ TEC</t>
  </si>
  <si>
    <t>ELVIS DAVID TIUL LIMA</t>
  </si>
  <si>
    <t>MASWUELLRS FRANCISCO RODRIGUEZ FUENTES</t>
  </si>
  <si>
    <t>ADRIAN EDILBERTO XO CHE</t>
  </si>
  <si>
    <t>AGUSTO LOPEZ GARCIA</t>
  </si>
  <si>
    <t>CLAUDIO SATURNINO LOPEZ DEL CID</t>
  </si>
  <si>
    <t>ADRIANA GUADALUPE DE LOS ANGELES ROMERO ARAGON</t>
  </si>
  <si>
    <t>ESWIN GEOVANI RAMOS PINEDA</t>
  </si>
  <si>
    <t>DARWIN DARINEL ALFARO ESQUIVEL</t>
  </si>
  <si>
    <t>ROGER ANTONIO BOTZOC ZUÑIGA</t>
  </si>
  <si>
    <t>HECTOR ROLANDO AVILA CASTILLO</t>
  </si>
  <si>
    <t>BYRON RONALDO PACAY QUEVEDO</t>
  </si>
  <si>
    <t>EDY USVALDO BOTZOC MUÑOZ</t>
  </si>
  <si>
    <t>GABRIEL SILVESTRE MARTIN</t>
  </si>
  <si>
    <t>FRANCISCO JAVIER POP COC</t>
  </si>
  <si>
    <t>NOE JEREMIAS MORALES MUÑOZ</t>
  </si>
  <si>
    <t>HEBER AGUSTO GARCIA REYES</t>
  </si>
  <si>
    <t>WILDER ARMANDO COC PAN</t>
  </si>
  <si>
    <t>RUDY MIGDAEL POP BARILLAS</t>
  </si>
  <si>
    <t>DARWIN HUMBERTO SALAZAR DE LOS SANTOS</t>
  </si>
  <si>
    <t>JAZMIN AZUCENA AREVALO CHINCHILLA</t>
  </si>
  <si>
    <t>EMILIO ERNESTO CHAYAX OCHOA</t>
  </si>
  <si>
    <t>MEYVIS MAURICIO CAAL CU</t>
  </si>
  <si>
    <t>YORDAN JAVIER MENDOZA MIJANGOS</t>
  </si>
  <si>
    <t>ELIAN GUDIEL HERNANDEZ MADRID</t>
  </si>
  <si>
    <t>FRANKLIN MATEO SINTU</t>
  </si>
  <si>
    <t>KEVIN ALEJANDRO OLIVARES</t>
  </si>
  <si>
    <t>YORWIN ANTONIO IXPATAC LOPEZ</t>
  </si>
  <si>
    <t>DANY ESTUARDO VALENZUELA RAMIREZ</t>
  </si>
  <si>
    <t>WILLFREDO RAMIRO CHUB COY</t>
  </si>
  <si>
    <t>ERNESTO ARNULFO ICAL CAAL</t>
  </si>
  <si>
    <t>THELMA JULIA DE JESUS OCHAETA HERNANDEZ CARRASCOSA</t>
  </si>
  <si>
    <t>WILDER MISAEL GONZALEZ DIAZ</t>
  </si>
  <si>
    <t>MARVIN YOVANI PEREZ LOPEZ</t>
  </si>
  <si>
    <t>MEFI GAMALIEL GUTIERREZ SINTUJ</t>
  </si>
  <si>
    <t>WILLIAM BALMORIS HERNANDEZ CIFUENTES</t>
  </si>
  <si>
    <t>KENDER BILY DIAZ RUIZ</t>
  </si>
  <si>
    <t>NELSIN SECILIO RODRIGUEZ ESCOBAR</t>
  </si>
  <si>
    <t>DORCAS MARLENY CONTRERAS CALDERON</t>
  </si>
  <si>
    <t>OSVIN OTTONIEL VASQUEZ PEREZ</t>
  </si>
  <si>
    <t>CARLOS GUANERGES IXCOY XIVIR</t>
  </si>
  <si>
    <t>YENER JOSE ANTONIO ESTRADA HERNANDEZ</t>
  </si>
  <si>
    <t>WENDY JACQUELIN SOLANO ROSSI</t>
  </si>
  <si>
    <t>KAREN LUCRECIA PRADO BARAHONA</t>
  </si>
  <si>
    <t>LEONEL LOPEZ RODRIGUEZ</t>
  </si>
  <si>
    <t>HECTOR ALFREDO SACTIC JOLON</t>
  </si>
  <si>
    <t>MATEO CHAMALE UYU</t>
  </si>
  <si>
    <t>MARCO ANTONIO LOPEZ REYES</t>
  </si>
  <si>
    <t>RAFAEL SEBASTIAN RIVERA LIMA</t>
  </si>
  <si>
    <t>GERALDY ABIGAIL PEREZ</t>
  </si>
  <si>
    <t>DIEGO FERNANDO QUINTANA GONZALEZ</t>
  </si>
  <si>
    <t>KARLA DANIZA RAMOS TOLEDO</t>
  </si>
  <si>
    <t>JOSE ANDRES RUANO SANCHEZ</t>
  </si>
  <si>
    <t>DAVID RAYNEL GUZMAN SALAZAR</t>
  </si>
  <si>
    <t>MARCIA JASMIN PATRICIA ROMERO GONZALEZ</t>
  </si>
  <si>
    <t>PATRICK ANDERSON RIVERA GOMEZ</t>
  </si>
  <si>
    <t>ANGELA SARAI LOPEZ BARRIOS</t>
  </si>
  <si>
    <t>EDWIN ARMANDO HERNANDEZ PIO</t>
  </si>
  <si>
    <t>JULIO SALVADOR PALENCIA CORADO</t>
  </si>
  <si>
    <t>CARLOS ENRIQUE FLORES MORALES</t>
  </si>
  <si>
    <t>ELI MISAEL CRUZ JIMENEZ</t>
  </si>
  <si>
    <t>EDGAR BARTOLO BATZIN NAVICHOC</t>
  </si>
  <si>
    <t>BERNABE LOPEZ SAJVIN</t>
  </si>
  <si>
    <t>DERIK ESTUARDO CALEL CRUZ</t>
  </si>
  <si>
    <t>MARIO CESAR TALE COCHE</t>
  </si>
  <si>
    <t>SANTOS MAURICIO VICENTE MENDOZA</t>
  </si>
  <si>
    <t>FERNANDO SAUL COYOY QUIJIVIX</t>
  </si>
  <si>
    <t>WALTER MARCONI BERDUO ZUNUN</t>
  </si>
  <si>
    <t>DONY CARLOS PEREZ HERNANDEZ</t>
  </si>
  <si>
    <t>MANUEL ISRAEL GUARCHAJ ROSARIO</t>
  </si>
  <si>
    <t>ESVIN RICARDO LOPEZ MIRANDA</t>
  </si>
  <si>
    <t>JUAN AGUSTIN PACHECO BAQUIAX</t>
  </si>
  <si>
    <t>CESAR SECUNDINO BAQUIAX GARCIA</t>
  </si>
  <si>
    <t>MELVIN ALEXANDER ELIAS TIZOL</t>
  </si>
  <si>
    <t>DAVID ELISEO PEREZ MAZARIEGOS</t>
  </si>
  <si>
    <t>MARCOS HUMBERTO FUENTES BAMACA</t>
  </si>
  <si>
    <t>SERGIO VINICIO PEREZ MONZON</t>
  </si>
  <si>
    <t>URVI ANTONIO SANTOS GODINEZ</t>
  </si>
  <si>
    <t>LESTER LIVARDO NAVARRO VELASQUEZ</t>
  </si>
  <si>
    <t>ROBIN MOISES NAVARRO FUENTES</t>
  </si>
  <si>
    <t>JEMNER JOSUE OROZCO VENTURA</t>
  </si>
  <si>
    <t>HERLIN ALEXANDER BAUTISTA OROZCO</t>
  </si>
  <si>
    <t>AMAYRANY SULEMA PEREZ ROBLERO</t>
  </si>
  <si>
    <t>ISMAEL MARGARITO GARCIA BARTOLON</t>
  </si>
  <si>
    <t>DIEGO ISIDRO LOPEZ GONON</t>
  </si>
  <si>
    <t>ELDER ISAU MIRANDA PAXTOR</t>
  </si>
  <si>
    <t>ABEL JONATAN LOPEZ</t>
  </si>
  <si>
    <t>WILIAN BIDAL MIRANDA PAXTOR</t>
  </si>
  <si>
    <t>MILEIDY LIBNY GOMEZ GOMEZ</t>
  </si>
  <si>
    <t>ESMAYDELIN BERNARDO OROZCO OROZCO</t>
  </si>
  <si>
    <t>MANUEL GUACHIAC IXMATA</t>
  </si>
  <si>
    <t>CARLOS BRYAN YAX MENDEZ</t>
  </si>
  <si>
    <t>CLAUDIO JOSE ESTUPE CARRERA</t>
  </si>
  <si>
    <t>MARIO ARMANDO JIMENEZ BARRIOS</t>
  </si>
  <si>
    <t>GLADYS RIVERA LOPEZ</t>
  </si>
  <si>
    <t>WILCIAS FLOILAN GARCIA MALDONADO</t>
  </si>
  <si>
    <t>OSCAR ALEJANDRO AGUILAR ALVAREZ</t>
  </si>
  <si>
    <t>GELBER JONATAN CLARA ALONZO</t>
  </si>
  <si>
    <t>ROBINSON ANTONIO CALDERON BARRIOS</t>
  </si>
  <si>
    <t>DARWIN EMANUEL SANCHEZ GODOY</t>
  </si>
  <si>
    <t>LUISA DE JESUS BARRERA CARRERA</t>
  </si>
  <si>
    <t>ALLAN ESTUARDO QUIXCHAN RIVERA</t>
  </si>
  <si>
    <t>EMILIO ESTUARDO IRLA</t>
  </si>
  <si>
    <t>MARGARITO JERONIMO PABLO</t>
  </si>
  <si>
    <t>JOSE ADOLFO VENTURA AJPOP</t>
  </si>
  <si>
    <t>ELVIN ESTUARDO HERRERA RAMIREZ</t>
  </si>
  <si>
    <t>ANTHONY EDILSON CASTRO CHIPEL</t>
  </si>
  <si>
    <t>HIGINIO ARTEMIO MORALES HERRERA</t>
  </si>
  <si>
    <t>LUIS ADOLFO SILVESTRE QUIÑONEZ</t>
  </si>
  <si>
    <t>CLAUDIA AZUCENA GALICIA RODRIGUEZ</t>
  </si>
  <si>
    <t>VICTOR COC POP</t>
  </si>
  <si>
    <t>NOEL ESTUARDO URIZAR PINULA</t>
  </si>
  <si>
    <t>JUAN ALVA LOPEZ</t>
  </si>
  <si>
    <t>ALFREDO RAMIREZ RAMIREZ</t>
  </si>
  <si>
    <t>MELIDA EULICIA SAJBIN AJPOP</t>
  </si>
  <si>
    <t>ROCAEL AMANCIO MARTINEZ CARRILLO</t>
  </si>
  <si>
    <t>SANTA GABRIELA CARRILLO HERNANDEZ</t>
  </si>
  <si>
    <t>BENJAMIN ADOLFO VICENTE CARRILLO</t>
  </si>
  <si>
    <t>VANDER LUDSVIN MARTINEZ CARRILLO</t>
  </si>
  <si>
    <t>NOHELIA NOHEMI GOMEZ LOPEZ</t>
  </si>
  <si>
    <t>GELVERT UDIEL GOMEZ MARTINEZ</t>
  </si>
  <si>
    <t>CRISTIAN NOLBERTO DE LEON AJPI</t>
  </si>
  <si>
    <t>IVAN CARRILLO VILLATORO</t>
  </si>
  <si>
    <t>CESAR DANIEL SAMAYOA FIGUEROA</t>
  </si>
  <si>
    <t>MARIA ELENA MENDOZA GARCIA</t>
  </si>
  <si>
    <t>FRANCISCO GARCIA GODINEZ</t>
  </si>
  <si>
    <t>ADRIANO JOSE JUAN GRANADOS GARCIA</t>
  </si>
  <si>
    <t>LUIS ANGEL VILLATORO SOSA</t>
  </si>
  <si>
    <t>DOMINGO SANTIZO GARCIA</t>
  </si>
  <si>
    <t>EDVER FAUSTINO SILVESTRE SEBASTIAN</t>
  </si>
  <si>
    <t>FELIX GUMERCINDO YAT LUX</t>
  </si>
  <si>
    <t>JESUS ANGELITA DEL ROSARIO JERONIMO TORRES</t>
  </si>
  <si>
    <t>SEBASTIAN JERONIMO PABLO</t>
  </si>
  <si>
    <t>MIGUEL ARNOLDO GARCIA TORRES</t>
  </si>
  <si>
    <t>CARLOS EDUARDO HURTADO DIAZ</t>
  </si>
  <si>
    <t>KEVIN ERNESTO RODRIGUEZ MOLINA</t>
  </si>
  <si>
    <t>BOSBELI MATIAS JERONIMO</t>
  </si>
  <si>
    <t>VICTOR RODOLFO GONZALEZ MARCOS</t>
  </si>
  <si>
    <t>HIMMY ALEXANDER VELASQUEZ GONZALEZ</t>
  </si>
  <si>
    <t>INGRID ANDREA MARTIN JACINTO</t>
  </si>
  <si>
    <t>GERMAN RODRIGO YAT CAC</t>
  </si>
  <si>
    <t>SILVIA MIGDALIA COC CHOC</t>
  </si>
  <si>
    <t>OLGA ISABEL CAAL DE XUC</t>
  </si>
  <si>
    <t>DOMINGO COC BA</t>
  </si>
  <si>
    <t>FREDY AGUSTIN CHOC XOL</t>
  </si>
  <si>
    <t>NOE LEONARDO CAAL PAN</t>
  </si>
  <si>
    <t>DOMINGO CAAL COC</t>
  </si>
  <si>
    <t>ANA FLORICELDA CHUB TEC</t>
  </si>
  <si>
    <t>ARNOLDO CHUB XUC</t>
  </si>
  <si>
    <t>NESTOR EDILBERTO MO TEC</t>
  </si>
  <si>
    <t>NELIDA LUCRECIA ICHICH POP</t>
  </si>
  <si>
    <t>CARMELINA MAGDALENA PAN JUN DE POP</t>
  </si>
  <si>
    <t>HERMELINDO CAAL POP</t>
  </si>
  <si>
    <t>CLAUDIA HERLINDA TEC CAAL DE CHOC</t>
  </si>
  <si>
    <t>CESAREO COC POP</t>
  </si>
  <si>
    <t>MAYNOR EDWIN JONATAN SAGUI YAT</t>
  </si>
  <si>
    <t>ADOLFO RAX COY</t>
  </si>
  <si>
    <t>JOSUE NATANAEL CHUB CHOC</t>
  </si>
  <si>
    <t>ORLANDO SAGUI</t>
  </si>
  <si>
    <t>FRANCISCO COC CAAL</t>
  </si>
  <si>
    <t>WILFIDO ORLANDO GARCIA GARCIA</t>
  </si>
  <si>
    <t>NELSON RUBEN ASIG TIPOL</t>
  </si>
  <si>
    <t>HERBER ELEAZAR MARCO TULIO CAAL OXOM</t>
  </si>
  <si>
    <t>EDGAR POP SUB</t>
  </si>
  <si>
    <t>DENNIS IMANOL MEDINA CHUB</t>
  </si>
  <si>
    <t>FRANCISCO HERMENEGILDO XONA TOT</t>
  </si>
  <si>
    <t>JULIO AYU BOLVITO</t>
  </si>
  <si>
    <t>ERVIN ROMARIO CHEN POP</t>
  </si>
  <si>
    <t>EFRANCIS ALVARADO GONZALEZ</t>
  </si>
  <si>
    <t>AMILCAR ICO TOC</t>
  </si>
  <si>
    <t>SELVIN GEOBANY BOTZOC XOL</t>
  </si>
  <si>
    <t>OSCAR RENE SAM CAO</t>
  </si>
  <si>
    <t>RODOLFO GONZALO CHUB CHEN</t>
  </si>
  <si>
    <t>MIGUEL ANGEL MACZ CHOC</t>
  </si>
  <si>
    <t>WALDEMAR SAQUIL XI</t>
  </si>
  <si>
    <t>MAYNOR ENRIQUE YAXCAL CHOC</t>
  </si>
  <si>
    <t>EDGAR JA CAAL</t>
  </si>
  <si>
    <t>ROLANDO YAT TUT</t>
  </si>
  <si>
    <t>BRAULIO ISRAEL IXIM CHUB</t>
  </si>
  <si>
    <t>VINICIO CAC CHOC</t>
  </si>
  <si>
    <t>DANILO EVERALDO ASIG CAC</t>
  </si>
  <si>
    <t>WENDY GABRIELA XI BA</t>
  </si>
  <si>
    <t>MATEO ANTONIO XOL POP</t>
  </si>
  <si>
    <t>MANUEL XOL BEB</t>
  </si>
  <si>
    <t>ROLANDO PUTUL SACBA</t>
  </si>
  <si>
    <t>FRANCISCO JAVIER CHOLOM COC</t>
  </si>
  <si>
    <t>PEDRO CHEN PAAU</t>
  </si>
  <si>
    <t>JUAN LEONARDO PUTUL TIUL</t>
  </si>
  <si>
    <t>JOSE ANGEL ERNESTO CACAO ICHICH</t>
  </si>
  <si>
    <t>KATHERIN ANGELA ANABELLA CAAL BELTRAN</t>
  </si>
  <si>
    <t>JAIME ROBERTO CAAL XO</t>
  </si>
  <si>
    <t>JOSE LUIS MOLINA AGUILAR</t>
  </si>
  <si>
    <t>BERNARDO CANTORAL TEC</t>
  </si>
  <si>
    <t>MANUEL SAUL POP TUX</t>
  </si>
  <si>
    <t>LUDWING ALINDER QUIIX CAAL</t>
  </si>
  <si>
    <t>DENNIS ALEXANDER CHOC SAQUIJ</t>
  </si>
  <si>
    <t>HERMINDO ALONZO RODRIGUEZ</t>
  </si>
  <si>
    <t>DANY OMAR RODRIGUEZ VELASQUEZ</t>
  </si>
  <si>
    <t>JUAN ALBERTO MARTINEZ MEJIA</t>
  </si>
  <si>
    <t>ERVIN ARIEL SANTOS PEREZ</t>
  </si>
  <si>
    <t>JELBIN EDUARDO MEJIA RAMIREZ</t>
  </si>
  <si>
    <t>MARVIN FRANCISCO LOPEZ DE LA CRUZ</t>
  </si>
  <si>
    <t>OCTAVIO FROILAN COY CHE</t>
  </si>
  <si>
    <t>KATERINNE SARAI CAC VANEGAS</t>
  </si>
  <si>
    <t>GUILLERMO CU CUN</t>
  </si>
  <si>
    <t>RODOLFO JUC SEP</t>
  </si>
  <si>
    <t>RAFAEL CAAL CAAL</t>
  </si>
  <si>
    <t>OSCAR LEONARDO TIUL BEB</t>
  </si>
  <si>
    <t>EDWIN RAMIRO ICHICH TUT</t>
  </si>
  <si>
    <t>JUAN JOSE DOMINGO ICHICH</t>
  </si>
  <si>
    <t>MIGUEL JA ICHICH</t>
  </si>
  <si>
    <t>GERONIMO ICHIC JUC</t>
  </si>
  <si>
    <t>ARCANGELO JEAN DOMINIC BURGOS MARROQUIN</t>
  </si>
  <si>
    <t>FREDY ROLANDO CHEN MEJIA</t>
  </si>
  <si>
    <t>CESAR AUGUSTO MORALES CAHUEC</t>
  </si>
  <si>
    <t>JULIAN MORALES SANTIAGO</t>
  </si>
  <si>
    <t>JORGE MARIO CHE GARCIA</t>
  </si>
  <si>
    <t>JOSE MARIA MAQUIN CHOC</t>
  </si>
  <si>
    <t>GABRIELA ESTRELLA ESCOBAR GARCIA</t>
  </si>
  <si>
    <t>ADA ALICIA HERNANDEZ MEJIA</t>
  </si>
  <si>
    <t>KAREN MILEYDI VASQUEZ LOPEZ</t>
  </si>
  <si>
    <t>DULCE LUZ DE MARIA MIGDALIA BARRERA RODRIGUEZ</t>
  </si>
  <si>
    <t>EDGAR RENE CHABLE CAMAL</t>
  </si>
  <si>
    <t>PEDRO SEBASTIAN ICAL COY</t>
  </si>
  <si>
    <t>ANTONI VALDEMAR PEREZ LOPEZ</t>
  </si>
  <si>
    <t>JOSE AMILCAR LOPEZ VALIENTE</t>
  </si>
  <si>
    <t>DANIEL FERNANDO GUILLEN RUIZ</t>
  </si>
  <si>
    <t>DEILY ARALI LOPEZ VILLATORO</t>
  </si>
  <si>
    <t>EDGAR MARIANO HERRERA GUERRA</t>
  </si>
  <si>
    <t>HAMILTON MELCHISEDEC LOPEZ SALAZAR</t>
  </si>
  <si>
    <t>HARLEY ARATH FERNANDO TESUCUN BAÑOS</t>
  </si>
  <si>
    <t>JORGE PABLO HERMAN GOMEZ</t>
  </si>
  <si>
    <t>KIMBERLY NICOLASA AGUIRRE DE LEON</t>
  </si>
  <si>
    <t>MARIA FERNANDA GONZALEZ ROQUE</t>
  </si>
  <si>
    <t>MARIANO ICAL QUIB</t>
  </si>
  <si>
    <t>RAUL MUCU CHE</t>
  </si>
  <si>
    <t>SERGIO NEFTALY CAZUN MURALLES</t>
  </si>
  <si>
    <t>YESLIN MARLENI QUINTANILLA PEÑA</t>
  </si>
  <si>
    <t>FELIX LAJ JALAL</t>
  </si>
  <si>
    <t>BAYRON AMILCAR CUCUL CHE</t>
  </si>
  <si>
    <t>WILSON WILFREDO TOT XOL</t>
  </si>
  <si>
    <t>LESTER ISAI CORDON TRUJILLO</t>
  </si>
  <si>
    <t>ODMNI ISAI CORTEZ PEREZ</t>
  </si>
  <si>
    <t>ANGEL RICARDO DUARTE LINARES</t>
  </si>
  <si>
    <t>ROXANA YAJAIRA REQUENA HERNANDEZ</t>
  </si>
  <si>
    <t>HAMILTON RODOLFO RAMOS CUCA</t>
  </si>
  <si>
    <t>ARMANDO JUVENTINO GUERRA PAAU</t>
  </si>
  <si>
    <t>ANGEL ESTUARDO CABNAL GUITZ</t>
  </si>
  <si>
    <t>WILMER ADELSO CHE PAN</t>
  </si>
  <si>
    <t>FREDY ALEXANDER GONZALES GALICIA</t>
  </si>
  <si>
    <t>EDIN AVIDAN ROLDAN ROSALES</t>
  </si>
  <si>
    <t>OSCAR MERARI SERMEÑO CETINO</t>
  </si>
  <si>
    <t>NERY RONALDO GONZALES ESQUIVEL</t>
  </si>
  <si>
    <t>SAMUEL ABDIAS GAMALIEL SOLORZANO CAAL</t>
  </si>
  <si>
    <t>GILDER ROSENDO PAN CAAL</t>
  </si>
  <si>
    <t>WILSON ELIAS GONZALEZ VARGAS</t>
  </si>
  <si>
    <t>JHONATAN EZEQUIEL ORDOÑEZ LEONARDO</t>
  </si>
  <si>
    <t>CESAR AUGUSTO LOPEZ Y LOPEZ</t>
  </si>
  <si>
    <t>SELVIN ISRAEL CHI TOT</t>
  </si>
  <si>
    <t>ABNER OQUELI RODRIGUEZ GONZALEZ</t>
  </si>
  <si>
    <t>EMERSON MANUEL RAMIREZ</t>
  </si>
  <si>
    <t>HECTOR AGUSTIN ASIG CHUB</t>
  </si>
  <si>
    <t>HEBER BENJAMIN MENDEZ SOPINO</t>
  </si>
  <si>
    <t>LUIS CARLOS DE LA CRUZ MENENDEZ</t>
  </si>
  <si>
    <t>BLANCA IRIS RODAS CORNELIO</t>
  </si>
  <si>
    <t>CARLOS HUMBERTO YAT CHIQUIN</t>
  </si>
  <si>
    <t>CARLOS YOVANI PINEDA</t>
  </si>
  <si>
    <t>CRISALIDA SORAYDA MENDEZ CHI</t>
  </si>
  <si>
    <t>DARWUIN OSEAS MOLINA MOLINA</t>
  </si>
  <si>
    <t>DONIS NEPTALI CASTRO GARCIA</t>
  </si>
  <si>
    <t>EDUARDO AGUILAR SALGUERO</t>
  </si>
  <si>
    <t>ELISEO BO TIUL</t>
  </si>
  <si>
    <t>ERBERTO ARAELI DE LEON RECINOS</t>
  </si>
  <si>
    <t>ERNESTO FRANCISCO IGNACIO BARRERA RODRIGUEZ</t>
  </si>
  <si>
    <t>ESBI YOBANI CHOCOJ CACAO</t>
  </si>
  <si>
    <t>ESTEFANY YASMIN SOTO GARCIA</t>
  </si>
  <si>
    <t>JORGE CHE CHUC</t>
  </si>
  <si>
    <t>JOSE MANUEL CORTEZ GENIS</t>
  </si>
  <si>
    <t>JUAN DANIEL SALGUERO BERGANZA</t>
  </si>
  <si>
    <t>JUSTINO MEDA ESQUITE</t>
  </si>
  <si>
    <t>MACARIO TIUL COC</t>
  </si>
  <si>
    <t>MELSAR ALEXANDER CARDONA ALONZO</t>
  </si>
  <si>
    <t>CHRISTIAN DANIEL FRANCO CANTE</t>
  </si>
  <si>
    <t>JESSICA ALEJANDRA JOSEFINA MONZON PALACIOS</t>
  </si>
  <si>
    <t>BYRON ALEXANDER   LOPEZ MARTINEZ</t>
  </si>
  <si>
    <t>EMERSON AUDIAS  RIVERA TORRES</t>
  </si>
  <si>
    <t>WALTER GEOVANY  ORTIZ CARRANZA</t>
  </si>
  <si>
    <t>VICENTE   CHOLOM  BATZ</t>
  </si>
  <si>
    <t>GREGORIO  MAURICIO  CAAL CAC</t>
  </si>
  <si>
    <t>RICARDO COC CAAL</t>
  </si>
  <si>
    <t>LUCAS CUZ CAAL</t>
  </si>
  <si>
    <t>RAMON CAAL CUZ</t>
  </si>
  <si>
    <t>GUILLERMO   CAAL Y CAAL</t>
  </si>
  <si>
    <t>PEDRO   MAQUIN XI</t>
  </si>
  <si>
    <t>OSMAN  ESTUARDO  SALGUERO RUIS</t>
  </si>
  <si>
    <t>ANDREA  CELESTE  CIFUENTES LOPEZ</t>
  </si>
  <si>
    <t>LEANDRO ROBERTO  AGUILAR  AGUILAR</t>
  </si>
  <si>
    <t>CARLOS ABEL  PINEDA CABRERA</t>
  </si>
  <si>
    <t>JULISSA AMARILIS  PINEDA VASQUEZ</t>
  </si>
  <si>
    <t>DENNIS AIMAR  DELGADO CATALAN</t>
  </si>
  <si>
    <t>JOSUE   AYALA DONADO</t>
  </si>
  <si>
    <t>EDVIN RONALDO  VENTURA ALVARADO</t>
  </si>
  <si>
    <t>ERICK ALEXANDER  PEREZ ZACARIAS</t>
  </si>
  <si>
    <t>CESAR SAUL  CORTEZ GOMEZ</t>
  </si>
  <si>
    <t>MYNOR ESAU  SILVA BELTRAN</t>
  </si>
  <si>
    <t>NORBIN RODOLFO  DIAZ ESPINO</t>
  </si>
  <si>
    <t>GEYBIN ALEXANDER  CANALES MONROY</t>
  </si>
  <si>
    <t>JUAN  CARLOS  GONZALEZ  GREGORIO</t>
  </si>
  <si>
    <t>MANUEL ANTONIO   POP QUINICH</t>
  </si>
  <si>
    <t>BERNARDO   CAAL CUC</t>
  </si>
  <si>
    <t>MOISES   XOL SUB</t>
  </si>
  <si>
    <t>AMBROCIO   BA  CAHUEC</t>
  </si>
  <si>
    <t>GONZALO CATALINO  CHACON GARCIA</t>
  </si>
  <si>
    <t>EDGAR NEHEMIAS  GUTIERREZ RAMIREZ</t>
  </si>
  <si>
    <t>ERVIN GABRIEL  CHUN CUZ</t>
  </si>
  <si>
    <t>AMAHON NAZARIO  DIAZ POM</t>
  </si>
  <si>
    <t>DENIS OMAR  RAMIREZ MARTINEZ</t>
  </si>
  <si>
    <t>MANUEL   XI PAN</t>
  </si>
  <si>
    <t>WILMER ANTONIO  FELIPE RAMIREZ</t>
  </si>
  <si>
    <t>TITO JOSE MARIA  SUCHITE ALDANA</t>
  </si>
  <si>
    <t>MIGUEL ERNESTO  RAMIREZ JAVIER</t>
  </si>
  <si>
    <t>JUAN   ACAL CUZ</t>
  </si>
  <si>
    <t>DIEGO EDILBERTO  POP CAAL</t>
  </si>
  <si>
    <t>ALEXIS  DAVID   LOPEZ  ACEITUNO</t>
  </si>
  <si>
    <t>JOSE  PABLO  CALDERON LOPEZ</t>
  </si>
  <si>
    <t>OSCAR  FERNANDO  CHUB MOO</t>
  </si>
  <si>
    <t>ROBIN  GERARDI  CUCUL XOL</t>
  </si>
  <si>
    <t>ANGEL  ANTONIO   JACINTO  ARITA</t>
  </si>
  <si>
    <t>VALENTIN   MO CHOC</t>
  </si>
  <si>
    <t>GUDELIA CONCEPCION   COC  XOL</t>
  </si>
  <si>
    <t>GONZALO   VASQUEZ MENDEZ</t>
  </si>
  <si>
    <t>BEATRIZ ELIZABETH   NUFIO GALDAMEZ</t>
  </si>
  <si>
    <t>JORGE DARIO   DE LEON  DE PAZ</t>
  </si>
  <si>
    <t>ARISTIDES ROGELIO  CARRILLO RAMIREZ</t>
  </si>
  <si>
    <t>ELISEO  ALBERTO   BO  CRUZ</t>
  </si>
  <si>
    <t>DARY  ALEJANDRO  MORALES HERNANDEZ</t>
  </si>
  <si>
    <t>MARLON JOSE  AMADOR ABAC</t>
  </si>
  <si>
    <t>JUAN  CARLOS  JOR BATZ</t>
  </si>
  <si>
    <t>EDUARDO   CHOC MAAS</t>
  </si>
  <si>
    <t>CESAR AUGUSTO  POP CAAL</t>
  </si>
  <si>
    <t>JAIME ROLANDO  POP POP</t>
  </si>
  <si>
    <t>MIGUEL   TOSH CAAL</t>
  </si>
  <si>
    <t>ARTURO ALEXANDER  LEON DE PAZ</t>
  </si>
  <si>
    <t>GERMAN ALEJANDRO  ROSALES RODRIGUEZ</t>
  </si>
  <si>
    <t>JOSE LUIS  HO PINEDA</t>
  </si>
  <si>
    <t>JUAN CARLOS  XOL COC</t>
  </si>
  <si>
    <t>EFRAIN ALONZO  PINEDA</t>
  </si>
  <si>
    <t>CARLOS DANIEL  ZACARIAS CHATA</t>
  </si>
  <si>
    <t>JOSE ARNOLDO  FLORES MORALES</t>
  </si>
  <si>
    <t>JAIRON EZEQUIEL  GABRIEL CABRERA</t>
  </si>
  <si>
    <t>GERSON ERNESTO  LOPEZ CRUZ</t>
  </si>
  <si>
    <t>DIEGO FERNANDO  GALDA GENIS</t>
  </si>
  <si>
    <t>EDIN OSWALDO  VALDEZ CABALLEROS</t>
  </si>
  <si>
    <t>PEDRO   ORTIZ MONTECINOS</t>
  </si>
  <si>
    <t>LUIS ALBERTO  CORDON PERDOMO</t>
  </si>
  <si>
    <t>GUSTAVO ADOLFO  GARCIA GUILLEN</t>
  </si>
  <si>
    <t>WELNER ENRIQUE  RAMIREZ VIGIL</t>
  </si>
  <si>
    <t>LUIS MIGUEL  SUCHITE RAMOS</t>
  </si>
  <si>
    <t>LUIS GENARO  SANTOS CABRERA</t>
  </si>
  <si>
    <t>CORNELIO   VASQUEZ Y VASQUEZ</t>
  </si>
  <si>
    <t>MELKY SAUL  CABRERA BARRIENTOS</t>
  </si>
  <si>
    <t>HOSMAN GONZALO  SOSA ALDANA</t>
  </si>
  <si>
    <t>WILMER DANIEL  ARCHILA REYES</t>
  </si>
  <si>
    <t>GEFERSON DANILO  HERNANDEZ REYES</t>
  </si>
  <si>
    <t>ENRIQUE   CHAVEZ RAMOS</t>
  </si>
  <si>
    <t>JOSE FERNANDO  REYES GUTIERREZ</t>
  </si>
  <si>
    <t>LUIS AROLDO  CABRERA BARRIENTOS</t>
  </si>
  <si>
    <t>MARIO ISMAEL  RAMOS Y RAMOS</t>
  </si>
  <si>
    <t>FREDDY ANIBAL  RAMOS TORRES</t>
  </si>
  <si>
    <t>CARLOS ANDRES  PACHECO VASQUEZ</t>
  </si>
  <si>
    <t>LESTER ADONAI  CALDERON SUCHITE</t>
  </si>
  <si>
    <t>JONATHAN ESTUARDO  ALDANA APARICIO</t>
  </si>
  <si>
    <t>ANDERSON JOSE  MARROQUIN GODINEZ</t>
  </si>
  <si>
    <t>MARVIN DANILO  ACEITUNO MARTINEZ</t>
  </si>
  <si>
    <t>JUAN CARLOS  MONTOYA TRIGUEROS</t>
  </si>
  <si>
    <t>RIGOBERTO   ARISTONDO RUIZ</t>
  </si>
  <si>
    <t>MARIO LEONIDAS  MARROQUIN</t>
  </si>
  <si>
    <t>RUDY   GUDIEL AGUSTIN</t>
  </si>
  <si>
    <t>ELMER  ORLANDO  MANSILLA ORELLANA</t>
  </si>
  <si>
    <t>BRAILIN  UDIEL  CHACÓN  RUANO</t>
  </si>
  <si>
    <t>DELMY  IDALIA  SOTO VILLEDA</t>
  </si>
  <si>
    <t>GERSON  ARIEL   ARRIOLA GALLARDO</t>
  </si>
  <si>
    <t>ALAND  OMAR   TOBAR  MEJIA</t>
  </si>
  <si>
    <t>JOSE EDIN  PEREZ CONTRERAS</t>
  </si>
  <si>
    <t>CARLOS ALFREDO  ALDANA LEIVA</t>
  </si>
  <si>
    <t>EDUARDO ELIAS  LOPEZ ORTIZ</t>
  </si>
  <si>
    <t>MARCO ANTONIO  ZULETA QUEVEDO</t>
  </si>
  <si>
    <t>OSCAR RAUL  HERNANDEZ RAMOS</t>
  </si>
  <si>
    <t>JOSE MANUEL  ALEGRIA VASQUEZ</t>
  </si>
  <si>
    <t>NORBIN ISAAC  RAMIREZ CORDON</t>
  </si>
  <si>
    <t>ISRAEL HUMBERTO  TRIGUEROS RAMIREZ</t>
  </si>
  <si>
    <t>JOEL  HUMBERTO  MORALES JAVIER</t>
  </si>
  <si>
    <t>OSMAN  SAMUEL  JAVIER LANDAVERRY</t>
  </si>
  <si>
    <t>HEBER  ISAIAS   ROMAN AGUILAR</t>
  </si>
  <si>
    <t>MARVIN JOSE  CASTAÑON ASENCIO</t>
  </si>
  <si>
    <t>JORGE ADALBERTO  CERNA RUANO</t>
  </si>
  <si>
    <t>OSCAR  ISAAC  ORDOÑEZ Y ORDOÑEZ</t>
  </si>
  <si>
    <t>HEBER ABDIEL  GARCI-AGUIRRE GARCIA</t>
  </si>
  <si>
    <t>JOSE PABLO  LOPEZ LOPEZ</t>
  </si>
  <si>
    <t>HUMBERTO JOSE  FIGUEROA DUARTE</t>
  </si>
  <si>
    <t>JAIRO VINICIO  HERNANDEZ RIZO</t>
  </si>
  <si>
    <t>DIEGO FERNANDO  MEDA ESCOBAR</t>
  </si>
  <si>
    <t>CARLOS SALVADOR ALEJANDRO ZUÑIGA LOPEZ</t>
  </si>
  <si>
    <t>WILDER EDUARDO  MAZARIEGOS GARCIA</t>
  </si>
  <si>
    <t>GILDER ESTUARDO  LARIO NOGUERA</t>
  </si>
  <si>
    <t>GLORIA LETICIA  PEREZ PUERTO</t>
  </si>
  <si>
    <t>MANUEL ALBERTO HENRY RUIZ</t>
  </si>
  <si>
    <t>MELANNIE GABRIELA SOLARES MANSILLA</t>
  </si>
  <si>
    <t>JORGE ANTONIO MONTERROSO CASTILLO</t>
  </si>
  <si>
    <t>HILDA CAROLINA RODRIGUEZ MARROQUIN</t>
  </si>
  <si>
    <t>CECILIA MARINE TICUN CABRERA</t>
  </si>
  <si>
    <t>IVAN VLADIMIR VALENZUELA RAMOS</t>
  </si>
  <si>
    <t>BRANDON RENE SIGUENZA GONZALEZ</t>
  </si>
  <si>
    <t>GILMA ALEJANDRA GOMEZ HERRERA</t>
  </si>
  <si>
    <t>CRISTINA ALEJANDRA CHALULEU BAEZA DE GOMEZ</t>
  </si>
  <si>
    <t>DANIEL EFRAIN LEMUS SANTOS</t>
  </si>
  <si>
    <t>HELEN ADRIANA LARIOS GUERRERO</t>
  </si>
  <si>
    <t>SAMUEL  CAMEY CURRUCHICH</t>
  </si>
  <si>
    <t>ILIANA LUCIA RIVERA OLIVA</t>
  </si>
  <si>
    <t>JENNYFER DE LOS ANGELES AMBROSIO PEREZ</t>
  </si>
  <si>
    <t>JOSE ESTEBAN DEL CID MARTINEZ</t>
  </si>
  <si>
    <t>DAAVID ABRAHAM CONTRERAS TREJO</t>
  </si>
  <si>
    <t>ERIK FERNANDO ALVARADO ORELLANA</t>
  </si>
  <si>
    <t>JORGE DANIEL  REYES CANO</t>
  </si>
  <si>
    <t>MANUEL ALEJANDRO COLINDRES ORELLANA</t>
  </si>
  <si>
    <t>SIOMARA ANAITE CALDERON BARILLAS</t>
  </si>
  <si>
    <t>ETSON JOSUE LOPEZ HERRERA</t>
  </si>
  <si>
    <t>MYRNA ELIZABETH LEMUS LEMUS DE RUIZ</t>
  </si>
  <si>
    <t>VICTOR ARMANDO PEREZ DIAZ</t>
  </si>
  <si>
    <t>JORGE LUIS SAMAYOA DOMINGUEZ</t>
  </si>
  <si>
    <t>JOSE FERNANDO RAMIREZ CATUN</t>
  </si>
  <si>
    <t>JOSELITO DURIBAL SANCHEZ MORENO</t>
  </si>
  <si>
    <t>PEDRO TOMAS MEJIA TOL</t>
  </si>
  <si>
    <t>GANDHI EMANUEL PONCE JUAREZ</t>
  </si>
  <si>
    <t>JOSE ANTONIO SANTIAGO ESCOBAR</t>
  </si>
  <si>
    <t>CARMEN MAGALI LOPEZ ROMERO</t>
  </si>
  <si>
    <t>NARCISA ARACELLY POJOY LOARCA</t>
  </si>
  <si>
    <t>YAZMIN DE JESUS OBANDO MILIAN</t>
  </si>
  <si>
    <t>SERGIO DAVID VASQUEZ PAIZ</t>
  </si>
  <si>
    <t>ANDREA ARGENTINA ALVAREZ BARAHONA</t>
  </si>
  <si>
    <t>DIEGO ANTONIO SILVA SANTIZO</t>
  </si>
  <si>
    <t>LUISANA MIROSLAVA PAZ AREVALO</t>
  </si>
  <si>
    <t>NORMA YADIRA JOJ PUAC</t>
  </si>
  <si>
    <t>OSMAN ANIBAL LOPEZ MILIAN</t>
  </si>
  <si>
    <t>DANIEL ROLANDO SANCHEZ JACO</t>
  </si>
  <si>
    <t>BRAULIO EFRAIN VALIENTE CASTRO</t>
  </si>
  <si>
    <t>MARICARMEN  GONZALEZ MAZARIEGOS</t>
  </si>
  <si>
    <t>EDIN FERNANDO ESTRADA CASTRO</t>
  </si>
  <si>
    <t>FRANCISCO  VARGAS BAC</t>
  </si>
  <si>
    <t>HEBER ELIAZAR GONZALEZ CORONADO</t>
  </si>
  <si>
    <t>HECTOR RENNATO PORRES MOLINA</t>
  </si>
  <si>
    <t>HECTOR ROLANDO LEMUS LOPEZ</t>
  </si>
  <si>
    <t>CARLOS ENRIQUE PEREZ PAZ</t>
  </si>
  <si>
    <t>FREDY ALEXANDER SALVADOR LACAN</t>
  </si>
  <si>
    <t>JORGE MARIO MEJIA TAY</t>
  </si>
  <si>
    <t>MARIO RENE TELLEZ PIEDRASANTA</t>
  </si>
  <si>
    <t>FRYDEL EVERALDO GONZALEZ SAENZ</t>
  </si>
  <si>
    <t>BYRON  AJCOT TOC</t>
  </si>
  <si>
    <t>GLENDY PAOLA ASUNCION CUTZAL CHAVAJAY</t>
  </si>
  <si>
    <t>GERMAN DESIDERIO GARCIA MORALES</t>
  </si>
  <si>
    <t>JACKELINE LEONELA SALAS MAZARIEGOS</t>
  </si>
  <si>
    <t>JOSE LUIS CORDOVA MALDONADO</t>
  </si>
  <si>
    <t>JUAN CARLOS DIAZ MENDEZ</t>
  </si>
  <si>
    <t>NEHEMIAS RODERICO GONZALEZ MERIDA</t>
  </si>
  <si>
    <t>FRANKLIN ARMANDO AMBROSIO VELA</t>
  </si>
  <si>
    <t>LUDWIG JOHANAN CABRERA ERMITAÑO</t>
  </si>
  <si>
    <t>MARIA JOSE AZURDIA CANEL</t>
  </si>
  <si>
    <t>ALVARO FRANCISCO MARTINEZ RODRIGUEZ</t>
  </si>
  <si>
    <t>CARLOS ISAI ARGUETA HERRERA</t>
  </si>
  <si>
    <t>DELFINO DE JESUS HERRERA CARRILLO</t>
  </si>
  <si>
    <t>FRANCISCO  ORTIZ GOMEZ</t>
  </si>
  <si>
    <t>HENRY MARCELINO MONTEJO CARDENAS</t>
  </si>
  <si>
    <t>CLAUDIA YAMILETH MEJIA CASTRO DE RAMIREZ</t>
  </si>
  <si>
    <t>EDDY ARIEL SAAVEDRA MENDEZ</t>
  </si>
  <si>
    <t>GISELA MARISOL RODRIGUEZ SERRATO</t>
  </si>
  <si>
    <t>HELEN YAJAIRA SALGUERO MORALES</t>
  </si>
  <si>
    <t>HENDRYC OBED ACEVEDO CATALAN</t>
  </si>
  <si>
    <t>JAIME RENE CRUZ</t>
  </si>
  <si>
    <t>JORGE MAURICIO WARREN ESMENJAUD</t>
  </si>
  <si>
    <t>KARLA MARIA REYES LOPEZ</t>
  </si>
  <si>
    <t>OSMAN MAURICIO MATEO MONTEJO</t>
  </si>
  <si>
    <t>VICTOR RICARDO HERRARTE CONDE</t>
  </si>
  <si>
    <t>WENSES EMENIGUI ELLINGTON ROJAS</t>
  </si>
  <si>
    <t>AMILCAR OCTAVIO MIRANDA VIVAR</t>
  </si>
  <si>
    <t>BYRON FERNANDO SALGUERO VENTURA</t>
  </si>
  <si>
    <t>CARLOS MARIO ARGUETA LOPEZ</t>
  </si>
  <si>
    <t>JORGE EDUARDO BERBEN DUQUE</t>
  </si>
  <si>
    <t>KEVIN RENE VASQUEZ CABRERA</t>
  </si>
  <si>
    <t>LUIS FERNANDO SAGASTUME GARCIA</t>
  </si>
  <si>
    <t>LUIS FRANCISCO MAYORGA JORDAN</t>
  </si>
  <si>
    <t>LUIS PEDRO PEÑATE CASTILLO</t>
  </si>
  <si>
    <t>OTTO DAVID FRANCO GOMEZ</t>
  </si>
  <si>
    <t>ROSA ESTELA LOPEZ CERIN</t>
  </si>
  <si>
    <t>WILLIAM GIOVANNI ALDANA LEIVA</t>
  </si>
  <si>
    <t>ALEJANDRA ELIZABETH LEMUS CASTELLANOS</t>
  </si>
  <si>
    <t>ALONSO ALEJANDRO MERIDA CARDONA</t>
  </si>
  <si>
    <t>ALVIN MARCONI MAYEN HERNANDEZ</t>
  </si>
  <si>
    <t>CRISTIAN SAUL FLORES SANCHEZ</t>
  </si>
  <si>
    <t>DOUBLAS JAVIER MEJIA GARCIA</t>
  </si>
  <si>
    <t>ELDER ANTONIO CABALLEROS DEL VILLAR</t>
  </si>
  <si>
    <t>ELVYS ORLANDO JIMENEZ JORDAN</t>
  </si>
  <si>
    <t>ERICK GUADALUPE CHAYAX COHUOJ</t>
  </si>
  <si>
    <t>FERNANDO ARTURO GOMEZ TELON</t>
  </si>
  <si>
    <t>FREDY ANTONIO SOLIS CHAN</t>
  </si>
  <si>
    <t>GERSON ESTUARDO CRUZ ORTIZ</t>
  </si>
  <si>
    <t>JONATHAN ENRIQUE CASTRO AREVALO</t>
  </si>
  <si>
    <t>JORGE LUIS ROMERO MAS</t>
  </si>
  <si>
    <t>JORGE MARIO GUDIEL BARCO</t>
  </si>
  <si>
    <t>JUAN ANTONIO MADRID RIVERA</t>
  </si>
  <si>
    <t>JULIAN ENRIQUE ZETINA TUN</t>
  </si>
  <si>
    <t>JULIO AROLDO PINEDA ESCOBAR</t>
  </si>
  <si>
    <t>LEYSER DONAN ARANA SOLA</t>
  </si>
  <si>
    <t>LILIAN XIOMARA PEREA CARRERA</t>
  </si>
  <si>
    <t>LUBIA AREDY CONTRERAS RAMIREZ</t>
  </si>
  <si>
    <t>MANUEL EDUARDO ROMERO TESUCUN</t>
  </si>
  <si>
    <t>MANUEL ROLANDO DE LEON MORENO</t>
  </si>
  <si>
    <t>MARIA FERNANDA ESTRADA DURAN</t>
  </si>
  <si>
    <t>MARIA MARIANA SARCEÑO HERNANDEZ</t>
  </si>
  <si>
    <t>MAYCOL STIVEN SANTIAGO PALMA</t>
  </si>
  <si>
    <t>NIDIAN AUREOLA MENENDEZ PALENCIA DE VELASQUEZ</t>
  </si>
  <si>
    <t>OSCAR ABDEL TAYUN BAÑOS</t>
  </si>
  <si>
    <t>RUDY ANTONIO FLORES MAS</t>
  </si>
  <si>
    <t>RUDY DAVID VANEGAS VASQUEZ</t>
  </si>
  <si>
    <t>WALTER ADOLFO GONGORA MAR</t>
  </si>
  <si>
    <t>WANDA MARIOLA FERRAL VALDEZ</t>
  </si>
  <si>
    <t>WELTER ELIUD YANES HOIL</t>
  </si>
  <si>
    <t>JOSE ESDRAS HOIL PACHECO</t>
  </si>
  <si>
    <t>CESAR AUGUSTO GONZALEZ ECHEVERRIA</t>
  </si>
  <si>
    <t>JUAN ENRIQUEZ BARAHONA GARRIDO</t>
  </si>
  <si>
    <t>JUAN LUIS GUZMAN MARTINEZ</t>
  </si>
  <si>
    <t>JAIME ANTONIO ERAZO HERNANDEZ</t>
  </si>
  <si>
    <t>FREDY RODOLFO MELGAR AGUILAR</t>
  </si>
  <si>
    <t>KAREN MICHELLE HERNANDEZ ROJAS DE GONZALEZ</t>
  </si>
  <si>
    <t>MARLON ERNESTO CHILIN MOLINA</t>
  </si>
  <si>
    <t>PAOLA VIRGINA MARTINEZ MURILLO</t>
  </si>
  <si>
    <t>SADIA JEANINNA MUÑOZ BARRERA</t>
  </si>
  <si>
    <t>WALTER ALEJANDRO WELLMANN SANDOVAL</t>
  </si>
  <si>
    <t>LUIS DANIEL FLORIAN NAJERA</t>
  </si>
  <si>
    <t>MILTON REMBERTO GONZALEZ HERRARTE</t>
  </si>
  <si>
    <t>MARITZA JUDITH GOMEZ GOMEZ DE ESCOBAR</t>
  </si>
  <si>
    <t>ZOILA  MARTINEZ ZACARIAS</t>
  </si>
  <si>
    <t>ZAYRA CLARIBEL CABRERA AGUILAR</t>
  </si>
  <si>
    <t>BLANCA ELENA RODRIGUEZ LEMUS</t>
  </si>
  <si>
    <t>LUIS ROBERTO GUZMAN MONTERROSO</t>
  </si>
  <si>
    <t>JULIAN ALONSO SERRATO RODRIGUEZ</t>
  </si>
  <si>
    <t>SERVICIOS TÉCNICOS ADMINISTRATIVOS</t>
  </si>
  <si>
    <t>SERVICIOS PROFESIONALES PARA EL DESARROLLO DEL -SIGAP-</t>
  </si>
  <si>
    <t>SERVICIOS PROFESIONALES EN TURISMO SOSTENIBLE</t>
  </si>
  <si>
    <t>SERVICIOS TÉCNICOS EN EDUCACIÓN PARA EL DESARROLLO SOSTENIBLE</t>
  </si>
  <si>
    <t>SERVICIOS PROFESIONALES EN GESTIÓN AMBIENTAL</t>
  </si>
  <si>
    <t>SERVICIOS PROFESIONALES EN MANEJO DE BOSQUES Y VIDA SILVESTRE</t>
  </si>
  <si>
    <t>SERVICIOS TÉCNICOS EN MANEJO DE BOSQUES</t>
  </si>
  <si>
    <t>SERVICIOS TÉCNICOS EN MANEJO DE BOSQUES Y VIDA SILVESTRE</t>
  </si>
  <si>
    <t>SERVICIOS TÉCNICOS EN RECURSOS HUMANOS</t>
  </si>
  <si>
    <t>SERVICIOS PROFESIONALES EN ASESORIA JURÍDICA LABORAL</t>
  </si>
  <si>
    <t>SERVICIOS TÉCNICOS EN TECNOLOGÍAS DE LA INFORMACIÓN</t>
  </si>
  <si>
    <t>SERVICIOS PROFESIONALES EN VALORACIÓN Y CONSERVACIÓN DE LA DIVERSIDAD BIOLOGICA</t>
  </si>
  <si>
    <t>SERVICIOS PROFESIONALES EN ASUNTOS JURÍDICOS</t>
  </si>
  <si>
    <t xml:space="preserve">SERVICIOS TÉCNICOS EN ASUNTOS JURÍDICOS   </t>
  </si>
  <si>
    <t>SERVICIOS TÉCNICOS EN ASUNTOS TÉCNICOS REGIONALES</t>
  </si>
  <si>
    <t>UNIDAD DE CAMBIO CLIMÁTICO</t>
  </si>
  <si>
    <t>SERVICIOS TÉCNICOS EN COMUNICACIÓN SOCIAL, RELACIONES PUBLICAS Y PROTOCOLO</t>
  </si>
  <si>
    <t>SERVICIOS PROFESIONALES EN COMUNICACIÓN SOCIAL, RELACIONES PUBLICAS Y PROTOCOLO</t>
  </si>
  <si>
    <t>SERVICIOS PROFESIONALES EN COOPERACIÓN NACIONAL E INTERNACIONAL</t>
  </si>
  <si>
    <t>SERVICIOS TÉCNICOS EN PLANIFICACIÓN</t>
  </si>
  <si>
    <t>SERVICIOS TÉCNICOS PARA EL DESARROLLO DEL -SIGAP-</t>
  </si>
  <si>
    <t>SERVICIOS PROFESIONALES EN MANEJO FORESTAL</t>
  </si>
  <si>
    <t>SERVICIOS TÉCNICOS EN VIDA SILVESTRE</t>
  </si>
  <si>
    <t>SERVICIOS TÉCNICOS EN MANEJO FORESTAL</t>
  </si>
  <si>
    <t>SERVICIOS TÉCNICOS EN VALORACIÓN Y CONSERVACIÓN DE LA DIVERSIDAD BIOLOGICA</t>
  </si>
  <si>
    <t>SERVICIOS PROFESIONALES EN EDUCACIÓN PARA EL DESARROLLO SOSTENIBLE</t>
  </si>
  <si>
    <t>SERVICIOS PROFESIONALES EN VIDA SILVESTRE</t>
  </si>
  <si>
    <t>SERVICIOS TÉCNICOS EN GESTIÓN AMBIENTAL</t>
  </si>
  <si>
    <t>SERVICIOS PROFESIONALES COMO ENLACE MUNICIPAL</t>
  </si>
  <si>
    <t>SERVICIOS PROFESIONALES EN CONTROL Y PROTECCIÓN</t>
  </si>
  <si>
    <t>SERVICIOS PROFESIONALES ADMINISTRATIVOS</t>
  </si>
  <si>
    <t>SERVICIOS TÉCNICOS EN ANÁLISIS GEOESPACIAL</t>
  </si>
  <si>
    <t>SERVICIOS TÉCNICOS EN PUEBLOS INDIGENAS Y COMUNIDADES LOCALES</t>
  </si>
  <si>
    <t>SERVICIOS TÉCNICOS EN CONTROL Y PROTECCIÓN</t>
  </si>
  <si>
    <t xml:space="preserve">SERVICIOS TÉCNICOS PARA EL DESARROLLO DEL -SIGAP- </t>
  </si>
  <si>
    <t>SERVICIOS TÉCNICOS EN ASUNTOS JURÍDICOS</t>
  </si>
  <si>
    <t>SERVICIOS PROFESIONALES EN ASUNTOS TÉCNICOS</t>
  </si>
  <si>
    <t>SERVICIOS TÉCNICOS EN EXTENSIONISMO RURAL</t>
  </si>
  <si>
    <t>SERVICIOS PROFESIONALES EN TECNOLOGÍAS DE LA INFORMACIÓN</t>
  </si>
  <si>
    <t>SERVICIOS TÉCNICOS EN EDUCACIÓN AMBIENTAL</t>
  </si>
  <si>
    <t>SERVICIOS PROFESIONALES EN ASUNTOS DE GENERO</t>
  </si>
  <si>
    <t xml:space="preserve">SERVICIOS TÉCNICOS EN ASUNTOS COMUNITARIOS </t>
  </si>
  <si>
    <t>SERVICIOS PROFESIONALES EN EXTENSIONISMO RURAL</t>
  </si>
  <si>
    <t>SERVICIOS PROFESIONALES MARINO COSTEROS</t>
  </si>
  <si>
    <t xml:space="preserve">SERVICIOS PROFESIONALES PARA EL DESARROLLO DEL -SIGAP- </t>
  </si>
  <si>
    <t>SERVICIOS PROFESIONALES EN ANÁLISIS GEOESPACIAL</t>
  </si>
  <si>
    <t>SERVICIOS PROFESIONALES EN HIDROCARBUROS</t>
  </si>
  <si>
    <t xml:space="preserve">PROFESIONALES  INDIVIDUALES EN GENERAL EN SECRETARÍA EJECUTIVA </t>
  </si>
  <si>
    <t xml:space="preserve">SERVICIOS TÉNCIOS EN SECRETARÍA EJECUTIVA </t>
  </si>
  <si>
    <t>PROFESIONALES  INDIVIDUALES EN GENERAL EN PLANIFICACIÓN</t>
  </si>
  <si>
    <t>DÍAS PAGADOS DEL 24 DE MARZO AL 30 DE ABRIL</t>
  </si>
  <si>
    <t>RECONOCIMIENTO DE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</si>
</sst>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[$Q-100A]* #,##0.00_);_([$Q-100A]* \(#,##0.00\);_([$Q-100A]* &quot;-&quot;??_);_(@_)"/>
    <numFmt numFmtId="166" formatCode="_-[$Q-100A]* #,##0.00_-;\-[$Q-100A]* #,##0.00_-;_-[$Q-100A]* &quot;-&quot;??_-;_-@_-"/>
    <numFmt numFmtId="167" formatCode="_-&quot;Q&quot;* #,##0.00_-;\-&quot;Q&quot;* #,##0.00_-;_-&quot;Q&quot;* &quot;-&quot;??_-;_-@"/>
    <numFmt numFmtId="168" formatCode="_-* #,##0.00_-;\-* #,##0.00_-;_-* &quot;-&quot;??_-;_-@"/>
  </numFmts>
  <fonts count="2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20"/>
      <color theme="8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7.5"/>
      <name val="Calibri"/>
      <family val="2"/>
    </font>
    <font>
      <sz val="7.5"/>
      <color theme="1"/>
      <name val="Calibri"/>
      <family val="2"/>
    </font>
    <font>
      <sz val="11"/>
      <color rgb="FF000000"/>
      <name val="Calibri"/>
      <family val="2"/>
    </font>
    <font>
      <u/>
      <sz val="11"/>
      <name val="Calibri"/>
      <family val="2"/>
      <scheme val="minor"/>
    </font>
    <font>
      <sz val="12"/>
      <name val="Calibri"/>
      <family val="2"/>
      <scheme val="minor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rgb="FFC2D69B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3">
    <xf numFmtId="0" fontId="0" fillId="0" borderId="0"/>
    <xf numFmtId="164" fontId="16" fillId="0" borderId="0" applyFont="0" applyFill="0" applyBorder="0" applyAlignment="0" applyProtection="0"/>
    <xf numFmtId="0" fontId="15" fillId="0" borderId="0">
      <alignment vertical="top"/>
    </xf>
    <xf numFmtId="0" fontId="16" fillId="0" borderId="0"/>
    <xf numFmtId="0" fontId="16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3" fillId="0" borderId="0" applyFont="0" applyFill="0" applyBorder="0" applyAlignment="0" applyProtection="0"/>
    <xf numFmtId="0" fontId="19" fillId="0" borderId="0"/>
    <xf numFmtId="0" fontId="19" fillId="0" borderId="0"/>
    <xf numFmtId="0" fontId="1" fillId="0" borderId="0"/>
    <xf numFmtId="164" fontId="1" fillId="0" borderId="0" applyFont="0" applyFill="0" applyBorder="0" applyAlignment="0" applyProtection="0"/>
  </cellStyleXfs>
  <cellXfs count="167">
    <xf numFmtId="0" fontId="0" fillId="0" borderId="0" xfId="0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49" fontId="7" fillId="3" borderId="11" xfId="0" applyNumberFormat="1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44" fontId="0" fillId="0" borderId="0" xfId="0" applyNumberFormat="1" applyAlignment="1">
      <alignment wrapText="1"/>
    </xf>
    <xf numFmtId="44" fontId="7" fillId="3" borderId="16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49" fontId="8" fillId="0" borderId="0" xfId="5" applyNumberFormat="1" applyFont="1" applyAlignment="1">
      <alignment horizontal="center" vertical="center"/>
    </xf>
    <xf numFmtId="0" fontId="4" fillId="0" borderId="0" xfId="5" applyAlignment="1">
      <alignment horizontal="center" vertical="center"/>
    </xf>
    <xf numFmtId="49" fontId="8" fillId="0" borderId="0" xfId="5" applyNumberFormat="1" applyFont="1" applyAlignment="1">
      <alignment horizontal="left" vertical="center"/>
    </xf>
    <xf numFmtId="49" fontId="5" fillId="0" borderId="2" xfId="5" applyNumberFormat="1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 wrapText="1"/>
    </xf>
    <xf numFmtId="164" fontId="5" fillId="0" borderId="2" xfId="6" applyFont="1" applyFill="1" applyBorder="1" applyAlignment="1">
      <alignment horizontal="center" vertical="center"/>
    </xf>
    <xf numFmtId="164" fontId="5" fillId="2" borderId="2" xfId="6" applyFont="1" applyFill="1" applyBorder="1" applyAlignment="1">
      <alignment horizontal="center" vertical="center"/>
    </xf>
    <xf numFmtId="0" fontId="13" fillId="0" borderId="2" xfId="5" applyFont="1" applyBorder="1" applyAlignment="1">
      <alignment horizontal="center" vertical="center" wrapText="1"/>
    </xf>
    <xf numFmtId="166" fontId="13" fillId="0" borderId="2" xfId="5" applyNumberFormat="1" applyFont="1" applyBorder="1" applyAlignment="1">
      <alignment horizontal="center" vertical="center"/>
    </xf>
    <xf numFmtId="166" fontId="5" fillId="0" borderId="2" xfId="6" applyNumberFormat="1" applyFont="1" applyFill="1" applyBorder="1" applyAlignment="1">
      <alignment horizontal="center" vertical="center"/>
    </xf>
    <xf numFmtId="0" fontId="13" fillId="0" borderId="2" xfId="5" applyFont="1" applyBorder="1" applyAlignment="1">
      <alignment horizontal="center" vertical="center"/>
    </xf>
    <xf numFmtId="166" fontId="13" fillId="0" borderId="2" xfId="5" applyNumberFormat="1" applyFont="1" applyBorder="1" applyAlignment="1">
      <alignment horizontal="center" vertical="center" wrapText="1"/>
    </xf>
    <xf numFmtId="166" fontId="5" fillId="0" borderId="2" xfId="6" applyNumberFormat="1" applyFont="1" applyFill="1" applyBorder="1" applyAlignment="1">
      <alignment horizontal="center" vertical="center" wrapText="1"/>
    </xf>
    <xf numFmtId="0" fontId="4" fillId="0" borderId="0" xfId="5"/>
    <xf numFmtId="0" fontId="5" fillId="0" borderId="2" xfId="7" applyFont="1" applyBorder="1" applyAlignment="1">
      <alignment horizontal="center" vertical="center" wrapText="1"/>
    </xf>
    <xf numFmtId="166" fontId="13" fillId="2" borderId="2" xfId="5" applyNumberFormat="1" applyFont="1" applyFill="1" applyBorder="1" applyAlignment="1">
      <alignment horizontal="center" vertical="center"/>
    </xf>
    <xf numFmtId="0" fontId="4" fillId="0" borderId="0" xfId="7" applyAlignment="1">
      <alignment horizontal="center" vertical="center"/>
    </xf>
    <xf numFmtId="0" fontId="4" fillId="0" borderId="0" xfId="7"/>
    <xf numFmtId="166" fontId="4" fillId="0" borderId="0" xfId="7" applyNumberFormat="1"/>
    <xf numFmtId="49" fontId="5" fillId="0" borderId="2" xfId="7" applyNumberFormat="1" applyFont="1" applyBorder="1" applyAlignment="1">
      <alignment horizontal="center" vertical="center"/>
    </xf>
    <xf numFmtId="0" fontId="6" fillId="0" borderId="0" xfId="0" applyFont="1"/>
    <xf numFmtId="0" fontId="5" fillId="0" borderId="2" xfId="0" applyFont="1" applyBorder="1" applyAlignment="1">
      <alignment horizontal="center" vertical="center" wrapText="1"/>
    </xf>
    <xf numFmtId="166" fontId="5" fillId="0" borderId="2" xfId="7" applyNumberFormat="1" applyFont="1" applyBorder="1" applyAlignment="1">
      <alignment horizontal="center" vertical="center" wrapText="1"/>
    </xf>
    <xf numFmtId="166" fontId="5" fillId="4" borderId="2" xfId="7" applyNumberFormat="1" applyFont="1" applyFill="1" applyBorder="1" applyAlignment="1">
      <alignment horizontal="center" vertical="center" wrapText="1"/>
    </xf>
    <xf numFmtId="164" fontId="6" fillId="0" borderId="13" xfId="8" applyFont="1" applyFill="1" applyBorder="1" applyAlignment="1">
      <alignment horizontal="center" vertical="center"/>
    </xf>
    <xf numFmtId="164" fontId="6" fillId="0" borderId="2" xfId="8" applyFont="1" applyFill="1" applyBorder="1" applyAlignment="1">
      <alignment horizontal="center" vertical="center"/>
    </xf>
    <xf numFmtId="164" fontId="6" fillId="0" borderId="2" xfId="8" applyFont="1" applyFill="1" applyBorder="1" applyAlignment="1">
      <alignment horizontal="center" vertical="center" wrapText="1"/>
    </xf>
    <xf numFmtId="164" fontId="6" fillId="0" borderId="2" xfId="8" applyFont="1" applyFill="1" applyBorder="1" applyAlignment="1">
      <alignment vertical="center"/>
    </xf>
    <xf numFmtId="164" fontId="6" fillId="0" borderId="4" xfId="8" applyFont="1" applyFill="1" applyBorder="1" applyAlignment="1">
      <alignment horizontal="center" vertical="center"/>
    </xf>
    <xf numFmtId="0" fontId="19" fillId="0" borderId="0" xfId="9"/>
    <xf numFmtId="0" fontId="21" fillId="0" borderId="0" xfId="9" applyFont="1"/>
    <xf numFmtId="0" fontId="19" fillId="0" borderId="2" xfId="10" applyBorder="1" applyAlignment="1">
      <alignment horizontal="center" vertical="center" wrapText="1"/>
    </xf>
    <xf numFmtId="0" fontId="18" fillId="0" borderId="0" xfId="9" applyFont="1"/>
    <xf numFmtId="0" fontId="19" fillId="0" borderId="0" xfId="9" applyAlignment="1">
      <alignment horizontal="center"/>
    </xf>
    <xf numFmtId="164" fontId="6" fillId="0" borderId="4" xfId="8" applyFont="1" applyFill="1" applyBorder="1" applyAlignment="1">
      <alignment horizontal="center" vertical="center" wrapText="1"/>
    </xf>
    <xf numFmtId="49" fontId="19" fillId="0" borderId="2" xfId="10" applyNumberFormat="1" applyBorder="1" applyAlignment="1">
      <alignment horizontal="center" vertical="center" wrapText="1"/>
    </xf>
    <xf numFmtId="164" fontId="19" fillId="0" borderId="2" xfId="1" applyFont="1" applyFill="1" applyBorder="1" applyAlignment="1">
      <alignment horizontal="center" vertical="center" wrapText="1"/>
    </xf>
    <xf numFmtId="0" fontId="22" fillId="0" borderId="2" xfId="10" applyFont="1" applyBorder="1" applyAlignment="1">
      <alignment horizontal="center" vertical="center" wrapText="1"/>
    </xf>
    <xf numFmtId="167" fontId="19" fillId="0" borderId="2" xfId="10" applyNumberFormat="1" applyBorder="1" applyAlignment="1">
      <alignment horizontal="center" vertical="center"/>
    </xf>
    <xf numFmtId="167" fontId="19" fillId="0" borderId="2" xfId="10" applyNumberFormat="1" applyBorder="1" applyAlignment="1">
      <alignment horizontal="center" vertical="center" wrapText="1"/>
    </xf>
    <xf numFmtId="0" fontId="18" fillId="0" borderId="2" xfId="10" applyFont="1" applyBorder="1" applyAlignment="1">
      <alignment horizontal="center" vertical="center" wrapText="1"/>
    </xf>
    <xf numFmtId="0" fontId="19" fillId="0" borderId="2" xfId="9" applyBorder="1" applyAlignment="1">
      <alignment horizontal="center" vertical="center" wrapText="1"/>
    </xf>
    <xf numFmtId="168" fontId="19" fillId="0" borderId="2" xfId="10" applyNumberFormat="1" applyBorder="1" applyAlignment="1">
      <alignment horizontal="center" vertical="center" wrapText="1"/>
    </xf>
    <xf numFmtId="49" fontId="18" fillId="0" borderId="2" xfId="10" applyNumberFormat="1" applyFont="1" applyBorder="1" applyAlignment="1">
      <alignment horizontal="center" vertical="center" wrapText="1"/>
    </xf>
    <xf numFmtId="164" fontId="6" fillId="0" borderId="13" xfId="8" applyFont="1" applyFill="1" applyBorder="1" applyAlignment="1">
      <alignment horizontal="center" vertical="center" wrapText="1"/>
    </xf>
    <xf numFmtId="0" fontId="1" fillId="0" borderId="0" xfId="11" applyAlignment="1">
      <alignment horizontal="center" vertical="center"/>
    </xf>
    <xf numFmtId="0" fontId="7" fillId="3" borderId="2" xfId="11" applyFont="1" applyFill="1" applyBorder="1" applyAlignment="1">
      <alignment horizontal="center" vertical="center"/>
    </xf>
    <xf numFmtId="0" fontId="7" fillId="3" borderId="2" xfId="11" applyFont="1" applyFill="1" applyBorder="1" applyAlignment="1">
      <alignment horizontal="center" vertical="center" wrapText="1"/>
    </xf>
    <xf numFmtId="49" fontId="7" fillId="3" borderId="2" xfId="11" applyNumberFormat="1" applyFont="1" applyFill="1" applyBorder="1" applyAlignment="1">
      <alignment horizontal="center" vertical="center" wrapText="1"/>
    </xf>
    <xf numFmtId="164" fontId="6" fillId="0" borderId="2" xfId="12" applyFont="1" applyFill="1" applyBorder="1" applyAlignment="1">
      <alignment horizontal="center" vertical="center"/>
    </xf>
    <xf numFmtId="3" fontId="6" fillId="0" borderId="2" xfId="12" applyNumberFormat="1" applyFont="1" applyFill="1" applyBorder="1" applyAlignment="1">
      <alignment horizontal="center" vertical="center" wrapText="1"/>
    </xf>
    <xf numFmtId="0" fontId="1" fillId="2" borderId="0" xfId="11" applyFill="1" applyAlignment="1">
      <alignment horizontal="center" vertical="center"/>
    </xf>
    <xf numFmtId="0" fontId="1" fillId="0" borderId="0" xfId="11" applyAlignment="1">
      <alignment vertical="center"/>
    </xf>
    <xf numFmtId="0" fontId="6" fillId="0" borderId="12" xfId="0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5" fontId="14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5" fontId="24" fillId="0" borderId="2" xfId="0" applyNumberFormat="1" applyFont="1" applyBorder="1" applyAlignment="1">
      <alignment horizontal="center" vertical="center"/>
    </xf>
    <xf numFmtId="16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6" fontId="6" fillId="0" borderId="2" xfId="0" applyNumberFormat="1" applyFont="1" applyBorder="1" applyAlignment="1">
      <alignment horizontal="center" vertical="center" wrapText="1"/>
    </xf>
    <xf numFmtId="166" fontId="6" fillId="0" borderId="4" xfId="0" applyNumberFormat="1" applyFont="1" applyBorder="1" applyAlignment="1">
      <alignment horizontal="center" vertical="center"/>
    </xf>
    <xf numFmtId="165" fontId="24" fillId="0" borderId="4" xfId="0" applyNumberFormat="1" applyFont="1" applyBorder="1" applyAlignment="1">
      <alignment horizontal="center" vertical="center"/>
    </xf>
    <xf numFmtId="0" fontId="5" fillId="0" borderId="2" xfId="11" applyFont="1" applyBorder="1" applyAlignment="1">
      <alignment horizontal="center" vertical="center" wrapText="1"/>
    </xf>
    <xf numFmtId="49" fontId="5" fillId="0" borderId="2" xfId="11" applyNumberFormat="1" applyFont="1" applyBorder="1" applyAlignment="1">
      <alignment horizontal="center" vertical="center"/>
    </xf>
    <xf numFmtId="0" fontId="6" fillId="0" borderId="2" xfId="11" applyFont="1" applyBorder="1" applyAlignment="1">
      <alignment horizontal="center" vertical="center"/>
    </xf>
    <xf numFmtId="164" fontId="6" fillId="0" borderId="2" xfId="11" applyNumberFormat="1" applyFont="1" applyBorder="1" applyAlignment="1">
      <alignment horizontal="center" vertical="center"/>
    </xf>
    <xf numFmtId="164" fontId="6" fillId="0" borderId="2" xfId="11" applyNumberFormat="1" applyFont="1" applyBorder="1" applyAlignment="1">
      <alignment vertical="center"/>
    </xf>
    <xf numFmtId="49" fontId="6" fillId="0" borderId="2" xfId="11" applyNumberFormat="1" applyFont="1" applyBorder="1" applyAlignment="1">
      <alignment horizontal="center" vertical="center"/>
    </xf>
    <xf numFmtId="0" fontId="23" fillId="0" borderId="2" xfId="11" applyFont="1" applyBorder="1" applyAlignment="1">
      <alignment horizontal="center" vertical="center"/>
    </xf>
    <xf numFmtId="164" fontId="6" fillId="0" borderId="2" xfId="12" applyFont="1" applyFill="1" applyBorder="1" applyAlignment="1">
      <alignment vertical="center"/>
    </xf>
    <xf numFmtId="44" fontId="6" fillId="0" borderId="2" xfId="11" applyNumberFormat="1" applyFont="1" applyBorder="1" applyAlignment="1">
      <alignment horizontal="center" vertical="center"/>
    </xf>
    <xf numFmtId="0" fontId="25" fillId="0" borderId="2" xfId="10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9" fillId="0" borderId="0" xfId="5" applyNumberFormat="1" applyFont="1" applyAlignment="1">
      <alignment horizontal="center" vertical="center" wrapText="1"/>
    </xf>
    <xf numFmtId="49" fontId="9" fillId="0" borderId="0" xfId="5" applyNumberFormat="1" applyFont="1" applyAlignment="1">
      <alignment horizontal="center" vertical="center"/>
    </xf>
    <xf numFmtId="0" fontId="9" fillId="0" borderId="0" xfId="7" applyFont="1" applyAlignment="1">
      <alignment horizontal="center" vertical="center" wrapText="1"/>
    </xf>
    <xf numFmtId="0" fontId="9" fillId="0" borderId="0" xfId="11" applyFont="1" applyAlignment="1">
      <alignment horizontal="center" vertical="center" wrapText="1"/>
    </xf>
    <xf numFmtId="0" fontId="8" fillId="0" borderId="0" xfId="11" applyFont="1" applyAlignment="1">
      <alignment horizontal="center" vertical="center"/>
    </xf>
    <xf numFmtId="0" fontId="10" fillId="6" borderId="6" xfId="5" applyFont="1" applyFill="1" applyBorder="1" applyAlignment="1">
      <alignment horizontal="center" vertical="center"/>
    </xf>
    <xf numFmtId="0" fontId="10" fillId="6" borderId="7" xfId="5" applyFont="1" applyFill="1" applyBorder="1" applyAlignment="1">
      <alignment horizontal="center" vertical="center"/>
    </xf>
    <xf numFmtId="0" fontId="10" fillId="6" borderId="14" xfId="5" applyFont="1" applyFill="1" applyBorder="1" applyAlignment="1">
      <alignment horizontal="center" vertical="center"/>
    </xf>
    <xf numFmtId="0" fontId="10" fillId="6" borderId="8" xfId="5" applyFont="1" applyFill="1" applyBorder="1" applyAlignment="1">
      <alignment horizontal="center" vertical="center"/>
    </xf>
    <xf numFmtId="0" fontId="10" fillId="6" borderId="9" xfId="5" applyFont="1" applyFill="1" applyBorder="1" applyAlignment="1">
      <alignment horizontal="center" vertical="center"/>
    </xf>
    <xf numFmtId="0" fontId="10" fillId="6" borderId="15" xfId="5" applyFont="1" applyFill="1" applyBorder="1" applyAlignment="1">
      <alignment horizontal="center" vertical="center"/>
    </xf>
    <xf numFmtId="49" fontId="9" fillId="0" borderId="9" xfId="5" applyNumberFormat="1" applyFont="1" applyBorder="1" applyAlignment="1">
      <alignment horizontal="center" vertical="center" wrapText="1"/>
    </xf>
    <xf numFmtId="49" fontId="8" fillId="0" borderId="0" xfId="5" applyNumberFormat="1" applyFont="1" applyAlignment="1">
      <alignment horizontal="center" vertical="center"/>
    </xf>
    <xf numFmtId="49" fontId="8" fillId="0" borderId="9" xfId="5" applyNumberFormat="1" applyFont="1" applyBorder="1" applyAlignment="1">
      <alignment horizontal="center" vertical="center"/>
    </xf>
    <xf numFmtId="49" fontId="8" fillId="0" borderId="19" xfId="5" applyNumberFormat="1" applyFont="1" applyBorder="1" applyAlignment="1">
      <alignment horizontal="center" vertical="center"/>
    </xf>
    <xf numFmtId="0" fontId="7" fillId="3" borderId="2" xfId="5" applyFont="1" applyFill="1" applyBorder="1" applyAlignment="1">
      <alignment horizontal="center" vertical="center"/>
    </xf>
    <xf numFmtId="0" fontId="7" fillId="3" borderId="2" xfId="5" applyFont="1" applyFill="1" applyBorder="1" applyAlignment="1">
      <alignment horizontal="center" vertical="center" wrapText="1"/>
    </xf>
    <xf numFmtId="49" fontId="7" fillId="3" borderId="2" xfId="5" applyNumberFormat="1" applyFont="1" applyFill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49" fontId="11" fillId="3" borderId="2" xfId="0" applyNumberFormat="1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49" fontId="9" fillId="0" borderId="0" xfId="0" applyNumberFormat="1" applyFont="1" applyAlignment="1">
      <alignment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0" fontId="20" fillId="5" borderId="2" xfId="9" applyFont="1" applyFill="1" applyBorder="1" applyAlignment="1">
      <alignment horizontal="center" vertical="center" wrapText="1"/>
    </xf>
    <xf numFmtId="0" fontId="9" fillId="0" borderId="20" xfId="7" applyFont="1" applyBorder="1" applyAlignment="1">
      <alignment horizontal="center" vertical="center" wrapText="1"/>
    </xf>
    <xf numFmtId="0" fontId="19" fillId="0" borderId="0" xfId="9" applyAlignment="1">
      <alignment horizontal="center"/>
    </xf>
    <xf numFmtId="0" fontId="19" fillId="0" borderId="20" xfId="9" applyBorder="1" applyAlignment="1">
      <alignment horizontal="center"/>
    </xf>
    <xf numFmtId="0" fontId="8" fillId="0" borderId="0" xfId="7" applyFont="1" applyAlignment="1">
      <alignment horizontal="center" vertical="center"/>
    </xf>
    <xf numFmtId="0" fontId="12" fillId="6" borderId="6" xfId="7" applyFont="1" applyFill="1" applyBorder="1" applyAlignment="1">
      <alignment horizontal="center" vertical="center"/>
    </xf>
    <xf numFmtId="0" fontId="12" fillId="6" borderId="7" xfId="7" applyFont="1" applyFill="1" applyBorder="1" applyAlignment="1">
      <alignment horizontal="center" vertical="center"/>
    </xf>
    <xf numFmtId="0" fontId="12" fillId="6" borderId="14" xfId="7" applyFont="1" applyFill="1" applyBorder="1" applyAlignment="1">
      <alignment horizontal="center" vertical="center"/>
    </xf>
    <xf numFmtId="0" fontId="12" fillId="6" borderId="8" xfId="7" applyFont="1" applyFill="1" applyBorder="1" applyAlignment="1">
      <alignment horizontal="center" vertical="center"/>
    </xf>
    <xf numFmtId="0" fontId="12" fillId="6" borderId="9" xfId="7" applyFont="1" applyFill="1" applyBorder="1" applyAlignment="1">
      <alignment horizontal="center" vertical="center"/>
    </xf>
    <xf numFmtId="0" fontId="12" fillId="6" borderId="15" xfId="7" applyFont="1" applyFill="1" applyBorder="1" applyAlignment="1">
      <alignment horizontal="center" vertical="center"/>
    </xf>
    <xf numFmtId="0" fontId="12" fillId="2" borderId="0" xfId="7" applyFont="1" applyFill="1" applyBorder="1" applyAlignment="1">
      <alignment horizontal="center" vertical="center"/>
    </xf>
    <xf numFmtId="0" fontId="12" fillId="2" borderId="18" xfId="7" applyFont="1" applyFill="1" applyBorder="1" applyAlignment="1">
      <alignment horizontal="center" vertical="center"/>
    </xf>
    <xf numFmtId="0" fontId="4" fillId="2" borderId="0" xfId="7" applyFill="1" applyAlignment="1">
      <alignment horizontal="center" vertical="center"/>
    </xf>
    <xf numFmtId="0" fontId="7" fillId="3" borderId="2" xfId="7" applyFont="1" applyFill="1" applyBorder="1" applyAlignment="1">
      <alignment horizontal="center" vertical="center"/>
    </xf>
    <xf numFmtId="0" fontId="7" fillId="3" borderId="2" xfId="7" applyFont="1" applyFill="1" applyBorder="1" applyAlignment="1">
      <alignment horizontal="center" vertical="center" wrapText="1"/>
    </xf>
    <xf numFmtId="49" fontId="7" fillId="3" borderId="2" xfId="7" applyNumberFormat="1" applyFont="1" applyFill="1" applyBorder="1" applyAlignment="1">
      <alignment horizontal="center" vertical="center" wrapText="1"/>
    </xf>
    <xf numFmtId="0" fontId="5" fillId="0" borderId="2" xfId="7" applyFont="1" applyBorder="1" applyAlignment="1">
      <alignment horizontal="center" vertical="center"/>
    </xf>
    <xf numFmtId="14" fontId="5" fillId="2" borderId="2" xfId="7" applyNumberFormat="1" applyFont="1" applyFill="1" applyBorder="1" applyAlignment="1">
      <alignment horizontal="center" vertical="center" wrapText="1"/>
    </xf>
    <xf numFmtId="0" fontId="4" fillId="0" borderId="2" xfId="7" applyBorder="1" applyAlignment="1">
      <alignment horizontal="center" vertical="center"/>
    </xf>
    <xf numFmtId="0" fontId="4" fillId="0" borderId="2" xfId="7" applyBorder="1"/>
    <xf numFmtId="49" fontId="8" fillId="2" borderId="21" xfId="11" applyNumberFormat="1" applyFont="1" applyFill="1" applyBorder="1" applyAlignment="1">
      <alignment horizontal="center" vertical="center"/>
    </xf>
    <xf numFmtId="0" fontId="10" fillId="6" borderId="6" xfId="11" applyFont="1" applyFill="1" applyBorder="1" applyAlignment="1">
      <alignment horizontal="center" vertical="center"/>
    </xf>
    <xf numFmtId="0" fontId="10" fillId="6" borderId="7" xfId="11" applyFont="1" applyFill="1" applyBorder="1" applyAlignment="1">
      <alignment horizontal="center" vertical="center"/>
    </xf>
    <xf numFmtId="0" fontId="10" fillId="6" borderId="14" xfId="11" applyFont="1" applyFill="1" applyBorder="1" applyAlignment="1">
      <alignment horizontal="center" vertical="center"/>
    </xf>
    <xf numFmtId="0" fontId="10" fillId="6" borderId="8" xfId="11" applyFont="1" applyFill="1" applyBorder="1" applyAlignment="1">
      <alignment horizontal="center" vertical="center"/>
    </xf>
    <xf numFmtId="0" fontId="10" fillId="6" borderId="9" xfId="11" applyFont="1" applyFill="1" applyBorder="1" applyAlignment="1">
      <alignment horizontal="center" vertical="center"/>
    </xf>
    <xf numFmtId="0" fontId="10" fillId="6" borderId="15" xfId="11" applyFont="1" applyFill="1" applyBorder="1" applyAlignment="1">
      <alignment horizontal="center" vertical="center"/>
    </xf>
    <xf numFmtId="44" fontId="1" fillId="0" borderId="0" xfId="11" applyNumberFormat="1" applyAlignment="1">
      <alignment horizontal="center" vertical="center"/>
    </xf>
    <xf numFmtId="44" fontId="7" fillId="3" borderId="2" xfId="11" applyNumberFormat="1" applyFont="1" applyFill="1" applyBorder="1" applyAlignment="1">
      <alignment horizontal="center" vertical="center" wrapText="1"/>
    </xf>
    <xf numFmtId="44" fontId="1" fillId="0" borderId="2" xfId="11" applyNumberFormat="1" applyBorder="1" applyAlignment="1">
      <alignment horizontal="center" vertical="center"/>
    </xf>
    <xf numFmtId="44" fontId="1" fillId="2" borderId="2" xfId="11" applyNumberFormat="1" applyFill="1" applyBorder="1" applyAlignment="1">
      <alignment horizontal="center" vertical="center"/>
    </xf>
    <xf numFmtId="44" fontId="20" fillId="5" borderId="2" xfId="9" applyNumberFormat="1" applyFont="1" applyFill="1" applyBorder="1" applyAlignment="1">
      <alignment horizontal="center" vertical="center" wrapText="1"/>
    </xf>
    <xf numFmtId="44" fontId="19" fillId="0" borderId="2" xfId="9" applyNumberFormat="1" applyBorder="1"/>
    <xf numFmtId="44" fontId="18" fillId="0" borderId="2" xfId="9" applyNumberFormat="1" applyFont="1" applyBorder="1"/>
    <xf numFmtId="44" fontId="19" fillId="0" borderId="0" xfId="9" applyNumberFormat="1"/>
  </cellXfs>
  <cellStyles count="13">
    <cellStyle name="Moneda" xfId="1" builtinId="4"/>
    <cellStyle name="Moneda 2" xfId="6" xr:uid="{00000000-0005-0000-0000-000001000000}"/>
    <cellStyle name="Moneda 3" xfId="8" xr:uid="{DDE491C1-15CB-4E34-BF30-66B88F0E216C}"/>
    <cellStyle name="Moneda 4" xfId="12" xr:uid="{8C54F3FE-411C-4AD5-B563-3770D730B6A5}"/>
    <cellStyle name="Normal" xfId="0" builtinId="0"/>
    <cellStyle name="Normal 2" xfId="2" xr:uid="{00000000-0005-0000-0000-000003000000}"/>
    <cellStyle name="Normal 2 2" xfId="4" xr:uid="{00000000-0005-0000-0000-000004000000}"/>
    <cellStyle name="Normal 2 2 2" xfId="7" xr:uid="{00000000-0005-0000-0000-000005000000}"/>
    <cellStyle name="Normal 2 3" xfId="10" xr:uid="{CCC73D45-41AA-42FD-8820-083E3F35F8A9}"/>
    <cellStyle name="Normal 3" xfId="3" xr:uid="{00000000-0005-0000-0000-000006000000}"/>
    <cellStyle name="Normal 4" xfId="5" xr:uid="{00000000-0005-0000-0000-000007000000}"/>
    <cellStyle name="Normal 5" xfId="9" xr:uid="{10790986-80E8-4600-8202-BB5F330D876C}"/>
    <cellStyle name="Normal 6" xfId="11" xr:uid="{534F7537-762E-43B1-B883-AF28F4C6FBC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9999FF"/>
      <color rgb="FFEF1A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529166</xdr:colOff>
      <xdr:row>0</xdr:row>
      <xdr:rowOff>222250</xdr:rowOff>
    </xdr:from>
    <xdr:to>
      <xdr:col>3</xdr:col>
      <xdr:colOff>1727729</xdr:colOff>
      <xdr:row>5</xdr:row>
      <xdr:rowOff>148866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2DB903-01E7-43BB-BC8D-68DA124202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529166" y="222250"/>
          <a:ext cx="5834063" cy="17257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296333</xdr:colOff>
      <xdr:row>0</xdr:row>
      <xdr:rowOff>0</xdr:rowOff>
    </xdr:from>
    <xdr:to>
      <xdr:col>3</xdr:col>
      <xdr:colOff>1494896</xdr:colOff>
      <xdr:row>4</xdr:row>
      <xdr:rowOff>286450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808C7A-F6F7-4EAA-8AF9-F80EB20550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296333" y="0"/>
          <a:ext cx="5834063" cy="17257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515470</xdr:colOff>
      <xdr:row>0</xdr:row>
      <xdr:rowOff>224117</xdr:rowOff>
    </xdr:from>
    <xdr:to>
      <xdr:col>3</xdr:col>
      <xdr:colOff>937092</xdr:colOff>
      <xdr:row>5</xdr:row>
      <xdr:rowOff>156959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D2D695-EC18-423E-A6BD-785C2B75DE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515470" y="224117"/>
          <a:ext cx="5834063" cy="17257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46A949-0D08-4B89-A37C-7FB629F2740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6719F7-E0D2-4A15-8800-7A7D96528C8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0EE9A6-9625-4C87-988F-33A7C817126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BA2CE3-0895-4E74-94D9-AD67AABE97A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EC0710-B811-4E59-B834-E473B349A5C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0BA1A9-B886-40E5-9B02-7473437A627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826D6F-22E8-4A63-A4DE-296EF3D43F2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21F769-A4E9-42E4-BA5C-BFC1700DA6F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84FAB8-170A-4BE9-B65B-891BD4AF65F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D5AE26-D403-4FC4-A070-96950FA05FB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83049B-C425-4266-85E0-556EC26ADED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D91D20-2442-4636-8C7A-1A1D5C31A5B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418F5F-BD10-415F-98DC-4E7F7812720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72F360-9A8B-4930-8194-1F25BEBA50A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371A6F-1763-4318-B061-FB836B0F89E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176E7F-3FCC-4A32-AB0D-3347F986AE0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AF7DDC-0CBF-4FCC-B39F-1FC02BEF3C0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943C82-4377-45AF-A8BA-8EE5028FC44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D46DA4-B2CE-4D36-B736-23DCA6613F1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E9373E-6EB3-4A0B-8C77-2CDFE46E062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3655F0-978A-47D1-BCC3-2E33654D8C8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B7243F-0592-4203-B733-62000913A4A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B33DED-3C2C-4629-820B-AF07C8BD519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4814DF-6436-41A3-B0DB-9513D140B8F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9F8E46-A72C-418A-92CA-12F7A6499C2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8F0FD4-6FD2-4C87-9C9F-9C9C58C7F35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D03DDF-F499-468C-BA32-2F5CA4BE624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720D02-79D1-4AEE-8807-56FD92CCE12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AE7F81-3DC1-41FB-B304-D7745B1B9CE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F98D5A-5436-4455-84CC-E4BDFD19A4A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7D1D3A-C120-41FA-B6B9-B667541A604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F752C9-44A9-472F-BB99-2A9192C0F3F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8B8806-B68C-4C87-9B5D-4C3BBCBCC28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4BB04B-FF4A-4BAA-BF10-7408440EF9A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92AC19-1C0F-45E6-AB14-86BD6327A85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0F3602-EA77-4296-BAA9-9F15F69FCA5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3C9E5C-D9E8-476F-AA6C-A4B72DB4070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4467FA-9A7F-4C97-9619-1057325101A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5FDD93-861D-49BB-8F73-86ACB769C75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5DD54E-EC89-4716-9DCE-CE3CEF4FA78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AB90E2-E790-4757-AF12-CA32D4DACE2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EF44AA-665D-4E88-927A-F5F824A00BE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7D3ED5-A41D-4FD1-9EB4-8951BE048F2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6A6AC2-8C44-488D-8B6A-E0D20123B5E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6D5119-A54E-4576-9D27-54D0765FBEA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17FE87-7D09-4CE7-A34E-C748D88616B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8BDAC7-26B1-4A81-8432-C99F2034A56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F0A9CE-EEA3-44C7-A289-2C954B80F7C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C2EB00-A7FB-4BA8-8076-93CB5C0AEC7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4BD6B8-99A2-4F7A-B6C6-36E783EC2A0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FB79D2-CCEF-446C-A6C1-086E1A54369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61A26D-B329-4735-83F8-A12167F0B62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C873B4-E0B1-410D-BCFA-1B9E17F6D45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2BE582-5347-49DC-B02C-E02B0EE8E64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9683B1-3315-4B8F-A220-DFC0E6A0B63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B7396D-2767-4179-9DB6-E7FF224DF6C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B868BD-1E3C-4D21-8B7E-4101F5214B4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FE909E-BF94-4DB3-9A18-EAD932E3B2F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F38274-DADA-4B6C-90ED-70BC5CE7509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839F63-8A78-4E92-98CB-995D2DC257A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44CEFE-F76E-422C-BB77-B0F6227EE74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2FD7FB-285B-4501-8A6D-13EC58A82C4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BBA413-5121-4077-B17B-9A9F660069B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59AB4A-F886-4752-8B3B-1249C447592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C9D516-22D5-47B6-B4E5-4DE74DA0B94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C3985C-6D72-43DC-9517-41B4116D038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361424-C00E-4CD7-BB5B-C4F008EE0EF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9CBE80-5B68-4D0E-8C77-59E200E1BF3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3933A1-D00B-4F82-B3CA-1DC6B9E61CC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9F5901-D3AF-45BA-9730-047CDFD832D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A8BE86-3D48-4B13-8437-BA63370CEF5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CF1F9D-43F4-41E1-85B6-E2AA8169DF8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4C4BC4-A5F0-4C47-AA8C-7BF3932B7DD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5C0DD9-577F-45BD-8124-B0FEB37D961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ACA728-60C9-4007-8CA1-E24B9A2D3BA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DBCC85-A73A-4D6C-B973-B203C1BEF4C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BB436C-782F-4316-B0FC-D001D4381D3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0BEF9D-A4EE-47E6-B9EC-98011542B8B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6153CE-A75E-42DB-9823-4E8208D6620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99034B-3A03-42B2-8D48-BC7B9D4A2EC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79B050-D100-4C03-988E-32746A0A11F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EA4899-D148-4A67-8ACA-F98F07AA594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A7C2EB-8EE4-4497-AF84-0C7EA1298DB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B51456-1159-4BA3-B32B-C89732526EB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E55B68-2130-4AAB-9C6F-8BD7EC9E705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B50490-93A3-4844-B7AB-C58175F6D9F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EED89A-9A77-4674-A7CA-56405946A28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274E8F-AF6C-44BC-948E-9FC8A9C9033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33E4CC-E38B-486B-8DFD-05625092A4A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43E39E-A722-4DDA-9D41-97C7EEC3BA9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863E7E-94BF-4E11-AC03-9306BF49AFB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7977F1-17B5-4A39-A9C2-83B87D85A28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B4F03E-C895-43A2-8E46-155791CA9A3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2F875F-CD17-4F96-99CF-C59FB5761E2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302374-ECC8-4A0A-9332-CABE9F500CD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F4928D-8F9D-45A9-999B-1034FEA6602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F20513-C6EF-4348-9DC4-BA5B91EA228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CB237F-BAE5-4DFF-AA51-F64DBD2A0FC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338224-B5C3-4C56-8C5D-C6A6DA72CFB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532149-ABDA-413A-A5B7-29715680C9A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E89E81-D8CC-49BE-9F4D-4CFAD2E6004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903CD3-458B-45D7-A43B-12BC1351BCC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F80487-4556-4050-A13D-1B8C5F752BE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7C41BC-CC65-4566-A522-C1C0DAF67FE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EA843B-C9F8-4911-9849-32BCC7A75DA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7E0C2A-967A-41BC-B4FF-EA20CB1926F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53DA21-D0FC-4EFE-87CB-B9F7A64D092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6B7E26-2B5C-4441-8758-942FF802C20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B7B450-A5ED-45A7-8488-481BFA2CE62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F860C7-59F8-44B0-8EC7-990CB1F08AF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6D2D87-285C-4A4A-8D3E-7E07ADD586E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B4FB30-0832-44C8-8348-6F02CA135C4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2E9055-C4A5-47E6-BFCB-63393382690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367669-8155-47EB-AB75-FCDCCF6DD21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BB34B5-08FB-4D8A-980F-20431FA4A18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2D8DC2-B357-46CC-AD69-98C5F66A038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25ECEE-DEB1-43D9-BB46-B991A01DE55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3117D4-1999-4C67-AF94-83F64FC5464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FF34B0-975F-4A3E-9110-1612A6AD8FA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1FB79C-AD01-44E2-B226-E28EAE66A79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72EAD8-252A-4AC6-9C00-666EFFB8B7C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4A4AE1-360A-477A-BA2D-1BA5B1A2891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4D6FA5-C98F-4733-8DE9-E65D0789DA0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1D0FF9-44AB-46F2-A714-383AEF98D98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FAA0EE-1238-4ACA-B415-575CE90BD88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1DD1A9-5FCF-41C6-9DCF-FE3693EC1A1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34A408-B886-491E-8EE2-B54B8FF29A2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EBB82F-195A-4901-9FB1-164B8E1DA70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37BEB6-9FF3-477C-A500-E64FADC42AE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551424-46BC-4557-8098-C188C8BB62B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DE9AFC-0465-4EAD-8A26-EF353F3EA53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F1015F-FC16-4EE8-BFA7-795D7EFF961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21460F-379E-43B7-9558-3AF9E5B4076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FCB50B-54A2-46BC-ABC5-279B7F617C9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A2186D-46B1-4B16-9DBE-8595110E22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026258-3068-4CFA-9C16-1BA6276D571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8F2E52-9EBE-49F9-B610-9039A7DB5F5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948074-BE81-4BED-8043-9A3E56B73CE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896B03-2D15-454B-981F-A4F0926CAD5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19DC4C-E5E8-4A36-AC46-3895884D3CD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37362E-834F-480E-A2FB-91396397B6D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DD6388-E1BC-4408-B009-7B800FF2C8C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83AD12-0827-4391-96FA-C164C35A886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C75B87-6BB7-4624-A0F7-95628C6D3DC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A53DB9-6614-4C29-9E9F-E3E225B514D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D9BB92-B1FD-472A-837D-644E13BB347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AFECD1-20C6-4DAC-9A54-96D8EAEBB6F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9128E9-8257-4665-9B48-6C417BE87D9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DE5F26-0A00-450D-8D36-C58F8941E9C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BC4349-BFEF-4674-83C8-0F3B35FA9B3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3CDA76-E99E-4460-A81C-95B5CC8005A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C73309-C881-4021-BCF7-360FF948F75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0042D5-4AA8-406E-AFF1-3E42D0912BD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F48A0B-2263-4393-AE5A-A7A44A39722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D88E34-46BC-4263-AC65-06584CB27CA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5807A8-DD5F-4BDE-BA66-604F9813955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D347A0-9FE2-4632-B4D3-6D51EA88F1C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1E1699-CB00-41B0-9D2A-3C5CE457D7D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5F5A68-0AC1-4909-9C40-F878BB0F000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FAFE1D-C58A-4425-A0DD-BEEC60AD799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191082-655F-438E-9B8E-C53F91C85F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F94B9B-9A9D-4291-AA95-B4403E0D51F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3A4F56-5B95-4B9A-9425-DBDA6330E67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D8B145-8C77-4E9C-9D06-2535B044E6B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D3F3B2-7E30-45EE-81AB-EBE70AF9452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2FACAB-F332-426F-AF22-2E7287C2CEC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B36755-C900-4F1F-BC6E-23A8A1D0B1A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6E40FE-E5A4-4C81-BC4B-6D54B3B18C3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A8CC9C-6AD5-4980-95B0-A7ED7641BEC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53A165-A608-4678-BE3E-2F195681E1F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F29D6C-A737-4435-B721-C9BD09D4321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2F8B78-138E-4000-A5ED-401E18835ED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7FA50E-3266-4497-9481-7EBC64343B3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5FC28F-AD4C-43FC-AA1E-71243CE09CD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93D5C1-633B-45EC-9B18-999FA6AB0BC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A6112B-52DD-4F88-A9B6-6F117FD9F49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EE1E0D-A13D-414F-9070-EEF4C3C6492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7DE6B4-3345-444F-9B91-A582356A825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803374-95D6-4749-99B0-3305CB103D5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7B12E0-7C64-44C2-AE2A-AB106115B27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958096-2D64-4EED-BB33-BE8597168F1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A2B593-EE94-49A7-B7C9-9D43634EC42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24F656-5346-44EC-8FD6-9F6630605A5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EB456D-09A2-4E92-9002-F5CA7D7D837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5FE9EB-F567-4F19-B8D1-C1FB4A886DF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DECAD2-E280-4E54-8241-69F93FD0A6B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74F279-D7BE-4A84-ACF3-4B2D04AB149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4F9DCC-B31A-4B67-A5A8-435B19E1F1A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615B4F-070F-4181-A982-8F85FC44891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CE6F8A-39A6-415E-8DFD-2008CB574FB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909DF9-9FD4-423C-9A6C-EC6DAD92A88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91557D-E87A-4E10-BAE9-7E5933D7AE0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26A4C9-5FD1-450C-B955-7027460F848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58314E-FCF8-44F0-AB64-E9642F871BA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30D6E7-2BF1-437B-AFC2-FFC6DAB2659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304859-6A8F-45BD-8205-ED7C6968734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291A7E-C0CC-44BA-9302-15FE3B92D50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72281C-D548-4DD1-B0ED-F8FBF43A582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FE68E7-2E03-40E0-97FC-47339690713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F39738-8E5B-43E1-9005-2205E91F33C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35A87A-C47C-4E1B-9665-E0E3CB9973A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16CC7A-4009-4540-9B24-7AC2698EBBD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4ABA15-F8E0-488A-973E-86EA0EC2001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B36C02-67CF-46C1-96B0-CFDEBF72B48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7666C0-41EA-4E63-A13D-4916AFE5042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ED4C01-C97C-40D1-8193-0E4D8E6D02D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5539F5-C5AC-4F18-B33B-193AF1C6CF7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5C9BF3-FBD2-49FA-A6E9-073F2F7EDA1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28A92E-9510-4651-97EB-81F03FAE318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393B7E-791B-4276-80E7-68A2260364C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D6CDC4-3204-4A3A-95F7-D2067467A82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C82E83-CDF2-4881-80D6-A866B379378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58322D-6395-4DA4-8CE5-9A4B686434D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EA3A0D-43D4-41B7-9103-824AD54D3CB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8D0D94-B76B-4A5C-BCC0-E520E8A396B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38C272-67E9-4EFD-B8ED-DEE9224CA2B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DE9E5B-9A41-4AD5-9793-06ACFC3E54F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74CE58-7F3F-4D03-B987-A68C71DA6F9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D37CBF-0F7D-4C20-86CE-6DFC24F8AFB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777C1D-A4AC-4784-8C9D-A171DAC43B5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42556B-5D06-42F7-9E47-293E58BD29A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8A690B-EE31-4AC7-9FDE-EF5FD315B38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B124B0-83FA-46A8-957D-45982A85832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093777-8C2F-4D8F-B868-85102431A3A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FF0490-A875-415D-A7D6-272C5ED536D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ECCAA8-90FB-4DA3-AE6D-26A95E0A71F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1E6ACE-0F74-4CC0-8633-37440B5C136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C17B6D-79CF-4D3B-AF2D-B258D27D524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BA250D-68D9-428C-ABF5-3BE3CDC8664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12DA96-0532-4795-93B2-82CB0FA2D1A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FFEF30-97FD-4C04-8A6E-FA674013124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29A2CB-001F-4C16-BFEF-F138F7A6EC7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343603-8348-4BE3-AB29-7C85D104DE4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67240D-0800-41AA-A434-B7F85019596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61D537-D697-446E-8159-D554EE9A199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BE4818-C9A8-4E29-89E7-7B94C1F6B9A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422DD0-08D6-402F-8CF1-89DBD783983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B37494-6BB6-433B-A74C-F0C8199459B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2D7EED-1D3B-4450-96E0-931B5FEE564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7125EA-1C91-4E6D-9AC8-2987BEA93FF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5135AC-1CDA-4F05-A0C4-061E6C65E93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A18BA2-1964-418A-93EB-3F34D1E9666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51B2C4-8B1D-4937-ACE7-1C168C22D1C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E25ACD-6A3A-44C7-BD62-2B9B73C6B34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1DEB85-04EA-4FC2-9BDD-5575EDC5565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0E6ABD-8A3B-448D-BD99-75BC799063B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D1BEDA-C4C5-4827-8DB8-FBAD76EE0ED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752C33-0AEE-46C8-86B5-13796D739D2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6078C2-DFDD-4C89-94F3-DEBDDB4D60D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4E7A9D-80A7-475A-A264-5E41045F7A2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18B1CD-1D90-48B1-9D87-08AA6CD6E0C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70906B-94BA-427C-8BD1-31B6BD64A03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D754FF-2234-4DEE-B278-AB3459DD159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CF65B5-B2DC-411E-AED6-BB059EBA44B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120385-D6ED-4724-977B-F85BFEE64E7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383E73-DC84-4140-86A5-202FB0AFC76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6B5842-2C2A-4C53-842E-5D0B9EB8B9D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BC4B3A-1359-4540-A52E-70F2E19D140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E31880-2195-49C7-898E-BDB1CCC2B91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0FF0CE-B9B0-4111-80E9-2FDFBE69128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0E428D-21F8-445D-B9A7-12CB61CD5DC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707092-DE48-4AC3-ABAD-D59B86B9F81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32C2BA-A2A0-4A24-9FD1-34DF4D79294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0D63D9-D87D-4C31-985A-0EE94C45F58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81BB0E-44C4-4145-867E-BE6AB8ECBFA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E29B95-B3E8-4423-9699-2CB30806B1E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F11ECB-3790-4067-AD35-50BB813CDE4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6B514D-9D34-4F1F-8401-C185E031349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5BCD22-2AB4-408A-8880-F22409D9C05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8205FD-1D4E-4841-94EA-660C6D89972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2E05D1-FEED-4893-98B2-9D76C5873C5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422870-07F4-4134-887D-0D598EA4193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265C0D-D944-4C90-ADA1-458C74B9C04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A0DAA9-EB08-4CFB-BD57-4B7FAFBAADE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F26A1B-AABC-4A21-BF19-3CEFBFB2F10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8D50DB-6BB0-4486-8581-A5DB11C6BD4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E06808-B4C3-4A42-98AA-F32F991CD43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DB0A0A-D94D-4B34-845E-C6DEE81434C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FF515C-2276-4A5C-B250-9A2C055760E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2AFFF8-0671-4AFA-9E2A-47219FCEC4C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6CA530-804E-47F8-A92A-920A9180551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9F7889-6D7C-4B46-A751-8788E6247BA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72DD5B-8B14-46EB-A163-A0410092D48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23076C-11A8-404B-A460-FF81373967B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7598FD-664B-46BA-8AAD-5176C0DBB03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03C540-A514-4865-AABD-FAAF62AB130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1231C8-5A3D-42B4-BBCA-D6C28B81321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581CDA-A865-454B-8BFE-E2DAA4B2DA2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7F379F-0386-4909-8075-EFD65D3054A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C0A81D-C12E-405E-8CDD-304B1401E5B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44906E-E7B3-4F96-BA4C-0F6F7AF77C8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2B8F04-88CA-45C8-8422-9F75F7AC4B0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2C122B-3E59-468A-BB4E-AAC35232DC1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E33DE3-0D62-4448-B608-ED726A15263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6FA05D-BD25-434A-9C45-735DC06B56F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D14E21-E1BD-4A54-AB57-12B78D7572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43C988-513D-4226-8A50-6C71FD1FA8C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0D0BC9-10BC-4D91-B42A-C71FC3A2081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D26864-7772-4736-B78A-31BA7130107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9CFE63-5A4C-462D-924D-C4C223DFD47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3EC9B4-5666-497E-B784-6222D525E69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EDFC9B-2073-4B16-991B-22A44518494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DE93F4-7B13-49F2-98A7-279C38DFEEF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F27F53-4F43-4028-A90B-2E52EE15424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48795E-720B-4AE6-92B1-43B1C77689C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26CAB1-56BB-4E4A-8B6A-8AE82FA86FB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AE6F1B-32C1-4224-B165-ED3197B03D6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0BFBE5-D92B-48A4-B4F7-A98931991E0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242F01-55A8-4CDD-9544-D86A9331BCA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6E0D2D-AD2E-4F7A-9CB3-AEDD30E576B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8D6034-1241-48CE-A592-298A23D2F5B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41683E-BBB1-452C-A5B3-924359AA4A0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E2CF51-5334-4E57-A6E7-2D98F1C9757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664134-ED40-41BE-B96F-DA0C577E501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64E6B4-5173-4FB7-8BC7-C9A2E0C3B16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8B5928-92A0-4C35-98BC-EC8D638954A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24E5CB-F867-401F-91DD-5BFDC20E2A3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3E0C3E-2D5F-4A0D-8C76-3C8C64728F0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237269-CDC8-48A4-A557-313BD2CEE66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8830EC-C417-4924-BA1D-3CA3D18A7AB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C84553-430D-46EB-AFBB-BCC158A37C2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B6141A-FD4B-4ACD-8E00-EFB8AA991F2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5A6DD4-52D5-4911-AEF5-8E59E22840A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D37A92-01B2-467E-8C39-EC21A19A299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5EF127-CDD7-4DBA-B9BC-1EE78E4227C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A192E7-B61E-4ABE-8C1A-F140997EF90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4A77E3-8499-45B7-8AFD-819C16CAB6E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32419A-5F2C-4811-A8DC-E01B8C17ACF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8DF3EE-A34F-4171-A5E9-508AB7351B9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4B6A5E-21FE-446F-8584-F6F137E0E3B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6B5447-D2F3-49BA-819F-760F549AB39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9ED27D-4AD1-479D-946E-C779A6499B2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F0DCE7-BD9E-46F1-898F-4A58343179C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5C207A-F2D5-4698-876F-663595223CA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B906F4-4E42-402C-A9F4-FFC7F1049A2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8C94CC-9B89-45B1-B970-016B9A25581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46BAF0-C054-4514-8485-52D5F56D925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6A7980-925A-4A4D-ACAF-CC66A359652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0DB5F6-D406-42C8-9CF8-EE49B89D5FA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CD01C6-AA43-4EC7-AB6D-060D71A6605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556BC0-E3A1-4CF5-B69E-F938668F784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18F438-A12B-4293-A60D-45537B75034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724E5D-1CAA-44CD-83DB-8F54CDBFBCF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2B72B8-3E56-4FE0-9C41-866B9918EFE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EFB68-F529-4F4C-AA59-E778A3F7490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50D3F0-1925-45BE-BAAF-7C88E6296A5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BCE4FB-7BC1-411E-8342-C1808AE9C8E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437E73-C4DD-4C0E-B65F-0CEFAAA610E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BA2565-06EF-41FB-AABA-B2877C4512C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A3DB25-A522-4352-B0E5-3196AFF9B87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D1072F-251E-4EAC-A0F6-95F0C2D0900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13DFFB-616D-4D67-BF57-B69E607C81C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A4492B-00CC-4A3B-953E-A2D02AF3C55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23E4E9-F875-476B-9FAD-4D9C5B2352C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4A8125-B74F-43F6-8172-5DCD7C4C29F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340474-19C0-42AA-9BAF-06C4D8E752B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6C7D07-0DE3-4FD2-BD06-2D9E2EAA202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8B5B22-6A3C-44B8-8EEE-64EA56C959B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6E8C59-83F1-4D22-9F2A-31671FF0C16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31AEAB-0D35-4365-B5A4-BDA6C259A5D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41C6AA-C2F2-4251-86F1-AA69290E938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9AF0AE-DA55-410A-A0FD-05EB8AEC360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01CAB4-CFD4-433B-8861-862DD73C13C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64B5D1-3721-4708-9B57-70190380646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7F7586-CEA8-40C8-9942-6363AF657D1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8A6006-5E88-4115-B58C-59FC17C0AF4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D811C6-89F6-4D78-9C83-80C0E5B8EF9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94BE95-5CF0-4B9A-AAEA-9A33A2A564A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ECB1D4-2CCA-4332-A14F-F24B8A978D6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EDBCD5-09AE-4281-B120-B29236D9345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6DD1D0-5A27-4C86-B61B-13795105DDB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05A193-ECEB-4B09-B51E-2E8A87F5DB8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028440-DA09-4FB1-8CCB-97A72A90FD6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548BD5-C3E1-4A8B-A5DD-947112229F3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A721FB-4412-4FD1-88BC-68F8C2BB5D7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CAEC53-7792-4811-A88B-864583FD0CD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CBF82B-BE53-4452-B5DE-86C089CC8DC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2C841B-BE36-409F-BC7A-E5EEE8EF4CE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15AE9F-7243-43D1-B78C-0948EC9FB29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4F492F-0C74-43CC-A201-8B1E4D15B8D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02D831-5624-4283-B3EB-617798F0310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4344B0-0F3B-4A63-929B-B9F1A2F816C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D06215-B2DD-4912-A0B8-A96CA76B0C7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3BDFF1-D883-44F2-90AE-F172406579A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0169FC-93A2-4C9C-A77A-BBFAA4B2594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F76EC8-F429-434C-8D7B-DA7359CFB65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3FE22C-0AA0-4567-AD9D-95338C8D0C0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25BE99-410B-418D-A53F-144A33FC936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7F1426-C15A-41EE-9F32-32360EE1F03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BDFAEC-1515-4F3B-8B3B-FA1B83296FB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BB8A09-41F8-463F-90EF-9288A66CBE6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7761DF-C200-43F4-B32C-7D7CC866683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8979AA-90FE-4BF9-843B-2680E1F27EA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33F3DF-45D4-42C8-A329-D7FBC1EA485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207EAB-3383-4397-A9E8-58D702A6C30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7665F1-33F5-4E31-A329-F34D48BDB5A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A44458-4518-4F8F-B25B-26B10F2672A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BA6496-E1C6-44CD-9F77-625C8E13576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B48220-B760-42AF-93A7-799DB62BEC2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B7DF77-1FA8-4237-AF33-03CC009CC90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7BF0AC-DD92-41AB-81A2-2E700F0BFA4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F2053C-FA6F-445B-AA84-A31EDAE13E0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4E8D3F-35B9-4750-99F9-A34B19817DA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C96F19-EE94-491F-A3DB-647E3D7CB0E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A23EFE-EFB9-4970-AEB4-BC240F6F7D3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6A422A-0A90-4D98-AC2A-0D40A88FA16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3410D8-C9FD-449A-B480-0087F2FB895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F4CCCC-B4EC-4376-B1A0-41994FE9D8F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6B2183-ADB4-4527-BDE3-B0BE0FE0B75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0FDA24-459A-4D67-8F9C-E53D84840DA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65E76C-AE2C-43A1-9744-816F84E4DB6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75CEF6-1534-4862-9782-2822E8271C3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3211FA-E798-40F0-B920-A00FE97626E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7BD66B-F945-4772-9E3F-A18023720FD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08EE32-2830-4BA9-A588-033B3CC8886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E32DB5-E3BA-4B47-8ED7-DDAB087F2D5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AFB649-4020-4B73-BF6C-AC1D33D98B1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321B85-694B-481E-BD44-72D0DBB1537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0B98C9-7577-4D5F-B7EE-3D5B0FFE80E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7705A6-5A94-4890-B437-7EF61EC43AD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0745B6-F35D-4B24-868C-B787814A22A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B8AAB2-C0CA-4F96-9717-DD9A350CA1E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FF772F-7E4D-42BA-8728-26E7EEF043A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8860DA-20D0-4C87-AE0F-6BE332CB8F2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71DA23-D7E2-43E6-AFB9-AD0251A40C3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CF76A1-2054-4E23-A66F-40F250F741C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144C82-D236-4BA3-A6C3-9CC6DB7210F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5FC296-0F17-4626-AD08-2510EA4EBF1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05C51D-F86E-476E-BDAB-0DBC3378B8F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4C10EE-1CE9-4E98-B352-F99A152DB74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74A32F-C94E-460A-8F3E-DCBF36B4FB8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A0B9F8-C04D-4358-8D7B-A3D623CA495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8DA9B9-3279-4491-95FF-D9C1DD07242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DF4394-A2D3-4AAA-9B26-FBB6D74CBAA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BB49C3-1E06-41D5-9783-E27254ECD9C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BD450A-6272-4F03-B144-FE12EBB8147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AD9E5E-787D-4EAC-AA9C-7CDD95A7D7B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4C44E8-4301-4AFE-8701-1DDD90DEC77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6ED1AF-0E2F-4034-BC3E-69313AED55B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C4FD3C-1234-40FB-82F3-2C0939D87B8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BF97A-62AE-4BE9-BF7A-A7097C8C2E8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5D9F4F-B6C2-48AE-B0D9-87236F998F2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7CDFE8-579E-4CEB-B08B-230C10C6CB5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A5262C-A071-4A3A-AF58-EE15CEA6E22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6C7F5F-73DA-472F-8017-7D6DAD6CC33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85F857-2D6C-42A8-B3BD-ABEFB81144C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7EB444-ABC0-495E-A966-0CD2250CEB8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637932-0DD0-4E4D-9EC7-74AD58D2234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F30336-719B-42F5-81F2-8AF929681DE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114EE1-E136-4BA3-8FE3-7D6243A8A82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F9D410-A5A4-4838-9E5D-6F8348AA52B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7853E0-1CE7-4FC0-A970-98EA49658A7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21EFF4-FBD1-4686-98BD-637505F25EC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B01AFB-0505-4412-9C55-13A28844E42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577AC8-A28D-434D-A894-77458B72424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E4FF21-316C-4B13-8B81-4D4D2691310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37A4A6-954B-40A6-8663-6E2034CC6FE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F2DA51-CAFB-4F5A-957E-124BF9D1818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0F756D-9B3E-43FD-AFE8-14084FC4AB9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4AE90A-70E4-4E3E-8307-EF8618B7AB5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C3BC63-9675-46A0-9975-8C99D788F2F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F2C4ED-DF77-4BC5-9488-EC6EBE36A8E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A325F0-2C42-4F11-9C28-06F8BBFBD6A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BF173F-F13D-470E-9727-0F6A7E110CB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AADBD9-36A7-40AD-B0BB-D2CADBBD923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B05F02-D086-4044-A0D6-6BA016FA4AA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4AB35-3786-44F2-8782-71EFF6AE9D3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D3D2D0-76A0-4DC8-93E0-688E771DF04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9622D3-16F9-4630-8DEF-C5E6863B38A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759200-A554-4667-8684-4121C0EC169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904799-73D3-4CFA-AC77-C4B1F6B5B9A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4F7266-7D34-4E42-B0A1-0127A6E1E83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27D026-73CB-49FA-BED7-93828D20048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0895A1-0952-4CCD-B0E1-AA5BFF14130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5891B3-BDBA-4801-A9D2-984C20255C0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DF1A9F-151B-4D3D-9322-8224D539F9F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AA1FAB-4A1E-4BC8-9142-0D10AB60BBD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0FAF85-8F81-4FB7-980D-695468205BA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D0CC72-9984-4D22-81B6-EA1D8B01C79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8854AA-6121-43A3-AF90-B11B241E625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44B81E-771F-48B6-A8FB-B2BC7FAF018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6098EA-5D7F-448C-ADDF-2BBB4326945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E59111-E634-41B4-A3DE-31F35F2C94E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03901C-352F-494A-99F0-A3A9ABF6EC6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CC1A20-7CD9-4EC4-AB24-170DC3389AB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83BE4B-4E6E-40A0-AB3F-44DFF424318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BAA40C-4DCE-4363-BC99-27DBB2D64AC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A828F5-7DB3-43C2-B1CB-754E2CDAAE4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B811E0-0A1E-4F75-BA62-8552FE95E99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AFAEA0-73A4-471F-B894-4D9AEF6EE54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3F3C89-A070-41EE-A811-9582F70C35A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248F2E-C47E-42F9-846C-4B0483688E1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1F9167-307F-4679-9A99-D4FFDE399DE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FCB6F9-5EFF-41B0-9278-CAA115B4C2D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959268-99B5-42F0-804A-4FCA57DF36D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F3DA30-717B-4A65-B99F-F2592644459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12F91D-67D2-4336-B0E5-3D0170CCD86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EB2C15-ECEC-4D7E-9513-6839DDA4332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AEEE4B-3B1F-46F0-8554-494B059375E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429BB0-C099-4FE4-AC84-FA8F13E3881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E12EF5-FD5A-4627-87E7-48C99B4EF41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09CAAF-AC48-47C5-897F-209067C4F22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3C94F1-762C-4B77-83ED-10344ACCDBB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216A05-D279-4C03-8D36-AB562F4ED75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D5BF1E-180B-4188-9F6F-FBAE12E4793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A53275-20A0-484D-84EE-CAA082F1E1B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028051-969B-4B73-9DC3-8BD0A6A5563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3E9363-0F15-4AF2-B77F-15CA8A3E8F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623CEA-824F-4AF0-BF0D-882E380C649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8683EA-EB28-4224-B6FB-12CBFC25043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389471-7DB0-4352-A570-713B3C12A4A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7F1966-3D3C-47E1-8ACB-9BD157F1A9B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4C5FD8-B6FA-4F02-9449-8FA721654CE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6DF122-049A-48FF-8A53-76EE341209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34007F-E6A9-4117-83FE-1A878FA595F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03D9D6-B6C0-4F96-A088-A5A1477CC0C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F9DE41-668F-4CD7-8E97-A886C0C56C0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E5B1A2-75F8-4BFA-99D8-59738184A1B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A15EEA-06A3-4D8C-9EF4-15E7EEFED1B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365B03-9AE9-4433-87CD-89A4B544772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85A6F3-B1B4-44E7-8BA6-D792AF5E2FA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779DA1-074E-4DAD-B81B-808BD81E34B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297E3F-9040-4C63-BE63-81E3DA439D9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A8C600-3671-460A-B1B0-B15EA98802E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DBD640-E277-4987-88CA-7C8EF13757B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E445FE-26F9-42CD-BD4E-53E58212852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CB08FD-C5A3-4243-9CDE-E0BA815B55C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3CD2DC-0DE6-428A-89F6-5E99D84D150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214DD2-FA3B-4266-BBA8-D49C670DDE6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2BEA79-F278-4558-A090-4C1ACD802CE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C47A8D-4509-47B6-B9A8-8F2C6B6AB13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E199B5-975E-496C-9EB3-ACF10CC2140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25C773-7DFA-4323-8BF6-9E9398EC3D3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3A48EF-48D6-4545-8AC0-1470A8C33CC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C079F5-E36D-4677-ACAC-0FD43A6B6AE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5E713B-0226-4B4C-B92C-3D62408BFC2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D1E8BF-7490-4FF9-9238-09406874E1A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417B81-4F27-4C93-A77D-D0D6F930D46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A6F7FA-70A1-4F68-948A-4A39C04BF86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A229CC-4CBC-47B1-A4E3-ADECAEACFBB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99D792-5F86-4D55-B5CA-7F0683196A2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1C8DE7-CBA9-45FC-BE67-688B4F68BD5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3A63A5-F4B4-41AD-A420-BDA8224447C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1022D9-9BEB-4A6D-A5F8-D3568F8C7D8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FA89D9-DB9A-44EA-A757-98EB9890B84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908779-48AD-499D-AC53-A6A24EEA733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51F8AA-3922-4FD6-B934-AB8D4231011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33AB8B-97DB-42A2-8247-8CBAEDC47C7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91E52B-0234-4D8E-99BF-641F5F2A2D8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263592-07FF-45ED-94AE-F0D0FF8A4E9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094196-C52C-4F71-A16D-054BF5FAACF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48E5FB-27F9-4CB9-B301-A159C82BEC0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4BEB3F-5404-4B21-A956-0E7F7D71C04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4DF6F0-59E4-46C9-8560-95FC6C88A8C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7CE32E-D39B-4CD8-8023-BD99173CDCC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6A5A75-6EC3-4DEF-AF30-38184B7C7B4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486CA6-552D-443D-AE64-CF1B58320ED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9E675D-BA52-4602-9BA1-F56E725E6FE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072CBC-0614-4D79-A3D9-9B107D9B77D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15E525-13F0-4395-ABA3-EB15BE817E7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9F47A2-0429-414C-A2BE-5FAF632F2EF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DA1B66-4530-48B9-B1BF-94404B39910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C7C63C-28E0-4308-8BE6-65E56907750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D2ADF1-4CB2-4758-AE7C-F1E37C740A5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226C4D-A401-4139-974F-B7E3D9C13C8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B5F918-116A-4441-91AD-BDBB9FA6E4A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C40E9E-8FD3-4619-8FEE-EF2A33E6C24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FFE12C-A584-46C8-BF79-5BC683DCA9B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D23A60-7C61-4E26-80A2-9B89EE713FD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6DB27A-A773-4D60-A0B3-29717A85F39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31B4F9-06A7-42A0-A08D-A1C9CD9BD8E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2F7BB6-C658-4440-ABD8-E93CB159748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1548AE-ACC7-4960-870D-FB46E608DDB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A8E11B-F555-4CE2-82E8-D02DE212D8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EF2BED-F533-4437-8CF2-F2D3AC97EB2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4F5CBB-808A-4A60-BFD4-8D1F6446F63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7AA897-EFF6-460D-9875-86DBE545EA8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903698-323A-4797-A1B9-FC62F5DA333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BA33FF-CD52-4DAC-A2AD-30F76429AA1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92512E-AFAF-473F-8565-CDCEE98EAF4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9DE77D-4FA2-4324-BE44-D7981899050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EED056-EFD0-4917-9FCF-729E4871369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74B175-4608-4776-8D0F-B49AC80EFFE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6BA6E3-06A1-46B1-9EF6-67CA138BF38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AF11C0-CAE8-4084-8F14-343FA199DD3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91B81C-5EDF-44AF-8CE0-580E11498A6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0A2B0E-4759-4244-A8C2-0FDE34B7DC1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6A5774-EEE2-4235-AEE1-FEE6D445B63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B8430C-63AF-43C0-8D50-DBAB73BB020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CF8109-8066-4004-BF9B-D90DC88F359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555710-AC9C-473D-912F-3DE8C004751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DB170C-38BB-4543-AFAF-088681AAF0C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450EE8-BB61-467E-B13A-AB8A52C5F29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15EBD3-51D9-44D6-B021-60B997EF557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4B945D-F771-497E-AC38-EA4DBB9147E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9F6FC3-8A7E-425D-A0F1-D05F3CA6249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39AD97-70F2-404E-AE5D-B6821B03765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0F87EF-4E8A-4463-B431-A1D8EFE0404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7E0700-31CA-4002-AEA2-85D69208135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54A79C-A7BB-4DEA-9A57-B30301C5F1C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3C4542-DE08-4DC2-8596-80F4F2C27E6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F4D518-CB3D-4DC4-9C90-5E2B8A386BD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4CBD4F-74B2-43F4-9DDF-B47DB297E69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1B1922-8387-4397-9DAF-7238718C14A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0E1844-9775-4296-8797-A47B3D3C79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96795E-2F7A-4E41-9BD0-CAD05CCF002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4A8C89-D32B-406A-A2A6-5DAFB6C9B3A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26FED7-293F-439D-BF42-59B1E6B8721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4B1B30-8BED-4EBA-AEAD-BEA77CCBD50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4644BF-D286-440E-AC73-DCFD8D9389E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40700F-7406-441D-BBC0-C1DBF933A35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2400A4-D3F4-46A1-89B5-3B829704B9A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6B62EB-8A8D-4FC3-9199-996F8068A94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C9D4AA-8BE1-4996-931E-417407DCC70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891B91-0E1B-4B95-B928-2A464F2C063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0E9D49-C4BB-4807-922F-01D6B10FD92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729B8E-E319-4B1E-832D-119AC2090D8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AE57C6-D6E5-481C-8F37-562772D4422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6CBF50-4EA9-486C-A285-76B6B5E9744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20E724-F390-4FC4-8179-53076101561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905687-6EC1-4EBA-9F0B-BBCEC4C6268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12E83A-7964-4FAA-8D39-0D1FB4E4834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E87B04-DAC9-4F90-A2F5-70C9455C868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13E5E0-7D29-4BE3-A080-0312E2EBD82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80312E-4904-4C79-93E2-E28A6B050D1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1B09A8-063B-423E-B91C-27B79D5E6BF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DAB97E-AAC0-45AB-98AF-B90EFE8E688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B49A9C-B1E8-4348-837F-7B2F126648A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F9AE15-C2C9-49E1-AA31-9489E2AA0A4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EA1BA6-2964-4771-BF27-4973F5096CE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7FFCE9-29F6-457D-AF34-1FCBD5FF555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2CD9EA-9692-4087-97CF-A5C4347F617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1DCEC2-025D-4485-8BEB-3BD11942F76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D911D5-13CC-44E4-B712-3529C51C038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926B16-E4C2-43D3-A708-961FFB5A64C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D509AD-543A-4CB0-AB70-34EC2BF117E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C04A8B-3020-4651-93D8-3973D3A8BA0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8FBF8B-74CE-4043-9C6F-CFF4DB1C919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ACDD14-F073-4064-BB1D-6071401495E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F188C6-4570-4292-9C16-8D6D0EC8676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3D7B0E-1F45-4431-8F60-AFC92516884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6CC606-3A28-4523-B465-EA274FCCEE0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224E05-DC89-4250-8CA0-121C791FDE5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590DC3-CB54-4389-8FAD-C1FA314F6A7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D89CD0-648F-4899-841E-C22447B727A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DAEC6C-A99C-403A-BD8F-D6D5C10253F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45651A-D821-457F-9262-A68B74E2119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B4D62F-4F2D-4CBC-A933-4B5008ADBAB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10FBE4-7FF6-4679-B6DE-A53C21D551D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028AF5-4A39-4BB4-9BD0-A99E2C09674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A70C2B-6ADE-475A-9753-6A1449C5914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17DE74-6347-4E7B-862E-65CD108A158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900FFE-94D0-4A1B-9CFA-A06B91A93FC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D132FF-BE95-4906-B068-AA771FFBBE6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0C32C4-FA98-4AEE-8D2B-92A7D70563B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BA82F8-919E-4298-B47A-8A543A91D1F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651683-464F-4B74-9856-99A724B249C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246708-3AAB-4F85-A4FF-BFE7D556B61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F7493C-C5A2-4B14-953B-3D4C3648E4D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3577B0-7F0B-47F8-9541-3BB32CC14B4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B525DF-2A9D-4EA8-9440-EEA34F2D60D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821D3E-D70D-4B70-97E4-7605C698CA8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83F428-C5BC-4098-93AB-EDB9B732774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FE028F-6371-4002-B55B-EF83CCA52C2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204264-769E-4082-B40E-48D92D4801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FED259-C5AA-4E9C-8D05-874A27B0F8F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C203FA-CC85-41B1-9564-6D9696BF0BD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4C7FD5-AAAA-4A40-A8AC-C6452C9C8A0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996079-2EAC-44AD-8FCF-B3134B6CB0B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F0D41A-EF2F-471D-9549-12CC9F2BC71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D3DA46-A7B0-40D7-B208-D8ECEA921D7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0E99C8-8E45-4E3E-B38D-378BC9BC847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B5A026-955E-4C30-B8A5-88B41A2103F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4DB73C-5D9A-4F55-9B7F-9C0976F79FB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1F551B-21BB-4031-9E01-8804133644B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0B6CCA-A86F-4AF0-B015-57727AD0DAC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DD8CC1-7061-424C-8CFF-FFA27EF467F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6D77A0-BB97-484A-81C5-26D8EACF5D2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34647C-F3EE-4531-A23C-7E5C5421B0D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3973B4-5C28-4311-B680-3C7F9921E7C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57C652-DAB9-413D-8DFC-EEF344B23D0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B9A195-BC7A-477E-AE66-A0A69A483F5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EDF94E-3EC4-471A-A51A-61EDCB7EB26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A807DE-C2A8-4491-9617-41E101E6E31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C72E52-CB13-4551-AC57-00050166F98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D0E7FC-9F99-4D24-9610-9F6D89FABC4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3D7541-075D-435C-BEB8-EEF628B80D7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2C699B-9368-4680-921B-E8C73060881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6C0B48-FE13-4CC2-B666-4E9D51807C2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1FF2AD-5AC1-4520-9EAE-2737A2E9D2A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328FDC-9944-4D04-84F8-047256B1FC8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0059A8-333A-4B11-9F8F-DE853B67B85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A45368-4EEF-411E-A4B8-4531D61CD14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566512-1612-4B1F-BAAB-A878F598933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D46F2E-8DDB-426A-91E8-8C923F440D2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C52163-F147-4CA2-AA2C-A7BA4E1CEA5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B8E77E-B337-4A9A-9B5B-17742CD3313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3FDBA3-2E7F-4F0A-B1BA-FB3B3627EA0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99DD0A-18B6-46F5-B037-66F46DFCD44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C29AFF-6456-4F7E-BD3B-B5CE76C364D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FC6434-6C29-41A7-8B85-2BD15F6E493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52723F-4C3E-40C7-AFC4-E2D48A84CCC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A7E969-3221-4113-B483-EB1E58E29FB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CCAB07-97C6-4231-8B29-9E5346D4532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A9E375-E33F-4BAF-8E13-946E81C9811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66BE05-DF43-44DD-9394-7E5C13B9763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42DBDE-8702-4621-B79D-60C26536872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F3DBA2-E1D2-43E1-83A1-D7F74C3EE24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EE1E47-1AA6-40FA-8CA3-F156EC4F1B6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5D0C81-A0E6-44CB-9438-61F3363B1C5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8DA191-B5C2-401F-99FC-4DA4AF1144F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975358-6870-4026-8EC5-33D0C8DEFB0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D4B2D3-B1D7-4708-A878-BC992B469C6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4E5ABA-0E75-4110-9B25-49C1533EAF6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495F87-64F7-41FD-AA40-91FC60887EC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6EFD81-2A5F-400F-B52A-37F226B39E4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38C4A4-FB70-4B9E-833B-325167F2FB6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FDF7BC-A2D9-474C-BEBF-6D766DC0256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444292-2085-44BE-91FD-B09423C8A16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8CF5D2-CD81-42D6-8B67-21CEA92410A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4E7413-21A7-47A4-AEBA-3380B98EDAF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E0314F-E32B-48A8-AF95-E070CBBF66A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A20F4A-F826-4041-B4B8-535C025364D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CDC1F3-9CD7-4D3B-B3BC-AF8816022B6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9DD983-1DF7-4C3C-92AE-9F7A30E0FC3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4E9C5F-A8B5-4900-B0FA-8958084918E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DF140B-210E-442A-B078-0FE1D703EA6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B21731-67B3-4214-A6A1-645A8CF87F8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8AAC3F-6DD1-411C-96F6-980BC6F009F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6D83CA-9703-4073-886A-47611512727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A4C5C0-22DC-432D-9770-4885DF6865A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52AB95-D005-4406-8337-22F2B2800F3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04A613-8C0D-429D-B7FD-38E0492BD59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6899A4-B593-4483-8523-B17F868EDC9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4A65B9-F41E-46E9-954E-4081B5880E7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9DF9B2-412A-484F-9B09-DD2DB30AC03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D507F1-746C-4497-BF9F-05CA8AA5457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16CB0D-C7BB-4ADB-8531-2F97D652E64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E73D07-9172-40D9-94FC-FADB1F49637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C53F7B-187A-4E0A-94D7-DEC95523744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AF362A-CEB0-43A7-BDDA-954DFD5583F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527135-35EC-40D8-BF03-0DBE43841CD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0E518F-2FBF-441A-AE26-651DB89A588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3CA78C-A9B6-48F5-8D19-32B346563ED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3FC8C4-34AF-4BEA-8123-48358D9B1AA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386CE9-2C0B-468E-94B4-B0CBCC76E3F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7A317C-85FD-4B96-9C31-36666784033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890CB6-B1BC-452F-9344-11A20D81C56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935E6D-1600-4E2F-8A04-CCAB4061CFA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26CDCC-5E50-492B-8C20-445A0387608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147A3B-3132-4AF2-BB4B-5EB971A4BA4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583FD2-FBE2-4757-8383-71E53309847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9C8A3B-FA0E-4340-9270-5CB1FDCAF6A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35899A-4C8B-44A6-8EC2-1BF9CC7A2C0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02D475-E55B-4440-B5E8-4DFD3A801D1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E247E9-2F54-4A80-857A-4996D84FB90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BABBD6-6091-4D01-B930-9E31EC76C88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8ED109-5102-4763-B048-A853ADD8E5F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5118BE-1559-49E1-9FE0-692455B1396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6B5F78-5466-48A2-92B1-AB96E75AA3D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9E2C3D-FC3A-441C-8E1E-2B7740A7C3D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2F285F-B974-48FC-80E0-A4DB3223C59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F30D63-ABB5-45D3-A9C8-40F708CCC80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FEB334-E9D3-4276-A99E-15E8B8C4F8C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B4070C-E31C-4D1B-947A-C7F62D9200D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EBA15E-E207-484F-93C3-09B93F1147D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656E88-3A52-43D5-A657-AAE3CFB46C5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417509-AAB2-4603-8652-F1B48B6EF05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58F7D6-12BC-4C7D-BB25-168D744C6C2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377788-3BE2-419C-9DB5-33FCDF1D603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3F9633-6556-446B-889D-FC1514EF629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D762E7-EA4C-4A85-9299-F557EDA3B20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D36C16-67D8-4128-8F22-783413882CC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B688D2-81B1-4F88-8DAF-FF0CC081DFB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F450E3-0302-42D0-89DF-38DCA3F0E66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3FF794-BC1B-4225-894A-8922DE047FD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3B9C7A-8F9D-41FC-8A36-2E1B0694493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31213F-5BCD-4EAB-B886-B4AE3B42B41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4C85F8-AFA4-4431-B3A3-30FF0865022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0A270D-48A6-4FB0-B390-84104DC96E3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1C6A90-3F98-4F0E-86E0-AFCBF0BAE72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318E00-8DD5-4F50-81DD-162F732008A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6F4F33-1F0F-4E17-B277-FE044751D6F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568958-A893-4DFC-8C0A-5BA4104658A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C270A8-15F5-4870-A079-3D144455831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54E173-87E1-478E-8B0E-80F85D0BBEC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A7B9C8-F21F-4A3B-AABF-AF21585B711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B5CCF7-E0C5-418D-9BB6-C1505662773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7F12FC-86CC-490B-9B78-51DC7940106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0F9D62-37BB-4CC0-96FC-445CDC28B8D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6194A9-6148-4BD5-931B-304C2390A9A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A945F5-5CC8-4B5D-B729-5EE3363BB93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2202D7-5696-4D53-BDB1-AA2FDD100A0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06C4F3-C4CA-41E4-9704-4244650302E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E33D8E-12E9-4821-A381-077FCC69273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58ED29-F929-4FE7-837F-89BA83AEEB6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7D93AC-49A4-4FF7-A52B-243AC07B79B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36E10B-E657-4000-9A57-066F15E2843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845E92-453E-4CB4-8425-F018C40727A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113E0E-B2C3-4343-9737-869348DCAC3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13AE79-70C7-4293-A420-21EFDAD170E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20F045-6A48-419D-9986-13FF0A522E8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4C3134-F867-47FC-AB0A-0B6122FC914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097885-473D-47F3-AAD7-386A4D374FC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494223-A116-4FB4-88ED-D9D9E5115AA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9D6688-29D7-4D08-B3EB-E1CE8DD3548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7066FB-9F73-47AC-955C-5FDCC7F35F9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A123A0-32C3-45AA-8FC6-3A510751D9E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E76535-67EE-4851-892B-DBA2D3A2179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C9F7EE-5D7A-44A7-87EA-423ABFC0927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FCC687-1A22-440D-9395-020C798EB96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AE0D9B-1103-425C-9D43-04A8E1F11F2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017075-BBB9-422C-9246-97584FB6F91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E3B475-A24E-41B5-A91C-08096E45B85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76752A-47F8-4E51-A7F7-706BF45D1D5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D1A161-DFED-46C2-BB01-A10F24225C2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E15DBF-547D-4CA9-855F-9BB7BC8B6E2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CE1081-82B8-4981-B805-1498FB32C14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EACA36-957D-4E43-8077-703338E874D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30A492-D9EF-4689-9B29-4CF1AAFB826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7B2F80-2A8B-40BC-BA10-F7E199C0F3D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8A0360-1B34-4C60-8600-D8D4016A3E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97F36C-2ED2-4F5F-BC72-09E59632CC0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FE8135-0E9E-4FB0-B6D7-2493EEDB84D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BFB967-C988-4B84-9EA4-7F9559EB934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1E950A-0957-4497-877B-AAD5A148439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277E1B-E7F3-434F-BDD0-D853AF47B2E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61A607-978B-473F-A534-805043E9276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42F97B-0C21-4B3E-963A-342D5219DD3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4F1F45-D33B-4746-9EF2-2378C214658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B26AA0-1D35-4BF5-9751-9DF83E8B1A6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5D7DC1-E993-494B-9FE7-982778AD81B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6DAF51-61A9-498E-B9B9-9AA570EF625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098B8D-9256-4F76-B472-FEB008EF135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50430C-95C5-4307-A0F2-1B826F20A18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E1207F-6541-436C-BF82-F5FFA238ECF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07D460-9C08-4B30-A18D-55ABC0FEF26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F98020-4559-4D71-BB55-4453011D086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706C22-52AC-420D-A15A-996CBC90C65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659E18-F1CF-4A08-92F7-259A40CBF88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A1DE71-2A00-4112-88ED-98C78E473EA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9E443F-2B03-4BE7-A194-6FE56C2CDEB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C1D95E-7BA6-4B00-910D-8C578B330EB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2AA22C-0F5F-4862-8506-1A1E43DF1B5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969015-AF21-4F8B-A96A-739EF0A9F72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84AB1C-14D5-4A10-A651-65F5D5A9D28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F529A2-0A8B-4DCD-B180-79F0334E1E8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90D1C1-E89B-4C1A-8C09-EA7BF7E9553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F2CF65-8411-489D-B99D-638FF417B1A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29AE0C-5D40-48F6-BC9D-A9836F5B0F9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9B4D5C-A6D3-4304-B0B0-8941C8B2A8D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D61AC0-1FD8-4453-9713-D5B00AFC7E1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70F094-1325-49EF-9C3C-99FB367AE1E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C082B5-F9BE-41AF-869D-999A0AA50CD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A8D68A-38AF-41C5-B1E1-106F6484B13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B7E5B6-68C5-4EDB-887C-3EE578ADAD0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7B1584-0D4A-498F-BC75-05D3BF6E011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7AA434-0A8B-4D9B-9C48-F920F933FAE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D5D058-CC47-4B4E-86EA-4AD18CBAB2F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9C4BE8-2D28-4073-AC0C-36081D9C81C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1F46C9-5C1B-4C05-B1C8-4B6056B887E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679747-561B-491D-96D2-4886B424E68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E9195F-6001-4A24-93E4-61F4CA3BC4F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02D7F0-C280-4841-99D7-E448B157E71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65CA2C-5825-4213-B765-EC19510E214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4B1BC5-D798-4C93-ABD7-7FCB7C72118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895D19-0BEA-4473-9331-366D829BF8B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6823C7-258E-4B57-9F87-0B0E7F11879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CDD32D-C84F-442C-B0BA-BD3453BE105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2AED96-E39A-4687-ACFD-878B6DC6947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49EAD7-A490-49DA-8783-B6E2686F725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9CD1D8-17A2-499D-AECE-CD666D9B2C2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B69F2E-72B0-4111-A8B3-0E26B6A47CD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7CAEAF-9667-44BD-A5CA-D57862C27ED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6FB5FE-E3E8-4803-8E80-D8FDAE48EE5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9857B8-3CAC-4954-9BE7-51BA3D794AE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A2C7AD-EE33-4815-AD89-A04551D55F4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072C74-0B17-4190-A237-C0431BAF9E1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4E5F65-4781-4C93-A22F-C2CF51563A2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16211D-0F20-4810-888C-25BCDADEE08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CA3FD4-83BB-422F-BC83-B54F939593C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A44D8C-24B8-472C-A119-A239BF64CBD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ECA732-A527-4651-9666-D0251304295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591CCB-6EA4-41C5-9584-494F6CAD5EF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D6CAA4-305F-4445-963F-78C3A2387E2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B24DAE-FCD2-4D39-AB5F-AB0D48EFDB8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B671DD-6076-4C8C-AE9F-183BEF9E56D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E77BB6-17DA-4DA5-9D70-CA3D588E79B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27BDC9-C1AA-4396-9F4F-920065559D4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24B088-B19C-4524-9335-1C5D190550B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E5FF18-65D7-41B9-8CC4-804589562A7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2BC30F-F70C-4098-81E3-6DF6B0BA2F6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ECBE50-B4BF-4A2D-894F-3D046416A64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6D3A48-A764-4315-AEC7-71F9FA4DA88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9F6B4B-ADE5-4ACB-B713-F17CD334E3E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DB08CF-3E4B-45CF-91CA-9CCE38880CE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18A7EF-7AD3-4E94-B5A2-AB481EBDD44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E05D3E-A026-42BA-819A-A91932E36A5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798B6F-2A8E-4E07-A83D-2E93535B2B6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EB06BF-C25F-4082-A9A6-5259B3FE0A8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F6D590-2D4F-4245-B2DA-154454B058A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F1571C-BCFD-49E6-A80A-D8A58F2C68A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E2CEEB-6C38-47AD-90D1-5A67B99870E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412302-0ACE-4987-8EEF-0AE9F8AE853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8B6180-C1F8-4137-A55A-780C669DFC5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4B9552-42BF-4770-AF87-C09EC8877F9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A5923E-6208-4018-A8FC-E8AE7B8E41D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F9E24D-0BE0-45F6-99B5-4F28DFB4E71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7D1A48-5084-40AD-BB13-2B882AF8C1A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48789A-3E9C-4925-B6CA-8FB7839CD92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F14F14-1AA5-4C75-BE1C-A874DF62492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279808-AAAA-4298-AFEE-CDA7BECE6EC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84A47A-1104-489D-8674-F9AEE40556E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74486D-DFFB-4206-AFB5-2FCB06764B2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96851B-5F76-4752-9C28-5C15318FDD6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A048CC-8EA0-4233-BDEF-839CEE7062E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3269F7-B0B2-4A4A-905D-4B10139ACBA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779E2D-8937-48CB-B0FE-47B58C6EC12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252F81-CAB0-4F32-B097-20668F1F8D1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92DCB8-AFF2-4630-B7C9-78F527766EC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616A3D-9B11-4ED7-BB66-28E514CA5CD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FA019A-7008-4EE8-8E20-4B9D363E340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35C0BE-E0CD-4EF7-8F6D-BBD536D04B4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002836-68C3-4968-AAE3-2B257A9B187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B04C90-A01C-44F7-8D9F-023298D8530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936EF4-6402-40AE-805E-FBDB7704C72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52400B-FC27-40C8-9DB5-A20295F5B8D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3F276A-9C4F-49D9-ACD2-AD94136E0A0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FD9A84-717C-40E3-9B84-2D2CC19B9FA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119278-8411-4FFB-8E9F-7044F8D2810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FAD5C8-47A0-46B8-89DA-EADD7B0A648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F38A09-C72E-4A91-8F51-CD1943885EE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173937-069B-4173-8404-92DF8E5C2E2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69F9DE-8142-476E-BBAF-D681B483202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6031DF-EBD6-4402-B2F1-C3CF972521B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C27648-2AD6-42F3-94C4-6BD94C527D8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3F6B04-C3F4-43F6-A73F-2B4241E93A8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FBDB51-D324-4D97-A407-583144B4ED3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84E77E-2000-4A34-B867-02BB9215F34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B03936-5C54-4AD8-AF12-7A42DB05340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F121A0-F490-4A47-AF21-5544C1F4E6E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C3E2EF-9697-4852-A66F-5ED0E1DE848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BE3B2A-B88C-4EC9-911B-008954CDAFC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BC5194-00A7-47FD-8795-8FCB1D87FE2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BBA0AA-98DE-4678-B431-1A0C57F1445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D9C1E1-7AF3-4F3A-80B0-9FDD58F020A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9E3DD9-F2C0-4D1E-9D19-0085E6BFD26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C24092-BBE0-4476-8526-7B22DC23D61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B19642-905A-4CBF-8EB9-EE095746BC3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DF1FA1-14A2-4B23-9FAC-3430C07597E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15CB9C-0B6A-47DA-B168-9D31FB60F9C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A6F33B-BF72-4123-BCCE-1A54C5CFE93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3BEBB5-99D4-4549-AC05-DB75BF86CDC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75C0E7-6122-42F0-8960-80995D34995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6B99AC-5A8A-4D9F-A18E-D233E1E5E69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BFA7E0-1B83-4DDA-8CD3-090E02CD4E8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AE487E-1885-4C5E-976F-73A1C71AA8F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E7A0C2-8D8D-44FE-95A1-E83582EFA51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63A05F-013D-4887-BD43-BB2AAC2759E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310A8D-4784-475D-B884-0397EF5D48C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167461-2684-4DB4-BE09-7E2253B05AD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A4878A-142F-4683-9847-A7BD635ECB1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1AFD95-1351-4E39-B4E9-EFC2CCAD8EA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762299-0953-4EDC-88F5-D26F5C35E9A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4862B7-FE09-41FD-A076-F834EEAAA85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ECD6A3-2B2B-4D46-9ADD-83220B5E993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31E3EB-A1FB-444D-924E-32CC4241CF5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6897C8-7394-48E8-A0AE-E1E299814E6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6F4C23-6D8C-4A68-865F-A5B86A13334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FF8CB-58B7-4C63-900A-3507F91EDC2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9B904B-DAE5-463E-BABF-2ADAD94054F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D8B95F-508D-4FD6-AE19-8D586DD4A27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8B19CD-D747-426A-9314-B8F1583E07F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C983E2-0D40-41A5-A0E9-E3FB4AE52A9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056C6F-9278-42D9-8ACA-409FEBC1E33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5AF723-2DE2-4CF6-B413-2AA0B0DA90F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99243-E8F1-4D9C-A2EC-59418F86391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84D4C7-A23A-4F87-872E-946C94328D0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809680-281A-4ED8-AD2D-A2E02A0EC8D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97A361-A762-452D-A9E0-67B0FF5DA37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701B35-7E3D-4069-9FA0-EAAA8C4687C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E2EA84-E6E5-4930-ABF9-14800286686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5BBD73-29FA-4607-A599-A9ED61F3DD9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2F2ACB-E9CA-490F-A143-E1BEC508CFD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E1A259-BE35-416D-8416-9656E71F2A4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F9A146-DDE4-4022-92BC-4D9D1654913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6B5394-D1FF-4515-8D03-8E0CE86AF2E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38FECD-0B0C-448C-A840-87DF03C9849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4E671A-F732-49EB-AD4D-9F23BE2606D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36CFEA-639A-487C-BC54-5CA5F2C8AC8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CEA43E-D26C-40C5-B51C-31DBDA9AD69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9CCA72-A804-4B3D-A2D7-D554D943FF2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9A2642-82F5-4CC6-82F5-C54ED0937CD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5FCB5A-81E8-4A95-B6AB-B94A71C35C4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772894-B99E-4561-8924-7F0F7CE44F6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2BAA00-156B-4338-8BCB-F9E2E2146D2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21E5DF-5145-406F-82D5-C8DE4AEC5AD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D8C23C-A68F-4D55-8095-8FC49FA3324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BC43FF-443C-4C41-9363-7A671BCE74C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9CC708-8171-4161-BAA6-54C9C15FCA8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4413A5-E059-4229-928B-89E5B7C181C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63B756-16C0-4B15-9B98-61C217844A1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A8419F-9D0C-4507-B75A-001BC1EC8BB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7E95D5-6D02-4F7C-A294-EFF0E2C0C66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C84A90-E648-4A02-96E2-883231F340E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7E9347-6521-44CB-ADBB-FEEBE0AD7AC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DF705D-0B1F-41FA-9751-51BBCA9C151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188116-20CF-44F5-9A1E-488FD6AA5CD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C64B02-D328-4707-A610-50E133EA488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C7D64B-6069-4423-820F-8A665A280DD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AA531B-ECC2-45A4-9CBC-2CD0B618F81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58685F-7091-44DE-B2B7-531980B5ECE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6FDD7F-AEF4-4D6D-8168-73EB241C1B4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601A27-4BD2-4B80-B9C9-ED7BF75118A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DE7905-2986-44A0-B703-B1660627C62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88AC31-9CB7-4187-87D9-06BB19DAE06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12E37A-24E4-4AB7-9245-74E2455D77A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A7E245-0812-4402-AF6A-9463492BE8F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9DE0FB-F341-4148-9377-1707947B614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968EA8-6E5F-4D86-AD22-18F7BEDFF4B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A6EE9A-1055-45B0-8984-AA9B98141C6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43320D-3379-4068-A196-86A830F6DC1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0A3385-6F20-48E8-92E7-A863E604F98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70588F-AAE0-4774-A47A-87678DA15BA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1CB3DF-DA60-4272-808A-66029A69820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F19067-60F1-4A68-A176-C9A0C13C5DE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EF49FE-986A-4F8F-B3A8-C3F62EAE8EC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901391-4651-4A44-98FF-93D202D3A56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5E9F9D-8B4C-44B8-9D10-6315FA6F2D6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A3C62C-9011-46AB-BA7E-1634A0C4E57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245CD6-AA1C-4127-8F8D-28F8BDC4AFA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D6BC3D-7FDF-420E-9A6A-AAF8E321FFC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FE258E-CBC0-4828-9A49-57C38519D3D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15D2A9-13DF-4729-8297-A38FD81A2C0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AA2B99-E002-40F6-9F08-7C16A64AAFE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803CFE-6181-40B0-89F1-4CFFA7A3E4C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B5DF1C-6FEC-43CF-B307-38EA50E28D4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254A3B-EE3E-4A85-9F12-3A26F79CB29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104E87-18C5-4B09-B6FC-663504EAB94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2A1684-60FF-4157-9B25-04C82C58C8D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1591DD-36C1-4318-859B-A4CE33F8DF7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604EB9-C7F8-4B14-9AEB-76DECC08430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CD3C91-449A-4139-A861-E952DEC4B5A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DA5FD6-F9D8-46CC-83FA-0A226CD68E5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52E9A0-3DE0-459E-8414-42387104C5F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57575F-9723-4209-AC54-5A7C17E8477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449ED0-BA95-45DD-BEE1-943C75A1F70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82C39E-3FAF-4B6E-9394-80BC3B78C38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8526FB-910E-4E3A-8EA6-C0DC3D0C27A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0DBDCA-F770-4F23-B0F8-7643D34DC84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FD26FB-2845-4D9E-9D9D-CC3560A4EA7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82ED72-8646-4271-A1A8-DD7845EB656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3917F7-3895-4694-9451-2FFC2A13E7F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D0F2D4-4968-4194-8CF9-127296C0064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B6F974-84EB-4A19-8F1F-03CF54100B9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B63742-1C86-422F-916D-DC3701C0BB0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090768-2C16-44FA-9869-0ED06A47729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3D6CFB-5EEE-41E4-9A02-683F8E70298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0C1E19-87B5-4222-8295-4BBDF1C0603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CCFF83-8218-48D5-B839-DB891E8E5E8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26B42E-6A59-4250-BCD6-AE2C0F5D876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131375-8355-4E35-8663-7CD2B6A826B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828D84-7886-41AD-887C-8F3A0289D04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EB9589-333B-40C7-B04A-8D7E20060DB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63B9CC-BD36-45A4-8019-84FC093E7B2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DA84D4-6218-4924-8B62-CE3483568D9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359BDA-B9E0-41DC-A635-70E83F6ECD9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9C8D0B-2826-4346-A255-A932218D74D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B212D7-E5E7-4157-8311-522CCD4B667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790A0F-B35E-495B-8EFB-2BE1F4C4E06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511E14-C98F-4998-B9C1-1E909FB4015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3175AC-E6FE-4E93-A29A-20D5FB67B54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8DF1A5-9782-43E2-AACE-FC28680D57D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F1E621-B4DD-4120-91D9-45F508E6845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F3FA18-3242-4C25-88ED-EFE5A0AFACC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274F99-E695-4F74-84A7-B1DD498F23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EEA3BC-D535-4E57-AB9A-04053826D8B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CBF1BA-4F33-4FC5-8B2E-D2654FD88ED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D3AA9B-0380-446D-B6B3-701559CD380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7B4E3A-73C7-470F-AFB0-7293EBC9B28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C7D56F-A289-4A9A-85E3-C67049F34F9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D6DA33-D886-4E1B-887A-F1F84D3A844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0101B1-2A72-477C-9FB3-91A01CA5E8D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92ADFD-A391-42A3-B27C-F63587F7D65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1BC021-E8E2-4193-96BB-4EA354075B4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D1F289-500D-4ECF-819B-8450B9383C9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354DD2-B2CD-4AC0-8B9E-1CAA2243DAF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68FBF9-855B-4C78-BFDD-A6ACD6DF014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A9166B-2CB4-4B18-AFAA-DF085291EE9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2C7F8C-2482-487D-A2B3-0F4B993AC95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288A4B-1FF6-4BA3-AFD7-6DF64BCA80B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4F4D6E-988F-4DE0-9A2C-1BF22E5242A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BB9714-9C3A-4CAB-906A-0E02CDFB664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D70D6D-F4E5-474A-B230-D12E976A087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142A85-F85C-4EEE-82EA-9B05D92099F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2A144A-7607-40D7-832C-173DF3B4BD4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81997A-C881-4A7D-85B9-2084470AF2A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1E0EE1-588D-48D5-9DD0-BB553F52729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A4571F-A97F-4B3E-9FE3-3ACBB2FA61A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971980-5D23-4751-B877-372D457EEF4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A2ECE3-B8C7-4EFF-994D-BFFE1976E4B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C06E8D-462C-4D15-BCA3-3975BA00625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2C46FC-D919-4BA8-B56E-8EBC1B7E116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A0C202-B821-4645-A94D-F0E7993883E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3FCC15-75A3-4C89-9A4E-725E628F2B7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BF4B58-E80B-474A-BD6A-9FCF360B135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C79DB1-2861-4A33-A24F-884139D49B6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2BC541-4F4D-4DA3-BA3F-9020797A2F9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F70BCC-C432-47E9-A183-5EE1884E547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FB1143-3474-4DE7-8201-B11380B0F94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BAD32A-6559-4A28-9D1E-C309DC7622D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B6C86B-D072-48E7-AFF5-44505D77508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A8B206-1EB3-4E49-B392-9EF6FEA9FBF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9B38EB-D000-447F-A22B-FF56C3072A5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6D1057-5E23-46AC-8DD1-85595C9CAE6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FCB7FA-7AA1-4068-A286-C5CB1A208A3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A633B5-4F22-40CE-A276-7D57603C8A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2FFA91-E0D3-4D30-902A-4380F1A9AA5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FEA7E3-DBEB-4523-B142-A08507BB0A9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7EEB71-4C11-4A31-ADD8-7B590C968AD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DF2FB6-68D6-4A1D-9BD0-89F1D0E5E3A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E9F61A-CA3F-4D35-B6C4-1149542F5B1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55093B-3EA3-464D-9474-637D286F660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234067-843D-405D-9AA5-E5A07241C78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96F944-0BA8-46B7-8C12-D89EB359838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DCE211-494D-4F6C-B432-A5DAF3830D8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05953C-F4FE-43E8-95D0-C5446804C75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C6007A-E34E-42FD-98F7-4240ED180ED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8363D-530F-4AAB-AFE9-CC2D7C83695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FE9FEC-AE5E-499C-BDA6-A7D5FD6DF27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BC1AAD-D641-43FE-A2A2-258B17513F2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0B3419-96AB-45C0-8598-E769BB6CCA3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4E5D03-ABAB-40A2-B98F-A586068DFF2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D33E72-9D91-4C19-99FB-430CB4F5CB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AE1260-2562-4BEE-80A3-F27D6EF9C66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859292-DCE3-4009-9CDA-324E1500F65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DE3ADF-6BD4-4F6D-A251-7EBD5CEF40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7E0D2D-A0EF-4E58-AFAC-F546490AB8C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5F7C87-0753-4E9E-9FD2-2F8295834E9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F4E0B4-F7AD-460F-B5B7-285B3C31844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EB5B4B-0F81-4F17-955B-4A52ED76F46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FED397-B36F-457C-A91D-54C19B4F9ED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D8AD5E-4217-4562-ADA8-E56CA41AC75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09C84E-0C48-402D-B3A5-A64B1194907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4FE8E7-DEE8-4FEF-98CF-7165C5F02FF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9115F8-78E5-48C9-A75F-52B33D3559A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52FCCD-E824-4669-AC2A-DDCDEB0A8F0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0D543B-5DB9-44C3-9508-10E887B483D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1025BF-A552-45CA-B601-B3D7721AA8A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E02E40-E83A-476B-B953-55392B7E4E5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B54978-EBAE-4157-BB8D-D3936DC6473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98850C-2B15-4C25-9B49-BB8B0C933AF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0D4653-0749-4716-9FD0-472C06A8505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A080AD-18CE-4098-B867-C4A1F46405A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AE472D-6F9A-4DED-98CF-D9884F1D106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AEDBAB-0EA4-426E-B418-CA9E3956C7A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0011DC-C1B2-4B68-8E28-9B05248C869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73DB17-9145-4F39-80C1-A2F8CA711FE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11C578-FABB-446E-A407-508AB5AC388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CBEE55-C0DB-428A-A55A-8700A1C5B18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969726-4C18-461D-8238-90E2887C75D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663E5C-1EEF-4F08-895D-6ABEF57DA26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DBC360-A086-4770-BF0C-9E41B489AAD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926633-2B43-45F3-BF82-5518902CAE4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7E34E1-ABCC-4C59-86BE-C778E078679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A39494-CED1-438D-8889-8A8BA5E311C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AA9285-F310-4D96-BE3D-984F79EDB24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C4CF7C-F43F-471C-B7DC-34EE410467D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C53EAB-617E-43DE-9B16-01EE972843F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44A9B0-7617-4E70-A003-8D68A3FD644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CE0E0C-D5B4-42BB-8EE4-530BD84DFB3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B995F3-9AD7-4C69-A8D7-71E3F014724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C48AF0-E165-4F98-9DAA-23699616A93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A9A2B3-30E3-4F22-BBCE-C70DB3274E4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CBAC52-131C-4D59-AFB5-0E582587B06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F15542-C3FA-4AEF-957B-56197604DCA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D3D847-FC63-43A8-A143-FACB888B138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4167F2-9013-4127-ABD4-938D7E3C13A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485BEF-137A-408D-84F4-9E435276930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AFF78D-7BB3-474B-B716-B9E4891A1DB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F138C8-BDA7-43DD-AAAC-92FAA9F8910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673443-DB34-4048-A008-26496683BDC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FC3653-EAEA-486F-9709-54EC3C0D142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11362A-2EB3-41CC-9682-622B939A3F4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2A6BA5-AC96-4E57-ACBB-470D6F29558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074411-89C7-4655-B125-8DC82F0C39A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3E4F0A-600D-43F6-9E24-79847A4B4AF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851731-FBBD-4B54-8FBD-764B5180C15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6BF368-BA6E-48DE-A9E3-9EC8E5D204B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B50021-6DA0-44D9-8305-5DB0A8C0CBC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F70579-4AB6-4B25-8083-C5CC67E0658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F8CB71-DCA0-4E40-8FC8-3EE5B1862BF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151637-6569-49BA-9D60-67884C78F52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5FDEA3-91AE-4B2C-A7B7-7144DE090A7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7F3BDB-C8FE-4941-B4B6-7FC489EA8E5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AC936D-AF71-49D1-B0E9-46C96B4C37B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D8F656-B9DB-41DC-A4AE-65E59E244E4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815510-CAA4-4E5A-98A1-301599318E9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D2EDE0-1293-43D3-A6ED-4863EF89E90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11B9D1-1240-4CE7-ACA1-5C85147FA12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254378-5313-45BA-99AB-D689CA65FB4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5CE339-633E-4B14-89D8-E4A7C752A6F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8FB435-4483-4EF2-A457-A29829472B4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F20610-6772-4AED-86D4-C24BE0E863B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FB005D-A329-4358-8906-E8241D67527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859F6E-4BE8-4BAC-B297-5A37C2DE6E7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9D1F56-A069-49EF-964E-0FEAE389AAC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C33628-D09C-4CAC-8DAF-0B72D3D2BE2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2AEA75-B713-4C2C-A3F7-7E30BAB58A3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6F9E36-D755-4B77-8007-7D9CA198924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F0F3E-AA80-4B80-A671-0E2592D81A1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D3EC2D-6485-420E-9941-7DBE92D2709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1DBF99-0050-492D-9891-171172C029A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52945E-1841-4696-82BC-0118377EBC4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595800-681B-464D-BD39-D60D7C5AD1A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4C33AE-D3B8-4AB3-A148-A18211DB2CA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5C676B-AE84-4465-8F4C-7CFBDB6FF06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B0766B-B63D-455C-9FDF-B00F875BE9F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E75B7C-8D8F-488E-9163-FE5CFF46398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F37356-D69F-4B7B-B458-D5BA9280A4D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8FDD5E-7D6C-4191-A9FB-7FB1B60EF89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17EE9D-11D2-47AD-8A1C-D8A7C9729FB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1BC048-ACA2-4187-92C3-F54EB7328D5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591BB-9C60-4A4E-BE2B-CACB5EE4FBE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39158D-BB16-4329-A0E6-0AE453A20DE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653B25-7DB4-446C-9B01-9EBACD6744E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5AE5FF-D36F-479E-B11D-822FB4C7D0A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E50640-BAF1-427F-AEA3-FC01E19896B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DE8D2E-5A91-464C-9683-E95712679A7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C264C1-4856-42B3-A93F-CC4170EFFDD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2731BE-9248-464F-8712-82DE34B2BDC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F027A0-B702-44E9-AAF9-B8591310DEB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97BF9A-F3A2-484F-8884-858B3D2543E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1D1C34-F9F0-4F9C-A8D6-40FA17908CA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8A26E4-CD9A-4313-990F-D0F6B0AF680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B93194-BC41-4CD4-9D93-87DAF06E3C9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75F34D-556B-4861-93CA-D6ACE25F38A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E028E4-53C9-4490-BB22-F54F2EB1DE0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6F1361-FB0A-4C82-B11B-E10A6061A4B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32CF2F-205F-48B2-9E9C-3F65CEDB478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5244CC-2B6A-4E4F-A6AA-C4A10D34EBA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45F5FE-7BC2-41A2-BE68-FFC7E976ED7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C41A07-E8FD-438D-B877-F5D3F982FF6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E67DF5-8E9A-40AC-BE30-9B5876C2EA8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138C8F-3694-4FE9-8E9A-80CE81A7865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5D7447-E4FF-4974-AC2E-769B5D609C8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6533F1-F0C7-4049-8A6F-BA32F9DDFFB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7098F6-5A7E-4F10-937B-63300B1070C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C34CEA-BB03-42B6-9FF8-6F954D71A57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8A9123-557C-409E-8260-C4E31C58E07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4F42A6-FCD3-45A5-8CB4-8CB0CBB95ED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D57D95-9D0D-4C7F-9B63-82E6482E656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77BF6B-2CC3-453B-9A2F-98995BDF578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38FAFE-EF90-4A35-92C4-CA3E64B96BD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CEE64E-9895-4620-8037-45F0EEF76D8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7B0678-D170-4102-BFA5-0F68D6CC3AB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F72EAD-BE86-44EB-B9D3-CB499CB2A2C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056677-FD82-4C2F-B070-225C472D150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06BA01-12EC-48D9-B142-94DD01AD16C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208B7D-8C83-42D9-8F47-08323E03E33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218944-5F27-494A-957C-8C1CF84EF50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104EC0-2197-4EDE-979C-E5342F86E5F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EB6247-A0DA-420F-A4A4-4CFCC1E68C8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7BAC12-0925-44A4-8B09-243A8F17469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31D526-9393-475E-BCD2-ADAB57217E2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65773B-1904-4984-AED3-506580C5CB7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541ED5-15C3-4A03-96E4-687ED9771A3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CAC90A-3714-4A48-8C04-B7E330D354E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52E090-B564-4294-8CA9-16E1F389061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FD53C5-5B90-4630-8F21-9E9E1E140EA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1B278A-1553-49D3-B680-816B1742B84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B4B3C2-F791-464C-AF33-F931BE72B8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56411E-986C-4915-B21C-6840A4C6EFF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B64452-A35E-4E3E-A083-43A4A0BADB4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F7F307-D2C6-4B14-AFEE-6FCC00AAA70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621011-88C7-4AFD-A05E-6F28AFD7213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C6AEDF-F325-44F5-97AD-DEDEDBA3FA4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8B7FE6-5E59-457E-A20B-439F890F307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327BF3-5C65-4110-8B0E-41C6F3015F6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89933D-589E-470D-A65B-407A77F58B0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F69872-38CD-4D71-BDDF-16BE734EE9E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04566F-52E1-4A6C-ABE0-12552C4AD9F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FA7D97-E740-4166-B861-AE58067815E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AAD49F-9AFC-4058-B027-EE481F351F3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E4F094-BCBF-42AA-89E5-AD68B4E3656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C93EC0-E5C9-474B-93AA-CDAE24A3695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94A0F4-A00F-46DA-A70D-752EF965A18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ECD478-45FF-4773-814E-4A218B7D3B9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46BE1F-A700-4E32-B4EB-23F5BBC1319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4CC7F0-AC84-413E-8E05-215E170F531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52799A-9283-44C5-A95C-A001CFA7A32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059EB4-2187-4836-85B8-F4132A44926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5A7F14-6493-4047-90FA-A95C8C0C31C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65E266-2183-478A-9B9A-FF285336F60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F5EF02-13E1-4C4E-ABF2-E2F8D38ED3F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CD16A9-50F9-4DBD-920C-D038BBD67D0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B2ECA1-B8B7-4AD2-99C0-8F346EB225A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72027E-AB88-4581-9A4C-4732FAEC56D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D35008-F939-4DD2-83EE-757FE542637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91D0A6-6E51-411A-B46C-8BEAB0FB827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564319-1260-4A25-A1F3-062F94CC04E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13D256-9E01-4E7F-9975-9BACC93EF49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F0D5CD-90A1-40E4-9239-EA7E7221AB0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F4BB31-0068-44F0-B7EE-BEA393855B4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1C9402-0787-40B1-A133-86DBD593828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D43715-12C6-4F0A-8ECB-18617A7C810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3E0D66-3F84-48FF-8F87-27DB1ADFD72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1CA94A-5B1F-475A-9269-05B329CA0DD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EF983D-8EE5-4903-BF49-FE6CD2BA9CD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57A907-3D15-417F-8F75-71EBEDE78CD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6D0D40-7FA9-4056-B4A8-D4F539029F4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DE54CA-1A28-4A88-B6EE-6CEA7AE1903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BB89D0-48A3-41E4-96BF-99D01E183BC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447E6B-B930-437F-B26F-98F2211B79E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E744B2-01B4-4C2B-8B6F-26B095A6F6F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C57A11-676E-42DF-A368-592D7F6F33A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8AAE09-6D4C-47D2-872E-44C7B6F3A3F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B5ADDF-15D4-4673-902E-F21AE20BD9B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FFBF4D-126F-4578-B02F-E2936BB1725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A68DC7-5131-46D5-A18A-8787277CFFE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C3BF27-C286-4DDB-ACE5-037192CC486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2808BA-F4D2-4DF4-B4B5-F565793C4E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8D915F-8161-4AD1-A17E-BAB855E70D2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F0A2A6-E14A-46B5-BA88-DC9DB236257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6FD062-AC17-4C20-8482-1D865824F9C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DB10D4-B9C9-4BCC-A43E-ED25152B79A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FB984F-BDB1-46F5-A264-EB5D3D1AD28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9374F9-5BB2-475B-83DA-04F07CD6BA1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717C37-723B-472A-9238-70080804F24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1EFC72-5034-4AE2-8BF8-C2CFD3551C5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377880-D9AD-4062-BE51-8AD9D77C995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EE56B9-FB9D-48F3-8937-6A8F54E17E0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0B6B10-5A2F-4EB1-8014-641D973FC79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03EF67-DE41-4560-A2B1-3C820C1DDB2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E1A928-51AB-4541-93C7-5EBA7B5303B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6341B1-CD97-47C7-8E16-7D52F5D156F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A347B6-45BD-4D0C-A9E9-C44D8DEABD1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A5AB3F-96C9-4831-BFEE-57BE3365427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BDA3D0-3689-41AA-B049-CBA9427F2E9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F39D97-5C8D-4A85-B70F-4C4B6211A06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C44705-6B94-492D-AF6B-CD80C592A81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FC3BFD-34DF-42A5-B2B8-269DEA747B4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4A6D35-6F65-48E8-B74C-F37DD6F47BA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950D53-5B24-4240-B18E-D6208DA5C4B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FEFAAE-8888-4C3D-B123-DB72C8A58C5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B89E51-C572-4455-A1FB-64B26570A22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73C8FF-FA0A-442E-BA31-AD240D917FC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BD0B30-B884-4C0F-B41D-2C9636828FB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B96821-2B26-4162-B1D0-0321FD1B0AE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50A680-14F1-4598-A45F-42A94A5A415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324970-921D-422C-980C-E2B90A73A2E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619974-CBE9-4CEE-9D3B-2B64EC51818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FC750B-E172-4F01-89E2-ACD12073F11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273EC9-346E-49C1-B862-473FEEA4AC6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397665-38B5-4730-BAB1-C97C541C490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083064-B414-4BA2-A310-BC75DCF162D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613CD8-1E48-4E10-A122-E54C398C1CA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F70706-CA25-4C7F-8736-422D3743198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310D74-F15D-4055-BB06-416987C1760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47244C-C2A3-4C65-843A-A96E2ADEB7D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5AC5BC-633F-40FA-8DE7-B0BF3F7457B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66CA56-AD25-4D46-A1A3-B056FE17963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65DC6C-05C5-46F2-A2D6-2D2E45EB52D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AA10EA-18AE-4064-81C8-FBCB392F7B4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619912-F128-4009-B7B4-AA3F95AC43B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C840ED-E81F-448C-9B70-83375BE8CDC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061758-3AB2-4ECF-B85A-6992C088118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07A67A-972D-4F5B-A8CB-CEBF3C31D10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2FC839-82A6-454D-9A0D-794F548CE96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661529-6B94-4090-AB20-2DD316BD0AA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1F7353-8A70-44DE-89E5-452290E3CC2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6A5D23-9BD9-4067-9F68-D8E89C96A35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0EDC03-AF74-4480-8079-E3D666DF1A3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A86DBF-F391-449F-8792-292804904A6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2188FF-5BA2-47DD-A63D-E90E777050F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35E1BB-CE5B-4FC3-902B-E88896ACCDC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47D43F-D79F-43D8-B065-1A5D0E14675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4005D7-284B-4BAD-B9B0-59FA0C8E9A9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DCCF84-3C51-4459-95AA-B8982E3B590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CEFC2B-97A9-4A47-B807-07A4B3FBB44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97BB0D-A71F-434C-8CC6-44B94E75E49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B3432C-A1AD-45A2-9225-F01FB7425EF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4535CC-48D2-4BA9-A212-4E15BC1612A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5C57E5-7B40-45B2-80D6-38F792C2DB7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5433CE-F7CF-48D5-9E28-D2BEFEBB23A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1C9272-FC2B-419B-AE93-B95017D6E94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619691-D73A-485A-9DEF-2D748CBAC3E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349510-F25A-48B2-A186-5BAAECF73C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F9FDC7-2EC6-4042-9821-2F6753671C4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A61AE9-6640-4706-9BD6-39F9B609D23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BC95DE-6C34-4036-A06F-47138CFEB34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42529C-F059-460E-B278-3CB6C062D51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2F6191-D18E-4569-91A8-5E7E10BF038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FDB54A-230D-45D6-8A6A-B6C3FBA9362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26271E-085E-4D42-A2C9-D877159A298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49FD99-0950-4353-B311-E99E6C81CB6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C5F988-CC5C-43C6-826E-DD972D55F6C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5DB237-3FEC-41BC-826A-B11AEDAEB6F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AB4EFE-D665-4D35-A367-1EC10D83E98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344620-E12F-4705-9933-1A41EB88419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69E032-CD9E-4608-9640-00ACCB84337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3ED337-7CC3-4F85-9118-D44EAF30138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B39076-7F09-47AD-851C-C330B17D4BC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49C060-435B-4FAA-AB95-3D070AFA493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C77620-CE50-40E4-95B6-115EBACF4BC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41C095-6E73-4320-9AA2-8B6362E02AA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90E6EE-8117-4523-826E-951D8BC336B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95EE9C-AD27-4788-9C31-09C68F75E97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D85E1B-2A9C-49F1-8BC2-6FB1D9CA277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C74E15-E419-4A0C-A440-DBC7DA3F7A4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EEB506-DE8D-428C-8A88-175695586CC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9AD492-8F53-4DD5-B89F-4BDD141165B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99D2AE-8C9D-4392-91D4-CDFEF946A1D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D9B7CC-B581-4D6C-97AF-F1573615E91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BFD302-5D03-4257-A684-E894734A9A2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1CA8AA-7929-45C9-A7FE-71B40A4199C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647973-FE5E-43DE-B8DB-3A449E1FC9C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833E03-8B99-4554-BBA9-9A8D75FACB7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307944-5223-4938-8F47-5206076E573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F10E24-0BBF-4911-A739-9E159666B86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0DEE31-26E5-4810-873F-E7947CA6F2E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4CF620-AF98-41D1-AA04-6E1130AED04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1</xdr:row>
      <xdr:rowOff>104775</xdr:rowOff>
    </xdr:from>
    <xdr:to>
      <xdr:col>2</xdr:col>
      <xdr:colOff>3051272</xdr:colOff>
      <xdr:row>5</xdr:row>
      <xdr:rowOff>76200</xdr:rowOff>
    </xdr:to>
    <xdr:pic>
      <xdr:nvPicPr>
        <xdr:cNvPr id="1424" name="Imagen 1423">
          <a:extLst>
            <a:ext uri="{FF2B5EF4-FFF2-40B4-BE49-F238E27FC236}">
              <a16:creationId xmlns:a16="http://schemas.microsoft.com/office/drawing/2014/main" id="{0D140D9B-0EF6-48CE-9F56-7CA2699D3E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0" y="295275"/>
          <a:ext cx="4270472" cy="1276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119064</xdr:rowOff>
    </xdr:from>
    <xdr:to>
      <xdr:col>2</xdr:col>
      <xdr:colOff>2634352</xdr:colOff>
      <xdr:row>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1379A2-741C-4319-ACB8-C2B48948FE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0" y="476252"/>
          <a:ext cx="4432196" cy="130968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296115</xdr:colOff>
      <xdr:row>0</xdr:row>
      <xdr:rowOff>163886</xdr:rowOff>
    </xdr:from>
    <xdr:to>
      <xdr:col>3</xdr:col>
      <xdr:colOff>1062592</xdr:colOff>
      <xdr:row>4</xdr:row>
      <xdr:rowOff>248615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68E3B0-BF41-4BF1-8A87-74DC8BF39F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1034303" y="163886"/>
          <a:ext cx="5838539" cy="170397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lba Imelda Estrada Quevedo" id="{DCDDD031-4558-4470-8D68-4F6B222BFEF7}" userId="S::gestiondepersonal@conap.gob.gt::e0ecb44b-3ed4-456a-a3f1-3bde841e1669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39" dT="2024-05-14T15:03:58.10" personId="{DCDDD031-4558-4470-8D68-4F6B222BFEF7}" id="{0239149C-5CD4-42D8-9F7D-374A5096990B}">
    <text>San benito peten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76E7A-123B-4B59-B689-A067164EDA52}">
  <sheetPr>
    <tabColor rgb="FF7030A0"/>
  </sheetPr>
  <dimension ref="A1:O366"/>
  <sheetViews>
    <sheetView topLeftCell="B1" zoomScale="90" zoomScaleNormal="90" workbookViewId="0">
      <selection activeCell="E1" sqref="E1:O6"/>
    </sheetView>
  </sheetViews>
  <sheetFormatPr baseColWidth="10" defaultColWidth="11" defaultRowHeight="15"/>
  <cols>
    <col min="1" max="1" width="11" style="28"/>
    <col min="2" max="2" width="19" style="28" customWidth="1"/>
    <col min="3" max="3" width="39.5703125" style="28" customWidth="1"/>
    <col min="4" max="4" width="35" style="28" customWidth="1"/>
    <col min="5" max="9" width="18.28515625" style="28" customWidth="1"/>
    <col min="10" max="10" width="21.7109375" style="28" customWidth="1"/>
    <col min="11" max="11" width="11" style="28"/>
    <col min="12" max="12" width="15" style="28" customWidth="1"/>
    <col min="13" max="13" width="20.42578125" style="28" customWidth="1"/>
    <col min="14" max="14" width="18.7109375" style="28" customWidth="1"/>
    <col min="15" max="16384" width="11" style="28"/>
  </cols>
  <sheetData>
    <row r="1" spans="1:15" s="16" customFormat="1" ht="28.5" customHeight="1">
      <c r="A1" s="112"/>
      <c r="B1" s="112"/>
      <c r="C1" s="112"/>
      <c r="D1" s="112"/>
      <c r="E1" s="100" t="s">
        <v>851</v>
      </c>
      <c r="F1" s="100"/>
      <c r="G1" s="100"/>
      <c r="H1" s="100"/>
      <c r="I1" s="100"/>
      <c r="J1" s="100"/>
      <c r="K1" s="100"/>
      <c r="L1" s="100"/>
      <c r="M1" s="100"/>
      <c r="N1" s="100"/>
      <c r="O1" s="100"/>
    </row>
    <row r="2" spans="1:15" s="16" customFormat="1" ht="28.5" customHeight="1">
      <c r="A2" s="112"/>
      <c r="B2" s="112"/>
      <c r="C2" s="112"/>
      <c r="D2" s="112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spans="1:15" s="16" customFormat="1" ht="28.5" customHeight="1">
      <c r="A3" s="112"/>
      <c r="B3" s="112"/>
      <c r="C3" s="112"/>
      <c r="D3" s="112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</row>
    <row r="4" spans="1:15" s="16" customFormat="1" ht="28.5" customHeight="1">
      <c r="A4" s="112"/>
      <c r="B4" s="112"/>
      <c r="C4" s="112"/>
      <c r="D4" s="112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</row>
    <row r="5" spans="1:15" s="16" customFormat="1" ht="28.5" customHeight="1">
      <c r="A5" s="112"/>
      <c r="B5" s="112"/>
      <c r="C5" s="112"/>
      <c r="D5" s="112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</row>
    <row r="6" spans="1:15" s="16" customFormat="1" ht="29.25" customHeight="1" thickBot="1">
      <c r="A6" s="113"/>
      <c r="B6" s="113"/>
      <c r="C6" s="113"/>
      <c r="D6" s="113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</row>
    <row r="7" spans="1:15" s="16" customFormat="1" ht="29.25" customHeight="1">
      <c r="A7" s="105" t="s">
        <v>0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</row>
    <row r="8" spans="1:15" s="16" customFormat="1" ht="15.75" customHeight="1" thickBot="1">
      <c r="A8" s="108"/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10"/>
    </row>
    <row r="9" spans="1:15" s="16" customFormat="1" ht="29.25" thickBot="1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</row>
    <row r="10" spans="1:15" ht="75.75" thickBot="1">
      <c r="A10" s="13" t="s">
        <v>1</v>
      </c>
      <c r="B10" s="14" t="s">
        <v>2</v>
      </c>
      <c r="C10" s="5" t="s">
        <v>3</v>
      </c>
      <c r="D10" s="7" t="s">
        <v>4</v>
      </c>
      <c r="E10" s="6" t="s">
        <v>5</v>
      </c>
      <c r="F10" s="6" t="s">
        <v>6</v>
      </c>
      <c r="G10" s="4" t="s">
        <v>7</v>
      </c>
      <c r="H10" s="6" t="s">
        <v>8</v>
      </c>
      <c r="I10" s="6" t="s">
        <v>9</v>
      </c>
      <c r="J10" s="6" t="s">
        <v>10</v>
      </c>
      <c r="K10" s="6" t="s">
        <v>11</v>
      </c>
      <c r="L10" s="6" t="s">
        <v>12</v>
      </c>
      <c r="M10" s="6" t="s">
        <v>13</v>
      </c>
      <c r="N10" s="4" t="s">
        <v>14</v>
      </c>
      <c r="O10" s="11" t="s">
        <v>15</v>
      </c>
    </row>
    <row r="11" spans="1:15" ht="35.1" customHeight="1">
      <c r="A11" s="68">
        <v>1</v>
      </c>
      <c r="B11" s="69" t="s">
        <v>16</v>
      </c>
      <c r="C11" s="70" t="s">
        <v>626</v>
      </c>
      <c r="D11" s="70" t="s">
        <v>19</v>
      </c>
      <c r="E11" s="39">
        <v>17500</v>
      </c>
      <c r="F11" s="39">
        <v>6000</v>
      </c>
      <c r="G11" s="39">
        <v>0</v>
      </c>
      <c r="H11" s="39">
        <v>4500</v>
      </c>
      <c r="I11" s="39"/>
      <c r="J11" s="39">
        <v>375</v>
      </c>
      <c r="K11" s="39">
        <v>250</v>
      </c>
      <c r="L11" s="39">
        <v>12000</v>
      </c>
      <c r="M11" s="59">
        <f t="shared" ref="M11:M74" si="0">SUM(E11:L11)</f>
        <v>40625</v>
      </c>
      <c r="N11" s="70" t="s">
        <v>18</v>
      </c>
      <c r="O11" s="71" t="s">
        <v>18</v>
      </c>
    </row>
    <row r="12" spans="1:15" ht="35.1" customHeight="1">
      <c r="A12" s="72">
        <v>2</v>
      </c>
      <c r="B12" s="73" t="s">
        <v>16</v>
      </c>
      <c r="C12" s="74" t="s">
        <v>654</v>
      </c>
      <c r="D12" s="74" t="s">
        <v>22</v>
      </c>
      <c r="E12" s="40">
        <v>12773</v>
      </c>
      <c r="F12" s="40">
        <v>6000</v>
      </c>
      <c r="G12" s="40">
        <v>0</v>
      </c>
      <c r="H12" s="40">
        <v>4000</v>
      </c>
      <c r="I12" s="40"/>
      <c r="J12" s="40">
        <v>375</v>
      </c>
      <c r="K12" s="40">
        <v>250</v>
      </c>
      <c r="L12" s="40">
        <v>12000</v>
      </c>
      <c r="M12" s="41">
        <f t="shared" si="0"/>
        <v>35398</v>
      </c>
      <c r="N12" s="74" t="s">
        <v>18</v>
      </c>
      <c r="O12" s="75"/>
    </row>
    <row r="13" spans="1:15" ht="35.1" customHeight="1" thickBot="1">
      <c r="A13" s="72">
        <v>3</v>
      </c>
      <c r="B13" s="73" t="s">
        <v>16</v>
      </c>
      <c r="C13" s="74" t="s">
        <v>20</v>
      </c>
      <c r="D13" s="74" t="s">
        <v>21</v>
      </c>
      <c r="E13" s="40">
        <v>3295</v>
      </c>
      <c r="F13" s="40">
        <v>0</v>
      </c>
      <c r="G13" s="40">
        <v>0</v>
      </c>
      <c r="H13" s="40">
        <v>2000</v>
      </c>
      <c r="I13" s="40"/>
      <c r="J13" s="40">
        <v>0</v>
      </c>
      <c r="K13" s="40">
        <v>250</v>
      </c>
      <c r="L13" s="83">
        <v>0</v>
      </c>
      <c r="M13" s="41">
        <f t="shared" si="0"/>
        <v>5545</v>
      </c>
      <c r="N13" s="74" t="s">
        <v>18</v>
      </c>
      <c r="O13" s="75" t="s">
        <v>18</v>
      </c>
    </row>
    <row r="14" spans="1:15" ht="35.1" customHeight="1">
      <c r="A14" s="68">
        <v>4</v>
      </c>
      <c r="B14" s="73" t="s">
        <v>16</v>
      </c>
      <c r="C14" s="74" t="s">
        <v>24</v>
      </c>
      <c r="D14" s="74" t="s">
        <v>21</v>
      </c>
      <c r="E14" s="40">
        <v>3295</v>
      </c>
      <c r="F14" s="40">
        <v>0</v>
      </c>
      <c r="G14" s="40">
        <v>0</v>
      </c>
      <c r="H14" s="40">
        <v>2000</v>
      </c>
      <c r="I14" s="40"/>
      <c r="J14" s="40">
        <v>0</v>
      </c>
      <c r="K14" s="40">
        <v>250</v>
      </c>
      <c r="L14" s="83">
        <v>0</v>
      </c>
      <c r="M14" s="41">
        <f t="shared" si="0"/>
        <v>5545</v>
      </c>
      <c r="N14" s="74" t="s">
        <v>18</v>
      </c>
      <c r="O14" s="75" t="s">
        <v>18</v>
      </c>
    </row>
    <row r="15" spans="1:15" ht="35.1" customHeight="1" thickBot="1">
      <c r="A15" s="72">
        <v>5</v>
      </c>
      <c r="B15" s="73" t="s">
        <v>16</v>
      </c>
      <c r="C15" s="74" t="s">
        <v>27</v>
      </c>
      <c r="D15" s="74" t="s">
        <v>28</v>
      </c>
      <c r="E15" s="40">
        <v>6759</v>
      </c>
      <c r="F15" s="40">
        <v>0</v>
      </c>
      <c r="G15" s="40">
        <v>0</v>
      </c>
      <c r="H15" s="40">
        <v>3800</v>
      </c>
      <c r="I15" s="40"/>
      <c r="J15" s="40">
        <v>375</v>
      </c>
      <c r="K15" s="40">
        <v>250</v>
      </c>
      <c r="L15" s="83">
        <v>0</v>
      </c>
      <c r="M15" s="41">
        <f t="shared" si="0"/>
        <v>11184</v>
      </c>
      <c r="N15" s="74" t="s">
        <v>18</v>
      </c>
      <c r="O15" s="75" t="s">
        <v>18</v>
      </c>
    </row>
    <row r="16" spans="1:15" ht="35.1" customHeight="1">
      <c r="A16" s="68">
        <v>6</v>
      </c>
      <c r="B16" s="73" t="s">
        <v>16</v>
      </c>
      <c r="C16" s="74" t="s">
        <v>29</v>
      </c>
      <c r="D16" s="74" t="s">
        <v>26</v>
      </c>
      <c r="E16" s="40">
        <v>10261</v>
      </c>
      <c r="F16" s="40">
        <v>0</v>
      </c>
      <c r="G16" s="40">
        <v>0</v>
      </c>
      <c r="H16" s="40">
        <v>4000</v>
      </c>
      <c r="I16" s="40"/>
      <c r="J16" s="40">
        <v>375</v>
      </c>
      <c r="K16" s="40">
        <v>250</v>
      </c>
      <c r="L16" s="83">
        <v>0</v>
      </c>
      <c r="M16" s="41">
        <f t="shared" si="0"/>
        <v>14886</v>
      </c>
      <c r="N16" s="74" t="s">
        <v>18</v>
      </c>
      <c r="O16" s="75" t="s">
        <v>18</v>
      </c>
    </row>
    <row r="17" spans="1:15" ht="35.1" customHeight="1">
      <c r="A17" s="72">
        <v>7</v>
      </c>
      <c r="B17" s="73" t="s">
        <v>16</v>
      </c>
      <c r="C17" s="74" t="s">
        <v>30</v>
      </c>
      <c r="D17" s="74" t="s">
        <v>31</v>
      </c>
      <c r="E17" s="40">
        <v>1460</v>
      </c>
      <c r="F17" s="40">
        <v>0</v>
      </c>
      <c r="G17" s="40">
        <v>35</v>
      </c>
      <c r="H17" s="40">
        <v>2000</v>
      </c>
      <c r="I17" s="40"/>
      <c r="J17" s="40">
        <v>0</v>
      </c>
      <c r="K17" s="40">
        <v>250</v>
      </c>
      <c r="L17" s="83">
        <v>0</v>
      </c>
      <c r="M17" s="41">
        <f t="shared" si="0"/>
        <v>3745</v>
      </c>
      <c r="N17" s="74" t="s">
        <v>18</v>
      </c>
      <c r="O17" s="75" t="s">
        <v>18</v>
      </c>
    </row>
    <row r="18" spans="1:15" ht="35.1" customHeight="1" thickBot="1">
      <c r="A18" s="72">
        <v>8</v>
      </c>
      <c r="B18" s="73" t="s">
        <v>16</v>
      </c>
      <c r="C18" s="74" t="s">
        <v>657</v>
      </c>
      <c r="D18" s="74" t="s">
        <v>658</v>
      </c>
      <c r="E18" s="40">
        <v>10261</v>
      </c>
      <c r="F18" s="40">
        <v>0</v>
      </c>
      <c r="G18" s="40">
        <v>0</v>
      </c>
      <c r="H18" s="40">
        <v>4000</v>
      </c>
      <c r="I18" s="40"/>
      <c r="J18" s="40">
        <v>375</v>
      </c>
      <c r="K18" s="40">
        <v>250</v>
      </c>
      <c r="L18" s="83">
        <v>0</v>
      </c>
      <c r="M18" s="41">
        <f t="shared" si="0"/>
        <v>14886</v>
      </c>
      <c r="N18" s="74" t="s">
        <v>18</v>
      </c>
      <c r="O18" s="75" t="s">
        <v>18</v>
      </c>
    </row>
    <row r="19" spans="1:15" ht="35.1" customHeight="1">
      <c r="A19" s="68">
        <v>9</v>
      </c>
      <c r="B19" s="73" t="s">
        <v>16</v>
      </c>
      <c r="C19" s="74" t="s">
        <v>32</v>
      </c>
      <c r="D19" s="74" t="s">
        <v>28</v>
      </c>
      <c r="E19" s="40">
        <v>6759</v>
      </c>
      <c r="F19" s="40">
        <v>0</v>
      </c>
      <c r="G19" s="40">
        <v>0</v>
      </c>
      <c r="H19" s="40">
        <v>3800</v>
      </c>
      <c r="I19" s="40"/>
      <c r="J19" s="40">
        <v>375</v>
      </c>
      <c r="K19" s="40">
        <v>250</v>
      </c>
      <c r="L19" s="83">
        <v>0</v>
      </c>
      <c r="M19" s="41">
        <f t="shared" si="0"/>
        <v>11184</v>
      </c>
      <c r="N19" s="74" t="s">
        <v>18</v>
      </c>
      <c r="O19" s="75" t="s">
        <v>18</v>
      </c>
    </row>
    <row r="20" spans="1:15" ht="35.1" customHeight="1" thickBot="1">
      <c r="A20" s="72">
        <v>10</v>
      </c>
      <c r="B20" s="73" t="s">
        <v>16</v>
      </c>
      <c r="C20" s="74" t="s">
        <v>35</v>
      </c>
      <c r="D20" s="74" t="s">
        <v>34</v>
      </c>
      <c r="E20" s="40">
        <v>5835</v>
      </c>
      <c r="F20" s="40">
        <v>0</v>
      </c>
      <c r="G20" s="40">
        <v>0</v>
      </c>
      <c r="H20" s="40">
        <v>3800</v>
      </c>
      <c r="I20" s="40"/>
      <c r="J20" s="40">
        <v>375</v>
      </c>
      <c r="K20" s="40">
        <v>250</v>
      </c>
      <c r="L20" s="83">
        <v>0</v>
      </c>
      <c r="M20" s="41">
        <f t="shared" si="0"/>
        <v>10260</v>
      </c>
      <c r="N20" s="74" t="s">
        <v>18</v>
      </c>
      <c r="O20" s="75" t="s">
        <v>18</v>
      </c>
    </row>
    <row r="21" spans="1:15" ht="35.1" customHeight="1">
      <c r="A21" s="68">
        <v>11</v>
      </c>
      <c r="B21" s="73" t="s">
        <v>16</v>
      </c>
      <c r="C21" s="74" t="s">
        <v>36</v>
      </c>
      <c r="D21" s="74" t="s">
        <v>31</v>
      </c>
      <c r="E21" s="40">
        <v>1460</v>
      </c>
      <c r="F21" s="40">
        <v>0</v>
      </c>
      <c r="G21" s="40">
        <v>35</v>
      </c>
      <c r="H21" s="40">
        <v>2000</v>
      </c>
      <c r="I21" s="40"/>
      <c r="J21" s="40">
        <v>0</v>
      </c>
      <c r="K21" s="40">
        <v>250</v>
      </c>
      <c r="L21" s="83">
        <v>0</v>
      </c>
      <c r="M21" s="41">
        <f t="shared" si="0"/>
        <v>3745</v>
      </c>
      <c r="N21" s="74" t="s">
        <v>18</v>
      </c>
      <c r="O21" s="75" t="s">
        <v>18</v>
      </c>
    </row>
    <row r="22" spans="1:15" ht="35.1" customHeight="1">
      <c r="A22" s="72">
        <v>12</v>
      </c>
      <c r="B22" s="73" t="s">
        <v>16</v>
      </c>
      <c r="C22" s="74" t="s">
        <v>37</v>
      </c>
      <c r="D22" s="74" t="s">
        <v>31</v>
      </c>
      <c r="E22" s="40">
        <v>1460</v>
      </c>
      <c r="F22" s="40">
        <v>0</v>
      </c>
      <c r="G22" s="40">
        <v>35</v>
      </c>
      <c r="H22" s="40">
        <v>2000</v>
      </c>
      <c r="I22" s="40"/>
      <c r="J22" s="40">
        <v>0</v>
      </c>
      <c r="K22" s="40">
        <v>250</v>
      </c>
      <c r="L22" s="83">
        <v>0</v>
      </c>
      <c r="M22" s="41">
        <f t="shared" si="0"/>
        <v>3745</v>
      </c>
      <c r="N22" s="74" t="s">
        <v>18</v>
      </c>
      <c r="O22" s="75" t="s">
        <v>18</v>
      </c>
    </row>
    <row r="23" spans="1:15" ht="35.1" customHeight="1" thickBot="1">
      <c r="A23" s="72">
        <v>13</v>
      </c>
      <c r="B23" s="73" t="s">
        <v>16</v>
      </c>
      <c r="C23" s="74" t="s">
        <v>38</v>
      </c>
      <c r="D23" s="74" t="s">
        <v>34</v>
      </c>
      <c r="E23" s="40">
        <v>5835</v>
      </c>
      <c r="F23" s="40">
        <v>0</v>
      </c>
      <c r="G23" s="40">
        <v>0</v>
      </c>
      <c r="H23" s="40">
        <v>3800</v>
      </c>
      <c r="I23" s="40"/>
      <c r="J23" s="40">
        <v>375</v>
      </c>
      <c r="K23" s="40">
        <v>250</v>
      </c>
      <c r="L23" s="83">
        <v>0</v>
      </c>
      <c r="M23" s="41">
        <f t="shared" si="0"/>
        <v>10260</v>
      </c>
      <c r="N23" s="74" t="s">
        <v>18</v>
      </c>
      <c r="O23" s="75" t="s">
        <v>18</v>
      </c>
    </row>
    <row r="24" spans="1:15" ht="35.1" customHeight="1">
      <c r="A24" s="68">
        <v>14</v>
      </c>
      <c r="B24" s="73" t="s">
        <v>16</v>
      </c>
      <c r="C24" s="74" t="s">
        <v>833</v>
      </c>
      <c r="D24" s="74" t="s">
        <v>34</v>
      </c>
      <c r="E24" s="40">
        <v>5835</v>
      </c>
      <c r="F24" s="40">
        <v>0</v>
      </c>
      <c r="G24" s="40">
        <v>0</v>
      </c>
      <c r="H24" s="40">
        <v>3800</v>
      </c>
      <c r="I24" s="40">
        <v>0</v>
      </c>
      <c r="J24" s="40">
        <v>0</v>
      </c>
      <c r="K24" s="40">
        <v>250</v>
      </c>
      <c r="L24" s="83">
        <v>0</v>
      </c>
      <c r="M24" s="41">
        <f t="shared" si="0"/>
        <v>9885</v>
      </c>
      <c r="N24" s="74" t="s">
        <v>18</v>
      </c>
      <c r="O24" s="75" t="s">
        <v>18</v>
      </c>
    </row>
    <row r="25" spans="1:15" ht="35.1" customHeight="1" thickBot="1">
      <c r="A25" s="72">
        <v>15</v>
      </c>
      <c r="B25" s="73" t="s">
        <v>16</v>
      </c>
      <c r="C25" s="74" t="s">
        <v>39</v>
      </c>
      <c r="D25" s="74" t="s">
        <v>40</v>
      </c>
      <c r="E25" s="40">
        <v>2441</v>
      </c>
      <c r="F25" s="40">
        <v>0</v>
      </c>
      <c r="G25" s="40">
        <v>35</v>
      </c>
      <c r="H25" s="40">
        <v>2400</v>
      </c>
      <c r="I25" s="40"/>
      <c r="J25" s="40">
        <v>0</v>
      </c>
      <c r="K25" s="40">
        <v>250</v>
      </c>
      <c r="L25" s="83">
        <v>0</v>
      </c>
      <c r="M25" s="41">
        <f t="shared" si="0"/>
        <v>5126</v>
      </c>
      <c r="N25" s="74" t="s">
        <v>18</v>
      </c>
      <c r="O25" s="75" t="s">
        <v>18</v>
      </c>
    </row>
    <row r="26" spans="1:15" ht="35.1" customHeight="1">
      <c r="A26" s="68">
        <v>16</v>
      </c>
      <c r="B26" s="73" t="s">
        <v>16</v>
      </c>
      <c r="C26" s="74" t="s">
        <v>824</v>
      </c>
      <c r="D26" s="74" t="s">
        <v>658</v>
      </c>
      <c r="E26" s="40">
        <v>10261</v>
      </c>
      <c r="F26" s="40">
        <v>0</v>
      </c>
      <c r="G26" s="40">
        <v>0</v>
      </c>
      <c r="H26" s="40">
        <v>4000</v>
      </c>
      <c r="I26" s="40"/>
      <c r="J26" s="40">
        <v>375</v>
      </c>
      <c r="K26" s="40">
        <v>250</v>
      </c>
      <c r="L26" s="83">
        <v>0</v>
      </c>
      <c r="M26" s="41">
        <f t="shared" si="0"/>
        <v>14886</v>
      </c>
      <c r="N26" s="74" t="s">
        <v>18</v>
      </c>
      <c r="O26" s="75" t="s">
        <v>18</v>
      </c>
    </row>
    <row r="27" spans="1:15" ht="35.1" customHeight="1">
      <c r="A27" s="72">
        <v>17</v>
      </c>
      <c r="B27" s="73" t="s">
        <v>16</v>
      </c>
      <c r="C27" s="74" t="s">
        <v>42</v>
      </c>
      <c r="D27" s="74" t="s">
        <v>40</v>
      </c>
      <c r="E27" s="40">
        <v>2441</v>
      </c>
      <c r="F27" s="40">
        <v>0</v>
      </c>
      <c r="G27" s="40">
        <v>35</v>
      </c>
      <c r="H27" s="40">
        <v>2400</v>
      </c>
      <c r="I27" s="40"/>
      <c r="J27" s="40">
        <v>0</v>
      </c>
      <c r="K27" s="40">
        <v>250</v>
      </c>
      <c r="L27" s="83">
        <v>0</v>
      </c>
      <c r="M27" s="41">
        <f t="shared" si="0"/>
        <v>5126</v>
      </c>
      <c r="N27" s="74" t="s">
        <v>18</v>
      </c>
      <c r="O27" s="75" t="s">
        <v>18</v>
      </c>
    </row>
    <row r="28" spans="1:15" ht="35.1" customHeight="1" thickBot="1">
      <c r="A28" s="72">
        <v>18</v>
      </c>
      <c r="B28" s="73" t="s">
        <v>16</v>
      </c>
      <c r="C28" s="74" t="s">
        <v>43</v>
      </c>
      <c r="D28" s="74" t="s">
        <v>34</v>
      </c>
      <c r="E28" s="40">
        <v>5835</v>
      </c>
      <c r="F28" s="40">
        <v>0</v>
      </c>
      <c r="G28" s="40">
        <v>0</v>
      </c>
      <c r="H28" s="40">
        <v>3800</v>
      </c>
      <c r="I28" s="40"/>
      <c r="J28" s="40">
        <v>375</v>
      </c>
      <c r="K28" s="40">
        <v>250</v>
      </c>
      <c r="L28" s="83">
        <v>0</v>
      </c>
      <c r="M28" s="41">
        <f t="shared" si="0"/>
        <v>10260</v>
      </c>
      <c r="N28" s="74" t="s">
        <v>18</v>
      </c>
      <c r="O28" s="75" t="s">
        <v>18</v>
      </c>
    </row>
    <row r="29" spans="1:15" ht="35.1" customHeight="1">
      <c r="A29" s="68">
        <v>19</v>
      </c>
      <c r="B29" s="73" t="s">
        <v>16</v>
      </c>
      <c r="C29" s="74" t="s">
        <v>44</v>
      </c>
      <c r="D29" s="74" t="s">
        <v>26</v>
      </c>
      <c r="E29" s="40">
        <v>10261</v>
      </c>
      <c r="F29" s="40">
        <v>0</v>
      </c>
      <c r="G29" s="40">
        <v>0</v>
      </c>
      <c r="H29" s="40">
        <v>4000</v>
      </c>
      <c r="I29" s="40"/>
      <c r="J29" s="40">
        <v>375</v>
      </c>
      <c r="K29" s="40">
        <v>250</v>
      </c>
      <c r="L29" s="83">
        <v>0</v>
      </c>
      <c r="M29" s="41">
        <f t="shared" si="0"/>
        <v>14886</v>
      </c>
      <c r="N29" s="74" t="s">
        <v>18</v>
      </c>
      <c r="O29" s="75" t="s">
        <v>18</v>
      </c>
    </row>
    <row r="30" spans="1:15" ht="35.1" customHeight="1" thickBot="1">
      <c r="A30" s="72">
        <v>20</v>
      </c>
      <c r="B30" s="73" t="s">
        <v>16</v>
      </c>
      <c r="C30" s="74" t="s">
        <v>45</v>
      </c>
      <c r="D30" s="74" t="s">
        <v>34</v>
      </c>
      <c r="E30" s="40">
        <v>5835</v>
      </c>
      <c r="F30" s="40">
        <v>0</v>
      </c>
      <c r="G30" s="40">
        <v>0</v>
      </c>
      <c r="H30" s="40">
        <v>3800</v>
      </c>
      <c r="I30" s="40"/>
      <c r="J30" s="40">
        <v>375</v>
      </c>
      <c r="K30" s="40">
        <v>250</v>
      </c>
      <c r="L30" s="83">
        <v>0</v>
      </c>
      <c r="M30" s="41">
        <f t="shared" si="0"/>
        <v>10260</v>
      </c>
      <c r="N30" s="74" t="s">
        <v>18</v>
      </c>
      <c r="O30" s="75" t="s">
        <v>18</v>
      </c>
    </row>
    <row r="31" spans="1:15" ht="35.1" customHeight="1">
      <c r="A31" s="68">
        <v>21</v>
      </c>
      <c r="B31" s="73" t="s">
        <v>16</v>
      </c>
      <c r="C31" s="74" t="s">
        <v>46</v>
      </c>
      <c r="D31" s="74" t="s">
        <v>26</v>
      </c>
      <c r="E31" s="40">
        <v>10261</v>
      </c>
      <c r="F31" s="40">
        <v>0</v>
      </c>
      <c r="G31" s="40">
        <v>0</v>
      </c>
      <c r="H31" s="40">
        <v>4000</v>
      </c>
      <c r="I31" s="40"/>
      <c r="J31" s="40">
        <v>375</v>
      </c>
      <c r="K31" s="40">
        <v>250</v>
      </c>
      <c r="L31" s="83">
        <v>0</v>
      </c>
      <c r="M31" s="41">
        <f t="shared" si="0"/>
        <v>14886</v>
      </c>
      <c r="N31" s="74" t="s">
        <v>18</v>
      </c>
      <c r="O31" s="75" t="s">
        <v>18</v>
      </c>
    </row>
    <row r="32" spans="1:15" ht="35.1" customHeight="1">
      <c r="A32" s="72">
        <v>22</v>
      </c>
      <c r="B32" s="73" t="s">
        <v>16</v>
      </c>
      <c r="C32" s="74" t="s">
        <v>47</v>
      </c>
      <c r="D32" s="74" t="s">
        <v>34</v>
      </c>
      <c r="E32" s="40">
        <v>5835</v>
      </c>
      <c r="F32" s="40">
        <v>0</v>
      </c>
      <c r="G32" s="40">
        <v>0</v>
      </c>
      <c r="H32" s="40">
        <v>3800</v>
      </c>
      <c r="I32" s="40"/>
      <c r="J32" s="40">
        <v>375</v>
      </c>
      <c r="K32" s="40">
        <v>250</v>
      </c>
      <c r="L32" s="83">
        <v>0</v>
      </c>
      <c r="M32" s="41">
        <f t="shared" si="0"/>
        <v>10260</v>
      </c>
      <c r="N32" s="74" t="s">
        <v>18</v>
      </c>
      <c r="O32" s="75" t="s">
        <v>18</v>
      </c>
    </row>
    <row r="33" spans="1:15" ht="35.1" customHeight="1" thickBot="1">
      <c r="A33" s="72">
        <v>23</v>
      </c>
      <c r="B33" s="73" t="s">
        <v>16</v>
      </c>
      <c r="C33" s="74" t="s">
        <v>48</v>
      </c>
      <c r="D33" s="74" t="s">
        <v>17</v>
      </c>
      <c r="E33" s="40">
        <v>3757</v>
      </c>
      <c r="F33" s="40">
        <v>0</v>
      </c>
      <c r="G33" s="40">
        <v>0</v>
      </c>
      <c r="H33" s="40">
        <v>3000</v>
      </c>
      <c r="I33" s="40"/>
      <c r="J33" s="40">
        <v>0</v>
      </c>
      <c r="K33" s="40">
        <v>250</v>
      </c>
      <c r="L33" s="83">
        <v>0</v>
      </c>
      <c r="M33" s="41">
        <f t="shared" si="0"/>
        <v>7007</v>
      </c>
      <c r="N33" s="74" t="s">
        <v>18</v>
      </c>
      <c r="O33" s="75" t="s">
        <v>18</v>
      </c>
    </row>
    <row r="34" spans="1:15" ht="35.1" customHeight="1">
      <c r="A34" s="68">
        <v>24</v>
      </c>
      <c r="B34" s="73" t="s">
        <v>16</v>
      </c>
      <c r="C34" s="74" t="s">
        <v>49</v>
      </c>
      <c r="D34" s="74" t="s">
        <v>50</v>
      </c>
      <c r="E34" s="40">
        <v>1682</v>
      </c>
      <c r="F34" s="40">
        <v>0</v>
      </c>
      <c r="G34" s="40">
        <v>35</v>
      </c>
      <c r="H34" s="40">
        <v>2000</v>
      </c>
      <c r="I34" s="40"/>
      <c r="J34" s="40">
        <v>0</v>
      </c>
      <c r="K34" s="40">
        <v>250</v>
      </c>
      <c r="L34" s="83">
        <v>0</v>
      </c>
      <c r="M34" s="41">
        <f t="shared" si="0"/>
        <v>3967</v>
      </c>
      <c r="N34" s="74" t="s">
        <v>18</v>
      </c>
      <c r="O34" s="75" t="s">
        <v>18</v>
      </c>
    </row>
    <row r="35" spans="1:15" ht="35.1" customHeight="1" thickBot="1">
      <c r="A35" s="72">
        <v>25</v>
      </c>
      <c r="B35" s="73" t="s">
        <v>16</v>
      </c>
      <c r="C35" s="74" t="s">
        <v>52</v>
      </c>
      <c r="D35" s="74" t="s">
        <v>31</v>
      </c>
      <c r="E35" s="40">
        <v>1460</v>
      </c>
      <c r="F35" s="40">
        <v>0</v>
      </c>
      <c r="G35" s="40">
        <v>35</v>
      </c>
      <c r="H35" s="40">
        <v>2000</v>
      </c>
      <c r="I35" s="40"/>
      <c r="J35" s="40">
        <v>0</v>
      </c>
      <c r="K35" s="40">
        <v>250</v>
      </c>
      <c r="L35" s="83">
        <v>0</v>
      </c>
      <c r="M35" s="41">
        <f t="shared" si="0"/>
        <v>3745</v>
      </c>
      <c r="N35" s="74" t="s">
        <v>18</v>
      </c>
      <c r="O35" s="75" t="s">
        <v>18</v>
      </c>
    </row>
    <row r="36" spans="1:15" ht="35.1" customHeight="1">
      <c r="A36" s="68">
        <v>26</v>
      </c>
      <c r="B36" s="73" t="s">
        <v>16</v>
      </c>
      <c r="C36" s="74" t="s">
        <v>53</v>
      </c>
      <c r="D36" s="74" t="s">
        <v>28</v>
      </c>
      <c r="E36" s="40">
        <v>6759</v>
      </c>
      <c r="F36" s="40">
        <v>0</v>
      </c>
      <c r="G36" s="40">
        <v>0</v>
      </c>
      <c r="H36" s="40">
        <v>3800</v>
      </c>
      <c r="I36" s="40"/>
      <c r="J36" s="40">
        <v>375</v>
      </c>
      <c r="K36" s="40">
        <v>250</v>
      </c>
      <c r="L36" s="83">
        <v>0</v>
      </c>
      <c r="M36" s="41">
        <f t="shared" si="0"/>
        <v>11184</v>
      </c>
      <c r="N36" s="74" t="s">
        <v>18</v>
      </c>
      <c r="O36" s="75" t="s">
        <v>18</v>
      </c>
    </row>
    <row r="37" spans="1:15" ht="35.1" customHeight="1">
      <c r="A37" s="72">
        <v>27</v>
      </c>
      <c r="B37" s="73" t="s">
        <v>16</v>
      </c>
      <c r="C37" s="74" t="s">
        <v>54</v>
      </c>
      <c r="D37" s="74" t="s">
        <v>31</v>
      </c>
      <c r="E37" s="40">
        <v>1460</v>
      </c>
      <c r="F37" s="40">
        <v>0</v>
      </c>
      <c r="G37" s="40">
        <v>0</v>
      </c>
      <c r="H37" s="40">
        <v>2000</v>
      </c>
      <c r="I37" s="40"/>
      <c r="J37" s="40">
        <v>0</v>
      </c>
      <c r="K37" s="40">
        <v>250</v>
      </c>
      <c r="L37" s="83">
        <v>0</v>
      </c>
      <c r="M37" s="41">
        <f t="shared" si="0"/>
        <v>3710</v>
      </c>
      <c r="N37" s="74" t="s">
        <v>18</v>
      </c>
      <c r="O37" s="75" t="s">
        <v>18</v>
      </c>
    </row>
    <row r="38" spans="1:15" ht="35.1" customHeight="1" thickBot="1">
      <c r="A38" s="72">
        <v>28</v>
      </c>
      <c r="B38" s="73" t="s">
        <v>16</v>
      </c>
      <c r="C38" s="74" t="s">
        <v>55</v>
      </c>
      <c r="D38" s="74" t="s">
        <v>34</v>
      </c>
      <c r="E38" s="40">
        <v>5835</v>
      </c>
      <c r="F38" s="40">
        <v>0</v>
      </c>
      <c r="G38" s="40">
        <v>0</v>
      </c>
      <c r="H38" s="40">
        <v>3800</v>
      </c>
      <c r="I38" s="40"/>
      <c r="J38" s="40">
        <v>375</v>
      </c>
      <c r="K38" s="40">
        <v>250</v>
      </c>
      <c r="L38" s="83">
        <v>0</v>
      </c>
      <c r="M38" s="41">
        <f t="shared" si="0"/>
        <v>10260</v>
      </c>
      <c r="N38" s="74" t="s">
        <v>18</v>
      </c>
      <c r="O38" s="75" t="s">
        <v>18</v>
      </c>
    </row>
    <row r="39" spans="1:15" ht="35.1" customHeight="1">
      <c r="A39" s="68">
        <v>29</v>
      </c>
      <c r="B39" s="73" t="s">
        <v>16</v>
      </c>
      <c r="C39" s="74" t="s">
        <v>56</v>
      </c>
      <c r="D39" s="74" t="s">
        <v>40</v>
      </c>
      <c r="E39" s="40">
        <v>2441</v>
      </c>
      <c r="F39" s="40">
        <v>0</v>
      </c>
      <c r="G39" s="40">
        <v>35</v>
      </c>
      <c r="H39" s="40">
        <v>2400</v>
      </c>
      <c r="I39" s="40"/>
      <c r="J39" s="40">
        <v>0</v>
      </c>
      <c r="K39" s="40">
        <v>250</v>
      </c>
      <c r="L39" s="83">
        <v>0</v>
      </c>
      <c r="M39" s="41">
        <f t="shared" si="0"/>
        <v>5126</v>
      </c>
      <c r="N39" s="74" t="s">
        <v>18</v>
      </c>
      <c r="O39" s="75" t="s">
        <v>18</v>
      </c>
    </row>
    <row r="40" spans="1:15" ht="35.1" customHeight="1" thickBot="1">
      <c r="A40" s="72">
        <v>30</v>
      </c>
      <c r="B40" s="73" t="s">
        <v>16</v>
      </c>
      <c r="C40" s="74" t="s">
        <v>57</v>
      </c>
      <c r="D40" s="74" t="s">
        <v>58</v>
      </c>
      <c r="E40" s="40">
        <v>1286</v>
      </c>
      <c r="F40" s="40">
        <v>0</v>
      </c>
      <c r="G40" s="40">
        <v>75</v>
      </c>
      <c r="H40" s="40">
        <v>1500</v>
      </c>
      <c r="I40" s="40">
        <v>859</v>
      </c>
      <c r="J40" s="40">
        <v>0</v>
      </c>
      <c r="K40" s="40">
        <v>250</v>
      </c>
      <c r="L40" s="83">
        <v>0</v>
      </c>
      <c r="M40" s="41">
        <f t="shared" si="0"/>
        <v>3970</v>
      </c>
      <c r="N40" s="74" t="s">
        <v>18</v>
      </c>
      <c r="O40" s="75" t="s">
        <v>18</v>
      </c>
    </row>
    <row r="41" spans="1:15" ht="35.1" customHeight="1">
      <c r="A41" s="68">
        <v>31</v>
      </c>
      <c r="B41" s="73" t="s">
        <v>16</v>
      </c>
      <c r="C41" s="74" t="s">
        <v>59</v>
      </c>
      <c r="D41" s="74" t="s">
        <v>31</v>
      </c>
      <c r="E41" s="40">
        <v>1460</v>
      </c>
      <c r="F41" s="40">
        <v>0</v>
      </c>
      <c r="G41" s="40">
        <v>35</v>
      </c>
      <c r="H41" s="40">
        <v>2000</v>
      </c>
      <c r="I41" s="83">
        <v>0</v>
      </c>
      <c r="J41" s="40">
        <v>0</v>
      </c>
      <c r="K41" s="40">
        <v>250</v>
      </c>
      <c r="L41" s="83">
        <v>0</v>
      </c>
      <c r="M41" s="41">
        <f t="shared" si="0"/>
        <v>3745</v>
      </c>
      <c r="N41" s="74" t="s">
        <v>18</v>
      </c>
      <c r="O41" s="75" t="s">
        <v>18</v>
      </c>
    </row>
    <row r="42" spans="1:15" ht="35.1" customHeight="1">
      <c r="A42" s="72">
        <v>32</v>
      </c>
      <c r="B42" s="73" t="s">
        <v>16</v>
      </c>
      <c r="C42" s="74" t="s">
        <v>60</v>
      </c>
      <c r="D42" s="74" t="s">
        <v>61</v>
      </c>
      <c r="E42" s="84">
        <v>1168</v>
      </c>
      <c r="F42" s="40">
        <v>0</v>
      </c>
      <c r="G42" s="40">
        <v>50</v>
      </c>
      <c r="H42" s="40">
        <v>1400</v>
      </c>
      <c r="I42" s="40">
        <v>977</v>
      </c>
      <c r="J42" s="84">
        <v>0</v>
      </c>
      <c r="K42" s="40">
        <v>250</v>
      </c>
      <c r="L42" s="83">
        <v>0</v>
      </c>
      <c r="M42" s="41">
        <f t="shared" si="0"/>
        <v>3845</v>
      </c>
      <c r="N42" s="74" t="s">
        <v>18</v>
      </c>
      <c r="O42" s="75" t="s">
        <v>18</v>
      </c>
    </row>
    <row r="43" spans="1:15" ht="35.1" customHeight="1" thickBot="1">
      <c r="A43" s="72">
        <v>33</v>
      </c>
      <c r="B43" s="73" t="s">
        <v>16</v>
      </c>
      <c r="C43" s="74" t="s">
        <v>62</v>
      </c>
      <c r="D43" s="74" t="s">
        <v>61</v>
      </c>
      <c r="E43" s="40">
        <v>1168</v>
      </c>
      <c r="F43" s="40">
        <v>0</v>
      </c>
      <c r="G43" s="40">
        <v>50</v>
      </c>
      <c r="H43" s="40">
        <v>1400</v>
      </c>
      <c r="I43" s="40">
        <v>977</v>
      </c>
      <c r="J43" s="40">
        <v>0</v>
      </c>
      <c r="K43" s="40">
        <v>250</v>
      </c>
      <c r="L43" s="83">
        <v>0</v>
      </c>
      <c r="M43" s="41">
        <f t="shared" si="0"/>
        <v>3845</v>
      </c>
      <c r="N43" s="74" t="s">
        <v>18</v>
      </c>
      <c r="O43" s="75" t="s">
        <v>18</v>
      </c>
    </row>
    <row r="44" spans="1:15" ht="35.1" customHeight="1">
      <c r="A44" s="68">
        <v>34</v>
      </c>
      <c r="B44" s="73" t="s">
        <v>16</v>
      </c>
      <c r="C44" s="74" t="s">
        <v>63</v>
      </c>
      <c r="D44" s="74" t="s">
        <v>61</v>
      </c>
      <c r="E44" s="40">
        <v>1168</v>
      </c>
      <c r="F44" s="40">
        <v>0</v>
      </c>
      <c r="G44" s="40">
        <v>75</v>
      </c>
      <c r="H44" s="40">
        <v>1400</v>
      </c>
      <c r="I44" s="40">
        <v>977</v>
      </c>
      <c r="J44" s="40">
        <v>0</v>
      </c>
      <c r="K44" s="40">
        <v>250</v>
      </c>
      <c r="L44" s="83">
        <v>0</v>
      </c>
      <c r="M44" s="41">
        <f t="shared" si="0"/>
        <v>3870</v>
      </c>
      <c r="N44" s="74" t="s">
        <v>18</v>
      </c>
      <c r="O44" s="75" t="s">
        <v>18</v>
      </c>
    </row>
    <row r="45" spans="1:15" ht="35.1" customHeight="1" thickBot="1">
      <c r="A45" s="72">
        <v>35</v>
      </c>
      <c r="B45" s="73" t="s">
        <v>16</v>
      </c>
      <c r="C45" s="74" t="s">
        <v>64</v>
      </c>
      <c r="D45" s="74" t="s">
        <v>50</v>
      </c>
      <c r="E45" s="40">
        <v>1682</v>
      </c>
      <c r="F45" s="40">
        <v>0</v>
      </c>
      <c r="G45" s="40">
        <v>35</v>
      </c>
      <c r="H45" s="40">
        <v>2000</v>
      </c>
      <c r="I45" s="40"/>
      <c r="J45" s="40">
        <v>0</v>
      </c>
      <c r="K45" s="40">
        <v>250</v>
      </c>
      <c r="L45" s="83">
        <v>0</v>
      </c>
      <c r="M45" s="41">
        <f t="shared" si="0"/>
        <v>3967</v>
      </c>
      <c r="N45" s="74" t="s">
        <v>18</v>
      </c>
      <c r="O45" s="75" t="s">
        <v>18</v>
      </c>
    </row>
    <row r="46" spans="1:15" ht="35.1" customHeight="1">
      <c r="A46" s="68">
        <v>36</v>
      </c>
      <c r="B46" s="73" t="s">
        <v>16</v>
      </c>
      <c r="C46" s="74" t="s">
        <v>65</v>
      </c>
      <c r="D46" s="74" t="s">
        <v>40</v>
      </c>
      <c r="E46" s="40">
        <v>2441</v>
      </c>
      <c r="F46" s="40">
        <v>0</v>
      </c>
      <c r="G46" s="40">
        <v>0</v>
      </c>
      <c r="H46" s="40">
        <v>2400</v>
      </c>
      <c r="I46" s="40"/>
      <c r="J46" s="40">
        <v>0</v>
      </c>
      <c r="K46" s="40">
        <v>250</v>
      </c>
      <c r="L46" s="83">
        <v>0</v>
      </c>
      <c r="M46" s="41">
        <f t="shared" si="0"/>
        <v>5091</v>
      </c>
      <c r="N46" s="74" t="s">
        <v>18</v>
      </c>
      <c r="O46" s="75" t="s">
        <v>18</v>
      </c>
    </row>
    <row r="47" spans="1:15" ht="35.1" customHeight="1">
      <c r="A47" s="72">
        <v>37</v>
      </c>
      <c r="B47" s="73" t="s">
        <v>16</v>
      </c>
      <c r="C47" s="74" t="s">
        <v>66</v>
      </c>
      <c r="D47" s="74" t="s">
        <v>61</v>
      </c>
      <c r="E47" s="40">
        <v>1168</v>
      </c>
      <c r="F47" s="40">
        <v>0</v>
      </c>
      <c r="G47" s="40">
        <v>75</v>
      </c>
      <c r="H47" s="40">
        <v>1400</v>
      </c>
      <c r="I47" s="40">
        <v>977</v>
      </c>
      <c r="J47" s="40">
        <v>0</v>
      </c>
      <c r="K47" s="40">
        <v>250</v>
      </c>
      <c r="L47" s="83">
        <v>0</v>
      </c>
      <c r="M47" s="41">
        <f t="shared" si="0"/>
        <v>3870</v>
      </c>
      <c r="N47" s="74" t="s">
        <v>18</v>
      </c>
      <c r="O47" s="75" t="s">
        <v>18</v>
      </c>
    </row>
    <row r="48" spans="1:15" ht="35.1" customHeight="1" thickBot="1">
      <c r="A48" s="72">
        <v>38</v>
      </c>
      <c r="B48" s="73" t="s">
        <v>16</v>
      </c>
      <c r="C48" s="74" t="s">
        <v>68</v>
      </c>
      <c r="D48" s="74" t="s">
        <v>61</v>
      </c>
      <c r="E48" s="40">
        <v>1168</v>
      </c>
      <c r="F48" s="40">
        <v>0</v>
      </c>
      <c r="G48" s="40">
        <v>75</v>
      </c>
      <c r="H48" s="40">
        <v>1400</v>
      </c>
      <c r="I48" s="40">
        <v>977</v>
      </c>
      <c r="J48" s="40">
        <v>0</v>
      </c>
      <c r="K48" s="40">
        <v>250</v>
      </c>
      <c r="L48" s="83">
        <v>0</v>
      </c>
      <c r="M48" s="41">
        <f t="shared" si="0"/>
        <v>3870</v>
      </c>
      <c r="N48" s="74" t="s">
        <v>18</v>
      </c>
      <c r="O48" s="75" t="s">
        <v>18</v>
      </c>
    </row>
    <row r="49" spans="1:15" ht="35.1" customHeight="1">
      <c r="A49" s="68">
        <v>39</v>
      </c>
      <c r="B49" s="73" t="s">
        <v>16</v>
      </c>
      <c r="C49" s="74" t="s">
        <v>69</v>
      </c>
      <c r="D49" s="74" t="s">
        <v>61</v>
      </c>
      <c r="E49" s="40">
        <v>1168</v>
      </c>
      <c r="F49" s="40">
        <v>0</v>
      </c>
      <c r="G49" s="40">
        <v>50</v>
      </c>
      <c r="H49" s="40">
        <v>1400</v>
      </c>
      <c r="I49" s="40">
        <v>977</v>
      </c>
      <c r="J49" s="40">
        <v>0</v>
      </c>
      <c r="K49" s="40">
        <v>250</v>
      </c>
      <c r="L49" s="83">
        <v>0</v>
      </c>
      <c r="M49" s="41">
        <f t="shared" si="0"/>
        <v>3845</v>
      </c>
      <c r="N49" s="74" t="s">
        <v>18</v>
      </c>
      <c r="O49" s="75" t="s">
        <v>18</v>
      </c>
    </row>
    <row r="50" spans="1:15" ht="35.1" customHeight="1" thickBot="1">
      <c r="A50" s="72">
        <v>40</v>
      </c>
      <c r="B50" s="73" t="s">
        <v>16</v>
      </c>
      <c r="C50" s="74" t="s">
        <v>70</v>
      </c>
      <c r="D50" s="74" t="s">
        <v>61</v>
      </c>
      <c r="E50" s="40">
        <v>1168</v>
      </c>
      <c r="F50" s="40">
        <v>0</v>
      </c>
      <c r="G50" s="40">
        <v>75</v>
      </c>
      <c r="H50" s="40">
        <v>1400</v>
      </c>
      <c r="I50" s="40">
        <v>977</v>
      </c>
      <c r="J50" s="40">
        <v>0</v>
      </c>
      <c r="K50" s="40">
        <v>250</v>
      </c>
      <c r="L50" s="83">
        <v>0</v>
      </c>
      <c r="M50" s="41">
        <f>SUM(E50:L50)</f>
        <v>3870</v>
      </c>
      <c r="N50" s="74" t="s">
        <v>18</v>
      </c>
      <c r="O50" s="75" t="s">
        <v>18</v>
      </c>
    </row>
    <row r="51" spans="1:15" ht="35.1" customHeight="1">
      <c r="A51" s="68">
        <v>41</v>
      </c>
      <c r="B51" s="73" t="s">
        <v>16</v>
      </c>
      <c r="C51" s="74" t="s">
        <v>71</v>
      </c>
      <c r="D51" s="74" t="s">
        <v>61</v>
      </c>
      <c r="E51" s="40">
        <v>1168</v>
      </c>
      <c r="F51" s="40">
        <v>0</v>
      </c>
      <c r="G51" s="40">
        <v>50</v>
      </c>
      <c r="H51" s="40">
        <v>1400</v>
      </c>
      <c r="I51" s="40">
        <v>977</v>
      </c>
      <c r="J51" s="40">
        <v>0</v>
      </c>
      <c r="K51" s="40">
        <v>250</v>
      </c>
      <c r="L51" s="83">
        <v>0</v>
      </c>
      <c r="M51" s="41">
        <f t="shared" si="0"/>
        <v>3845</v>
      </c>
      <c r="N51" s="74" t="s">
        <v>18</v>
      </c>
      <c r="O51" s="75" t="s">
        <v>18</v>
      </c>
    </row>
    <row r="52" spans="1:15" ht="35.1" customHeight="1">
      <c r="A52" s="72">
        <v>42</v>
      </c>
      <c r="B52" s="73" t="s">
        <v>16</v>
      </c>
      <c r="C52" s="74" t="s">
        <v>72</v>
      </c>
      <c r="D52" s="74" t="s">
        <v>61</v>
      </c>
      <c r="E52" s="40">
        <v>1168</v>
      </c>
      <c r="F52" s="40">
        <v>0</v>
      </c>
      <c r="G52" s="40">
        <v>50</v>
      </c>
      <c r="H52" s="40">
        <v>1400</v>
      </c>
      <c r="I52" s="40">
        <v>977</v>
      </c>
      <c r="J52" s="40">
        <v>0</v>
      </c>
      <c r="K52" s="40">
        <v>250</v>
      </c>
      <c r="L52" s="83">
        <v>0</v>
      </c>
      <c r="M52" s="41">
        <f t="shared" si="0"/>
        <v>3845</v>
      </c>
      <c r="N52" s="74" t="s">
        <v>18</v>
      </c>
      <c r="O52" s="75" t="s">
        <v>18</v>
      </c>
    </row>
    <row r="53" spans="1:15" ht="35.1" customHeight="1" thickBot="1">
      <c r="A53" s="72">
        <v>43</v>
      </c>
      <c r="B53" s="73" t="s">
        <v>16</v>
      </c>
      <c r="C53" s="74" t="s">
        <v>73</v>
      </c>
      <c r="D53" s="74" t="s">
        <v>61</v>
      </c>
      <c r="E53" s="40">
        <v>1168</v>
      </c>
      <c r="F53" s="40">
        <v>0</v>
      </c>
      <c r="G53" s="40">
        <v>75</v>
      </c>
      <c r="H53" s="40">
        <v>1400</v>
      </c>
      <c r="I53" s="40">
        <v>977</v>
      </c>
      <c r="J53" s="40">
        <v>0</v>
      </c>
      <c r="K53" s="40">
        <v>250</v>
      </c>
      <c r="L53" s="83">
        <v>0</v>
      </c>
      <c r="M53" s="41">
        <f t="shared" si="0"/>
        <v>3870</v>
      </c>
      <c r="N53" s="74" t="s">
        <v>18</v>
      </c>
      <c r="O53" s="75" t="s">
        <v>18</v>
      </c>
    </row>
    <row r="54" spans="1:15" ht="35.1" customHeight="1">
      <c r="A54" s="68">
        <v>44</v>
      </c>
      <c r="B54" s="73" t="s">
        <v>16</v>
      </c>
      <c r="C54" s="74" t="s">
        <v>74</v>
      </c>
      <c r="D54" s="74" t="s">
        <v>61</v>
      </c>
      <c r="E54" s="40">
        <v>1168</v>
      </c>
      <c r="F54" s="40">
        <v>0</v>
      </c>
      <c r="G54" s="40">
        <v>75</v>
      </c>
      <c r="H54" s="40">
        <v>1400</v>
      </c>
      <c r="I54" s="40">
        <v>977</v>
      </c>
      <c r="J54" s="40">
        <v>0</v>
      </c>
      <c r="K54" s="40">
        <v>250</v>
      </c>
      <c r="L54" s="83">
        <v>0</v>
      </c>
      <c r="M54" s="41">
        <f t="shared" si="0"/>
        <v>3870</v>
      </c>
      <c r="N54" s="74" t="s">
        <v>18</v>
      </c>
      <c r="O54" s="75" t="s">
        <v>18</v>
      </c>
    </row>
    <row r="55" spans="1:15" ht="35.1" customHeight="1" thickBot="1">
      <c r="A55" s="72">
        <v>45</v>
      </c>
      <c r="B55" s="73" t="s">
        <v>16</v>
      </c>
      <c r="C55" s="74" t="s">
        <v>75</v>
      </c>
      <c r="D55" s="74" t="s">
        <v>61</v>
      </c>
      <c r="E55" s="40">
        <v>1168</v>
      </c>
      <c r="F55" s="40">
        <v>0</v>
      </c>
      <c r="G55" s="40">
        <v>50</v>
      </c>
      <c r="H55" s="40">
        <v>1400</v>
      </c>
      <c r="I55" s="40">
        <v>977</v>
      </c>
      <c r="J55" s="40">
        <v>0</v>
      </c>
      <c r="K55" s="40">
        <v>250</v>
      </c>
      <c r="L55" s="83">
        <v>0</v>
      </c>
      <c r="M55" s="41">
        <f t="shared" si="0"/>
        <v>3845</v>
      </c>
      <c r="N55" s="74" t="s">
        <v>18</v>
      </c>
      <c r="O55" s="75" t="s">
        <v>18</v>
      </c>
    </row>
    <row r="56" spans="1:15" ht="35.1" customHeight="1">
      <c r="A56" s="68">
        <v>46</v>
      </c>
      <c r="B56" s="73" t="s">
        <v>16</v>
      </c>
      <c r="C56" s="74" t="s">
        <v>628</v>
      </c>
      <c r="D56" s="74" t="s">
        <v>61</v>
      </c>
      <c r="E56" s="40">
        <v>1168</v>
      </c>
      <c r="F56" s="40"/>
      <c r="G56" s="40">
        <v>50</v>
      </c>
      <c r="H56" s="40">
        <v>1400</v>
      </c>
      <c r="I56" s="40">
        <v>977</v>
      </c>
      <c r="J56" s="40">
        <v>0</v>
      </c>
      <c r="K56" s="40">
        <v>250</v>
      </c>
      <c r="L56" s="83">
        <v>0</v>
      </c>
      <c r="M56" s="41">
        <f t="shared" si="0"/>
        <v>3845</v>
      </c>
      <c r="N56" s="74" t="s">
        <v>18</v>
      </c>
      <c r="O56" s="75" t="s">
        <v>18</v>
      </c>
    </row>
    <row r="57" spans="1:15" ht="35.1" customHeight="1">
      <c r="A57" s="72">
        <v>47</v>
      </c>
      <c r="B57" s="73" t="s">
        <v>16</v>
      </c>
      <c r="C57" s="74" t="s">
        <v>76</v>
      </c>
      <c r="D57" s="74" t="s">
        <v>61</v>
      </c>
      <c r="E57" s="40">
        <v>1168</v>
      </c>
      <c r="F57" s="40">
        <v>0</v>
      </c>
      <c r="G57" s="40">
        <v>50</v>
      </c>
      <c r="H57" s="40">
        <v>1400</v>
      </c>
      <c r="I57" s="40">
        <v>977</v>
      </c>
      <c r="J57" s="40">
        <v>0</v>
      </c>
      <c r="K57" s="40">
        <v>250</v>
      </c>
      <c r="L57" s="83">
        <v>0</v>
      </c>
      <c r="M57" s="41">
        <f t="shared" si="0"/>
        <v>3845</v>
      </c>
      <c r="N57" s="74" t="s">
        <v>18</v>
      </c>
      <c r="O57" s="75" t="s">
        <v>18</v>
      </c>
    </row>
    <row r="58" spans="1:15" ht="35.1" customHeight="1" thickBot="1">
      <c r="A58" s="72">
        <v>48</v>
      </c>
      <c r="B58" s="73" t="s">
        <v>16</v>
      </c>
      <c r="C58" s="74" t="s">
        <v>77</v>
      </c>
      <c r="D58" s="74" t="s">
        <v>61</v>
      </c>
      <c r="E58" s="40">
        <v>1168</v>
      </c>
      <c r="F58" s="40">
        <v>0</v>
      </c>
      <c r="G58" s="40">
        <v>75</v>
      </c>
      <c r="H58" s="40">
        <v>1400</v>
      </c>
      <c r="I58" s="40">
        <v>977</v>
      </c>
      <c r="J58" s="40">
        <v>0</v>
      </c>
      <c r="K58" s="40">
        <v>250</v>
      </c>
      <c r="L58" s="83">
        <v>0</v>
      </c>
      <c r="M58" s="41">
        <f t="shared" si="0"/>
        <v>3870</v>
      </c>
      <c r="N58" s="74" t="s">
        <v>18</v>
      </c>
      <c r="O58" s="75" t="s">
        <v>18</v>
      </c>
    </row>
    <row r="59" spans="1:15" ht="35.1" customHeight="1">
      <c r="A59" s="68">
        <v>49</v>
      </c>
      <c r="B59" s="73" t="s">
        <v>16</v>
      </c>
      <c r="C59" s="74" t="s">
        <v>78</v>
      </c>
      <c r="D59" s="74" t="s">
        <v>61</v>
      </c>
      <c r="E59" s="40">
        <v>1168</v>
      </c>
      <c r="F59" s="40">
        <v>0</v>
      </c>
      <c r="G59" s="40">
        <v>50</v>
      </c>
      <c r="H59" s="40">
        <v>1400</v>
      </c>
      <c r="I59" s="40">
        <v>977</v>
      </c>
      <c r="J59" s="40">
        <v>0</v>
      </c>
      <c r="K59" s="40">
        <v>250</v>
      </c>
      <c r="L59" s="83">
        <v>0</v>
      </c>
      <c r="M59" s="41">
        <f t="shared" si="0"/>
        <v>3845</v>
      </c>
      <c r="N59" s="74" t="s">
        <v>18</v>
      </c>
      <c r="O59" s="75" t="s">
        <v>18</v>
      </c>
    </row>
    <row r="60" spans="1:15" ht="35.1" customHeight="1" thickBot="1">
      <c r="A60" s="72">
        <v>50</v>
      </c>
      <c r="B60" s="73" t="s">
        <v>16</v>
      </c>
      <c r="C60" s="74" t="s">
        <v>79</v>
      </c>
      <c r="D60" s="74" t="s">
        <v>61</v>
      </c>
      <c r="E60" s="40">
        <v>1168</v>
      </c>
      <c r="F60" s="40">
        <v>0</v>
      </c>
      <c r="G60" s="40">
        <v>50</v>
      </c>
      <c r="H60" s="40">
        <v>1400</v>
      </c>
      <c r="I60" s="40">
        <v>977</v>
      </c>
      <c r="J60" s="40">
        <v>0</v>
      </c>
      <c r="K60" s="40">
        <v>250</v>
      </c>
      <c r="L60" s="83">
        <v>0</v>
      </c>
      <c r="M60" s="41">
        <f t="shared" si="0"/>
        <v>3845</v>
      </c>
      <c r="N60" s="74" t="s">
        <v>18</v>
      </c>
      <c r="O60" s="75" t="s">
        <v>18</v>
      </c>
    </row>
    <row r="61" spans="1:15" ht="35.1" customHeight="1">
      <c r="A61" s="68">
        <v>51</v>
      </c>
      <c r="B61" s="73" t="s">
        <v>16</v>
      </c>
      <c r="C61" s="74" t="s">
        <v>80</v>
      </c>
      <c r="D61" s="74" t="s">
        <v>61</v>
      </c>
      <c r="E61" s="40">
        <v>1168</v>
      </c>
      <c r="F61" s="40">
        <v>0</v>
      </c>
      <c r="G61" s="40">
        <v>50</v>
      </c>
      <c r="H61" s="40">
        <v>1400</v>
      </c>
      <c r="I61" s="40">
        <v>977</v>
      </c>
      <c r="J61" s="40">
        <v>0</v>
      </c>
      <c r="K61" s="40">
        <v>250</v>
      </c>
      <c r="L61" s="83">
        <v>0</v>
      </c>
      <c r="M61" s="41">
        <f t="shared" si="0"/>
        <v>3845</v>
      </c>
      <c r="N61" s="74" t="s">
        <v>18</v>
      </c>
      <c r="O61" s="75" t="s">
        <v>18</v>
      </c>
    </row>
    <row r="62" spans="1:15" ht="35.1" customHeight="1">
      <c r="A62" s="72">
        <v>52</v>
      </c>
      <c r="B62" s="73" t="s">
        <v>16</v>
      </c>
      <c r="C62" s="74" t="s">
        <v>81</v>
      </c>
      <c r="D62" s="74" t="s">
        <v>61</v>
      </c>
      <c r="E62" s="40">
        <v>1168</v>
      </c>
      <c r="F62" s="40">
        <v>0</v>
      </c>
      <c r="G62" s="40">
        <v>50</v>
      </c>
      <c r="H62" s="40">
        <v>1400</v>
      </c>
      <c r="I62" s="40">
        <v>977</v>
      </c>
      <c r="J62" s="40">
        <v>0</v>
      </c>
      <c r="K62" s="40">
        <v>250</v>
      </c>
      <c r="L62" s="83">
        <v>0</v>
      </c>
      <c r="M62" s="41">
        <f t="shared" si="0"/>
        <v>3845</v>
      </c>
      <c r="N62" s="74" t="s">
        <v>18</v>
      </c>
      <c r="O62" s="75" t="s">
        <v>18</v>
      </c>
    </row>
    <row r="63" spans="1:15" ht="35.1" customHeight="1" thickBot="1">
      <c r="A63" s="72">
        <v>53</v>
      </c>
      <c r="B63" s="73" t="s">
        <v>16</v>
      </c>
      <c r="C63" s="74" t="s">
        <v>82</v>
      </c>
      <c r="D63" s="74" t="s">
        <v>61</v>
      </c>
      <c r="E63" s="40">
        <v>1168</v>
      </c>
      <c r="F63" s="40">
        <v>0</v>
      </c>
      <c r="G63" s="40">
        <v>50</v>
      </c>
      <c r="H63" s="40">
        <v>1400</v>
      </c>
      <c r="I63" s="40">
        <v>977</v>
      </c>
      <c r="J63" s="40">
        <v>0</v>
      </c>
      <c r="K63" s="40">
        <v>250</v>
      </c>
      <c r="L63" s="83">
        <v>0</v>
      </c>
      <c r="M63" s="41">
        <f t="shared" si="0"/>
        <v>3845</v>
      </c>
      <c r="N63" s="74" t="s">
        <v>18</v>
      </c>
      <c r="O63" s="75" t="s">
        <v>18</v>
      </c>
    </row>
    <row r="64" spans="1:15" ht="35.1" customHeight="1">
      <c r="A64" s="68">
        <v>54</v>
      </c>
      <c r="B64" s="73" t="s">
        <v>16</v>
      </c>
      <c r="C64" s="74" t="s">
        <v>83</v>
      </c>
      <c r="D64" s="74" t="s">
        <v>61</v>
      </c>
      <c r="E64" s="40">
        <v>1168</v>
      </c>
      <c r="F64" s="40">
        <v>0</v>
      </c>
      <c r="G64" s="40">
        <v>75</v>
      </c>
      <c r="H64" s="40">
        <v>1400</v>
      </c>
      <c r="I64" s="40">
        <v>977</v>
      </c>
      <c r="J64" s="40">
        <v>0</v>
      </c>
      <c r="K64" s="40">
        <v>250</v>
      </c>
      <c r="L64" s="83">
        <v>0</v>
      </c>
      <c r="M64" s="41">
        <f t="shared" si="0"/>
        <v>3870</v>
      </c>
      <c r="N64" s="74" t="s">
        <v>18</v>
      </c>
      <c r="O64" s="75" t="s">
        <v>18</v>
      </c>
    </row>
    <row r="65" spans="1:15" ht="35.1" customHeight="1" thickBot="1">
      <c r="A65" s="72">
        <v>55</v>
      </c>
      <c r="B65" s="73" t="s">
        <v>16</v>
      </c>
      <c r="C65" s="74" t="s">
        <v>84</v>
      </c>
      <c r="D65" s="74" t="s">
        <v>61</v>
      </c>
      <c r="E65" s="40">
        <v>1168</v>
      </c>
      <c r="F65" s="40">
        <v>0</v>
      </c>
      <c r="G65" s="40">
        <v>50</v>
      </c>
      <c r="H65" s="40">
        <v>1400</v>
      </c>
      <c r="I65" s="40">
        <v>977</v>
      </c>
      <c r="J65" s="40">
        <v>0</v>
      </c>
      <c r="K65" s="40">
        <v>250</v>
      </c>
      <c r="L65" s="83">
        <v>0</v>
      </c>
      <c r="M65" s="41">
        <f t="shared" si="0"/>
        <v>3845</v>
      </c>
      <c r="N65" s="74" t="s">
        <v>18</v>
      </c>
      <c r="O65" s="75" t="s">
        <v>18</v>
      </c>
    </row>
    <row r="66" spans="1:15" ht="35.1" customHeight="1">
      <c r="A66" s="68">
        <v>56</v>
      </c>
      <c r="B66" s="73" t="s">
        <v>16</v>
      </c>
      <c r="C66" s="74" t="s">
        <v>85</v>
      </c>
      <c r="D66" s="74" t="s">
        <v>61</v>
      </c>
      <c r="E66" s="40">
        <v>1168</v>
      </c>
      <c r="F66" s="40">
        <v>0</v>
      </c>
      <c r="G66" s="40">
        <v>50</v>
      </c>
      <c r="H66" s="40">
        <v>1400</v>
      </c>
      <c r="I66" s="40">
        <v>977</v>
      </c>
      <c r="J66" s="40">
        <v>0</v>
      </c>
      <c r="K66" s="40">
        <v>250</v>
      </c>
      <c r="L66" s="83">
        <v>0</v>
      </c>
      <c r="M66" s="41">
        <f t="shared" si="0"/>
        <v>3845</v>
      </c>
      <c r="N66" s="74" t="s">
        <v>18</v>
      </c>
      <c r="O66" s="75" t="s">
        <v>18</v>
      </c>
    </row>
    <row r="67" spans="1:15" ht="35.1" customHeight="1">
      <c r="A67" s="72">
        <v>57</v>
      </c>
      <c r="B67" s="73" t="s">
        <v>16</v>
      </c>
      <c r="C67" s="74" t="s">
        <v>87</v>
      </c>
      <c r="D67" s="74" t="s">
        <v>61</v>
      </c>
      <c r="E67" s="40">
        <v>1168</v>
      </c>
      <c r="F67" s="40">
        <v>0</v>
      </c>
      <c r="G67" s="40">
        <v>50</v>
      </c>
      <c r="H67" s="40">
        <v>1400</v>
      </c>
      <c r="I67" s="40">
        <v>977</v>
      </c>
      <c r="J67" s="40">
        <v>0</v>
      </c>
      <c r="K67" s="40">
        <v>250</v>
      </c>
      <c r="L67" s="83">
        <v>0</v>
      </c>
      <c r="M67" s="41">
        <f t="shared" si="0"/>
        <v>3845</v>
      </c>
      <c r="N67" s="74" t="s">
        <v>18</v>
      </c>
      <c r="O67" s="75" t="s">
        <v>18</v>
      </c>
    </row>
    <row r="68" spans="1:15" ht="35.1" customHeight="1" thickBot="1">
      <c r="A68" s="72">
        <v>58</v>
      </c>
      <c r="B68" s="73" t="s">
        <v>16</v>
      </c>
      <c r="C68" s="74" t="s">
        <v>88</v>
      </c>
      <c r="D68" s="74" t="s">
        <v>61</v>
      </c>
      <c r="E68" s="40">
        <v>1168</v>
      </c>
      <c r="F68" s="40">
        <v>0</v>
      </c>
      <c r="G68" s="40">
        <v>50</v>
      </c>
      <c r="H68" s="40">
        <v>1400</v>
      </c>
      <c r="I68" s="40">
        <v>977</v>
      </c>
      <c r="J68" s="40">
        <v>0</v>
      </c>
      <c r="K68" s="40">
        <v>250</v>
      </c>
      <c r="L68" s="83">
        <v>0</v>
      </c>
      <c r="M68" s="41">
        <f t="shared" si="0"/>
        <v>3845</v>
      </c>
      <c r="N68" s="74" t="s">
        <v>18</v>
      </c>
      <c r="O68" s="75" t="s">
        <v>18</v>
      </c>
    </row>
    <row r="69" spans="1:15" ht="35.1" customHeight="1">
      <c r="A69" s="68">
        <v>59</v>
      </c>
      <c r="B69" s="73" t="s">
        <v>16</v>
      </c>
      <c r="C69" s="74" t="s">
        <v>89</v>
      </c>
      <c r="D69" s="74" t="s">
        <v>61</v>
      </c>
      <c r="E69" s="40">
        <v>1168</v>
      </c>
      <c r="F69" s="40">
        <v>0</v>
      </c>
      <c r="G69" s="40">
        <v>50</v>
      </c>
      <c r="H69" s="40">
        <v>1400</v>
      </c>
      <c r="I69" s="40">
        <v>977</v>
      </c>
      <c r="J69" s="40">
        <v>0</v>
      </c>
      <c r="K69" s="40">
        <v>250</v>
      </c>
      <c r="L69" s="83">
        <v>0</v>
      </c>
      <c r="M69" s="41">
        <f t="shared" si="0"/>
        <v>3845</v>
      </c>
      <c r="N69" s="74" t="s">
        <v>18</v>
      </c>
      <c r="O69" s="75" t="s">
        <v>18</v>
      </c>
    </row>
    <row r="70" spans="1:15" ht="35.1" customHeight="1" thickBot="1">
      <c r="A70" s="72">
        <v>60</v>
      </c>
      <c r="B70" s="73" t="s">
        <v>16</v>
      </c>
      <c r="C70" s="74" t="s">
        <v>90</v>
      </c>
      <c r="D70" s="74" t="s">
        <v>61</v>
      </c>
      <c r="E70" s="40">
        <v>1168</v>
      </c>
      <c r="F70" s="40">
        <v>0</v>
      </c>
      <c r="G70" s="40">
        <v>50</v>
      </c>
      <c r="H70" s="40">
        <v>1400</v>
      </c>
      <c r="I70" s="40">
        <v>977</v>
      </c>
      <c r="J70" s="40">
        <v>0</v>
      </c>
      <c r="K70" s="40">
        <v>250</v>
      </c>
      <c r="L70" s="83">
        <v>0</v>
      </c>
      <c r="M70" s="41">
        <f t="shared" si="0"/>
        <v>3845</v>
      </c>
      <c r="N70" s="74" t="s">
        <v>18</v>
      </c>
      <c r="O70" s="75" t="s">
        <v>18</v>
      </c>
    </row>
    <row r="71" spans="1:15" ht="35.1" customHeight="1">
      <c r="A71" s="68">
        <v>61</v>
      </c>
      <c r="B71" s="73" t="s">
        <v>16</v>
      </c>
      <c r="C71" s="74" t="s">
        <v>91</v>
      </c>
      <c r="D71" s="74" t="s">
        <v>61</v>
      </c>
      <c r="E71" s="40">
        <v>1168</v>
      </c>
      <c r="F71" s="40">
        <v>0</v>
      </c>
      <c r="G71" s="40">
        <v>50</v>
      </c>
      <c r="H71" s="40">
        <v>1400</v>
      </c>
      <c r="I71" s="40">
        <v>977</v>
      </c>
      <c r="J71" s="40">
        <v>0</v>
      </c>
      <c r="K71" s="40">
        <v>250</v>
      </c>
      <c r="L71" s="83">
        <v>0</v>
      </c>
      <c r="M71" s="41">
        <f t="shared" si="0"/>
        <v>3845</v>
      </c>
      <c r="N71" s="74" t="s">
        <v>18</v>
      </c>
      <c r="O71" s="75" t="s">
        <v>18</v>
      </c>
    </row>
    <row r="72" spans="1:15" ht="35.1" customHeight="1">
      <c r="A72" s="72">
        <v>62</v>
      </c>
      <c r="B72" s="73" t="s">
        <v>16</v>
      </c>
      <c r="C72" s="74" t="s">
        <v>92</v>
      </c>
      <c r="D72" s="74" t="s">
        <v>61</v>
      </c>
      <c r="E72" s="40">
        <v>1168</v>
      </c>
      <c r="F72" s="40">
        <v>0</v>
      </c>
      <c r="G72" s="40">
        <v>50</v>
      </c>
      <c r="H72" s="40">
        <v>1400</v>
      </c>
      <c r="I72" s="40">
        <v>977</v>
      </c>
      <c r="J72" s="40">
        <v>0</v>
      </c>
      <c r="K72" s="40">
        <v>250</v>
      </c>
      <c r="L72" s="83">
        <v>0</v>
      </c>
      <c r="M72" s="41">
        <f t="shared" si="0"/>
        <v>3845</v>
      </c>
      <c r="N72" s="74" t="s">
        <v>18</v>
      </c>
      <c r="O72" s="75" t="s">
        <v>18</v>
      </c>
    </row>
    <row r="73" spans="1:15" ht="35.1" customHeight="1" thickBot="1">
      <c r="A73" s="72">
        <v>63</v>
      </c>
      <c r="B73" s="73" t="s">
        <v>16</v>
      </c>
      <c r="C73" s="74" t="s">
        <v>93</v>
      </c>
      <c r="D73" s="74" t="s">
        <v>61</v>
      </c>
      <c r="E73" s="40">
        <v>1168</v>
      </c>
      <c r="F73" s="40">
        <v>0</v>
      </c>
      <c r="G73" s="40">
        <v>50</v>
      </c>
      <c r="H73" s="40">
        <v>1400</v>
      </c>
      <c r="I73" s="40">
        <v>977</v>
      </c>
      <c r="J73" s="40">
        <v>0</v>
      </c>
      <c r="K73" s="40">
        <v>250</v>
      </c>
      <c r="L73" s="83">
        <v>0</v>
      </c>
      <c r="M73" s="41">
        <f t="shared" si="0"/>
        <v>3845</v>
      </c>
      <c r="N73" s="74" t="s">
        <v>18</v>
      </c>
      <c r="O73" s="75" t="s">
        <v>18</v>
      </c>
    </row>
    <row r="74" spans="1:15" ht="35.1" customHeight="1">
      <c r="A74" s="68">
        <v>64</v>
      </c>
      <c r="B74" s="73" t="s">
        <v>16</v>
      </c>
      <c r="C74" s="74" t="s">
        <v>94</v>
      </c>
      <c r="D74" s="74" t="s">
        <v>31</v>
      </c>
      <c r="E74" s="40">
        <v>1460</v>
      </c>
      <c r="F74" s="40">
        <v>0</v>
      </c>
      <c r="G74" s="40">
        <v>35</v>
      </c>
      <c r="H74" s="40">
        <v>2000</v>
      </c>
      <c r="I74" s="40"/>
      <c r="J74" s="40">
        <v>0</v>
      </c>
      <c r="K74" s="40">
        <v>250</v>
      </c>
      <c r="L74" s="83">
        <v>0</v>
      </c>
      <c r="M74" s="41">
        <f t="shared" si="0"/>
        <v>3745</v>
      </c>
      <c r="N74" s="74" t="s">
        <v>18</v>
      </c>
      <c r="O74" s="75" t="s">
        <v>18</v>
      </c>
    </row>
    <row r="75" spans="1:15" ht="35.1" customHeight="1" thickBot="1">
      <c r="A75" s="72">
        <v>65</v>
      </c>
      <c r="B75" s="73" t="s">
        <v>16</v>
      </c>
      <c r="C75" s="74" t="s">
        <v>95</v>
      </c>
      <c r="D75" s="74" t="s">
        <v>40</v>
      </c>
      <c r="E75" s="40">
        <v>2441</v>
      </c>
      <c r="F75" s="40">
        <v>0</v>
      </c>
      <c r="G75" s="40">
        <v>35</v>
      </c>
      <c r="H75" s="40">
        <v>2400</v>
      </c>
      <c r="I75" s="40"/>
      <c r="J75" s="40">
        <v>0</v>
      </c>
      <c r="K75" s="40">
        <v>250</v>
      </c>
      <c r="L75" s="83">
        <v>0</v>
      </c>
      <c r="M75" s="41">
        <f t="shared" ref="M75:M135" si="1">SUM(E75:L75)</f>
        <v>5126</v>
      </c>
      <c r="N75" s="74" t="s">
        <v>18</v>
      </c>
      <c r="O75" s="75" t="s">
        <v>18</v>
      </c>
    </row>
    <row r="76" spans="1:15" ht="35.1" customHeight="1">
      <c r="A76" s="68">
        <v>66</v>
      </c>
      <c r="B76" s="73" t="s">
        <v>16</v>
      </c>
      <c r="C76" s="74" t="s">
        <v>96</v>
      </c>
      <c r="D76" s="74" t="s">
        <v>61</v>
      </c>
      <c r="E76" s="40">
        <v>1168</v>
      </c>
      <c r="F76" s="40">
        <v>0</v>
      </c>
      <c r="G76" s="40">
        <v>50</v>
      </c>
      <c r="H76" s="40">
        <v>1400</v>
      </c>
      <c r="I76" s="40">
        <v>977</v>
      </c>
      <c r="J76" s="40">
        <v>0</v>
      </c>
      <c r="K76" s="40">
        <v>250</v>
      </c>
      <c r="L76" s="83">
        <v>0</v>
      </c>
      <c r="M76" s="41">
        <f t="shared" si="1"/>
        <v>3845</v>
      </c>
      <c r="N76" s="74" t="s">
        <v>18</v>
      </c>
      <c r="O76" s="75" t="s">
        <v>18</v>
      </c>
    </row>
    <row r="77" spans="1:15" ht="35.1" customHeight="1">
      <c r="A77" s="72">
        <v>67</v>
      </c>
      <c r="B77" s="73" t="s">
        <v>16</v>
      </c>
      <c r="C77" s="74" t="s">
        <v>97</v>
      </c>
      <c r="D77" s="74" t="s">
        <v>61</v>
      </c>
      <c r="E77" s="40">
        <v>1168</v>
      </c>
      <c r="F77" s="40">
        <v>0</v>
      </c>
      <c r="G77" s="40">
        <v>50</v>
      </c>
      <c r="H77" s="40">
        <v>1400</v>
      </c>
      <c r="I77" s="40">
        <v>977</v>
      </c>
      <c r="J77" s="40">
        <v>0</v>
      </c>
      <c r="K77" s="40">
        <v>250</v>
      </c>
      <c r="L77" s="83">
        <v>0</v>
      </c>
      <c r="M77" s="41">
        <f t="shared" si="1"/>
        <v>3845</v>
      </c>
      <c r="N77" s="74" t="s">
        <v>18</v>
      </c>
      <c r="O77" s="75" t="s">
        <v>18</v>
      </c>
    </row>
    <row r="78" spans="1:15" ht="35.1" customHeight="1" thickBot="1">
      <c r="A78" s="72">
        <v>68</v>
      </c>
      <c r="B78" s="73" t="s">
        <v>16</v>
      </c>
      <c r="C78" s="74" t="s">
        <v>98</v>
      </c>
      <c r="D78" s="74" t="s">
        <v>61</v>
      </c>
      <c r="E78" s="40">
        <v>1168</v>
      </c>
      <c r="F78" s="40">
        <v>0</v>
      </c>
      <c r="G78" s="40">
        <v>35</v>
      </c>
      <c r="H78" s="40">
        <v>1400</v>
      </c>
      <c r="I78" s="40">
        <v>977</v>
      </c>
      <c r="J78" s="40">
        <v>0</v>
      </c>
      <c r="K78" s="40">
        <v>250</v>
      </c>
      <c r="L78" s="83">
        <v>0</v>
      </c>
      <c r="M78" s="41">
        <f t="shared" si="1"/>
        <v>3830</v>
      </c>
      <c r="N78" s="74" t="s">
        <v>18</v>
      </c>
      <c r="O78" s="75" t="s">
        <v>18</v>
      </c>
    </row>
    <row r="79" spans="1:15" ht="35.1" customHeight="1">
      <c r="A79" s="68">
        <v>69</v>
      </c>
      <c r="B79" s="73" t="s">
        <v>16</v>
      </c>
      <c r="C79" s="74" t="s">
        <v>99</v>
      </c>
      <c r="D79" s="74" t="s">
        <v>61</v>
      </c>
      <c r="E79" s="40">
        <v>1168</v>
      </c>
      <c r="F79" s="40">
        <v>0</v>
      </c>
      <c r="G79" s="40">
        <v>35</v>
      </c>
      <c r="H79" s="40">
        <v>1400</v>
      </c>
      <c r="I79" s="40">
        <v>977</v>
      </c>
      <c r="J79" s="40">
        <v>0</v>
      </c>
      <c r="K79" s="40">
        <v>250</v>
      </c>
      <c r="L79" s="83">
        <v>0</v>
      </c>
      <c r="M79" s="41">
        <f t="shared" si="1"/>
        <v>3830</v>
      </c>
      <c r="N79" s="74" t="s">
        <v>18</v>
      </c>
      <c r="O79" s="75" t="s">
        <v>18</v>
      </c>
    </row>
    <row r="80" spans="1:15" ht="35.1" customHeight="1" thickBot="1">
      <c r="A80" s="72">
        <v>70</v>
      </c>
      <c r="B80" s="73" t="s">
        <v>16</v>
      </c>
      <c r="C80" s="74" t="s">
        <v>101</v>
      </c>
      <c r="D80" s="74" t="s">
        <v>61</v>
      </c>
      <c r="E80" s="40">
        <v>1168</v>
      </c>
      <c r="F80" s="40">
        <v>0</v>
      </c>
      <c r="G80" s="40">
        <v>50</v>
      </c>
      <c r="H80" s="40">
        <v>1400</v>
      </c>
      <c r="I80" s="40">
        <v>977</v>
      </c>
      <c r="J80" s="40">
        <v>0</v>
      </c>
      <c r="K80" s="40">
        <v>250</v>
      </c>
      <c r="L80" s="83">
        <v>0</v>
      </c>
      <c r="M80" s="41">
        <f t="shared" si="1"/>
        <v>3845</v>
      </c>
      <c r="N80" s="74" t="s">
        <v>18</v>
      </c>
      <c r="O80" s="75" t="s">
        <v>18</v>
      </c>
    </row>
    <row r="81" spans="1:15" ht="35.1" customHeight="1">
      <c r="A81" s="68">
        <v>71</v>
      </c>
      <c r="B81" s="73" t="s">
        <v>16</v>
      </c>
      <c r="C81" s="74" t="s">
        <v>102</v>
      </c>
      <c r="D81" s="74" t="s">
        <v>61</v>
      </c>
      <c r="E81" s="40">
        <v>1168</v>
      </c>
      <c r="F81" s="40">
        <v>0</v>
      </c>
      <c r="G81" s="40">
        <v>75</v>
      </c>
      <c r="H81" s="40">
        <v>1400</v>
      </c>
      <c r="I81" s="40">
        <v>977</v>
      </c>
      <c r="J81" s="40">
        <v>0</v>
      </c>
      <c r="K81" s="40">
        <v>250</v>
      </c>
      <c r="L81" s="83">
        <v>0</v>
      </c>
      <c r="M81" s="41">
        <f t="shared" si="1"/>
        <v>3870</v>
      </c>
      <c r="N81" s="74" t="s">
        <v>18</v>
      </c>
      <c r="O81" s="75" t="s">
        <v>18</v>
      </c>
    </row>
    <row r="82" spans="1:15" ht="35.1" customHeight="1">
      <c r="A82" s="72">
        <v>72</v>
      </c>
      <c r="B82" s="73" t="s">
        <v>16</v>
      </c>
      <c r="C82" s="74" t="s">
        <v>103</v>
      </c>
      <c r="D82" s="74" t="s">
        <v>61</v>
      </c>
      <c r="E82" s="40">
        <v>1168</v>
      </c>
      <c r="F82" s="40">
        <v>0</v>
      </c>
      <c r="G82" s="40">
        <v>50</v>
      </c>
      <c r="H82" s="40">
        <v>1400</v>
      </c>
      <c r="I82" s="40">
        <v>977</v>
      </c>
      <c r="J82" s="40">
        <v>0</v>
      </c>
      <c r="K82" s="40">
        <v>250</v>
      </c>
      <c r="L82" s="83">
        <v>0</v>
      </c>
      <c r="M82" s="41">
        <f t="shared" si="1"/>
        <v>3845</v>
      </c>
      <c r="N82" s="74" t="s">
        <v>18</v>
      </c>
      <c r="O82" s="75" t="s">
        <v>18</v>
      </c>
    </row>
    <row r="83" spans="1:15" ht="35.1" customHeight="1" thickBot="1">
      <c r="A83" s="72">
        <v>73</v>
      </c>
      <c r="B83" s="73" t="s">
        <v>16</v>
      </c>
      <c r="C83" s="74" t="s">
        <v>104</v>
      </c>
      <c r="D83" s="74" t="s">
        <v>61</v>
      </c>
      <c r="E83" s="40">
        <v>1168</v>
      </c>
      <c r="F83" s="40">
        <v>0</v>
      </c>
      <c r="G83" s="40">
        <v>50</v>
      </c>
      <c r="H83" s="40">
        <v>1400</v>
      </c>
      <c r="I83" s="40">
        <v>977</v>
      </c>
      <c r="J83" s="40">
        <v>0</v>
      </c>
      <c r="K83" s="40">
        <v>250</v>
      </c>
      <c r="L83" s="83">
        <v>0</v>
      </c>
      <c r="M83" s="41">
        <f t="shared" si="1"/>
        <v>3845</v>
      </c>
      <c r="N83" s="74" t="s">
        <v>18</v>
      </c>
      <c r="O83" s="75" t="s">
        <v>18</v>
      </c>
    </row>
    <row r="84" spans="1:15" ht="35.1" customHeight="1">
      <c r="A84" s="68">
        <v>74</v>
      </c>
      <c r="B84" s="73" t="s">
        <v>16</v>
      </c>
      <c r="C84" s="74" t="s">
        <v>105</v>
      </c>
      <c r="D84" s="74" t="s">
        <v>61</v>
      </c>
      <c r="E84" s="40">
        <v>1168</v>
      </c>
      <c r="F84" s="40">
        <v>0</v>
      </c>
      <c r="G84" s="40">
        <v>50</v>
      </c>
      <c r="H84" s="40">
        <v>1400</v>
      </c>
      <c r="I84" s="40">
        <v>977</v>
      </c>
      <c r="J84" s="40">
        <v>0</v>
      </c>
      <c r="K84" s="40">
        <v>250</v>
      </c>
      <c r="L84" s="83">
        <v>0</v>
      </c>
      <c r="M84" s="41">
        <f t="shared" si="1"/>
        <v>3845</v>
      </c>
      <c r="N84" s="74" t="s">
        <v>18</v>
      </c>
      <c r="O84" s="75" t="s">
        <v>18</v>
      </c>
    </row>
    <row r="85" spans="1:15" ht="35.1" customHeight="1" thickBot="1">
      <c r="A85" s="72">
        <v>75</v>
      </c>
      <c r="B85" s="73" t="s">
        <v>16</v>
      </c>
      <c r="C85" s="74" t="s">
        <v>106</v>
      </c>
      <c r="D85" s="74" t="s">
        <v>61</v>
      </c>
      <c r="E85" s="40">
        <v>1168</v>
      </c>
      <c r="F85" s="40">
        <v>0</v>
      </c>
      <c r="G85" s="40">
        <v>50</v>
      </c>
      <c r="H85" s="40">
        <v>1400</v>
      </c>
      <c r="I85" s="40">
        <v>977</v>
      </c>
      <c r="J85" s="40">
        <v>0</v>
      </c>
      <c r="K85" s="40">
        <v>250</v>
      </c>
      <c r="L85" s="83">
        <v>0</v>
      </c>
      <c r="M85" s="41">
        <f t="shared" si="1"/>
        <v>3845</v>
      </c>
      <c r="N85" s="74" t="s">
        <v>18</v>
      </c>
      <c r="O85" s="75" t="s">
        <v>18</v>
      </c>
    </row>
    <row r="86" spans="1:15" ht="35.1" customHeight="1">
      <c r="A86" s="68">
        <v>76</v>
      </c>
      <c r="B86" s="73" t="s">
        <v>16</v>
      </c>
      <c r="C86" s="74" t="s">
        <v>107</v>
      </c>
      <c r="D86" s="74" t="s">
        <v>61</v>
      </c>
      <c r="E86" s="40">
        <v>1168</v>
      </c>
      <c r="F86" s="40">
        <v>0</v>
      </c>
      <c r="G86" s="40">
        <v>50</v>
      </c>
      <c r="H86" s="40">
        <v>1400</v>
      </c>
      <c r="I86" s="40">
        <v>977</v>
      </c>
      <c r="J86" s="40">
        <v>0</v>
      </c>
      <c r="K86" s="40">
        <v>250</v>
      </c>
      <c r="L86" s="83">
        <v>0</v>
      </c>
      <c r="M86" s="41">
        <f t="shared" si="1"/>
        <v>3845</v>
      </c>
      <c r="N86" s="74" t="s">
        <v>18</v>
      </c>
      <c r="O86" s="75" t="s">
        <v>18</v>
      </c>
    </row>
    <row r="87" spans="1:15" ht="35.1" customHeight="1">
      <c r="A87" s="72">
        <v>77</v>
      </c>
      <c r="B87" s="73" t="s">
        <v>16</v>
      </c>
      <c r="C87" s="74" t="s">
        <v>108</v>
      </c>
      <c r="D87" s="74" t="s">
        <v>61</v>
      </c>
      <c r="E87" s="40">
        <v>1168</v>
      </c>
      <c r="F87" s="40">
        <v>0</v>
      </c>
      <c r="G87" s="40">
        <v>50</v>
      </c>
      <c r="H87" s="40">
        <v>1400</v>
      </c>
      <c r="I87" s="40">
        <v>977</v>
      </c>
      <c r="J87" s="40">
        <v>0</v>
      </c>
      <c r="K87" s="40">
        <v>250</v>
      </c>
      <c r="L87" s="83">
        <v>0</v>
      </c>
      <c r="M87" s="41">
        <f t="shared" si="1"/>
        <v>3845</v>
      </c>
      <c r="N87" s="74" t="s">
        <v>18</v>
      </c>
      <c r="O87" s="75" t="s">
        <v>18</v>
      </c>
    </row>
    <row r="88" spans="1:15" ht="35.1" customHeight="1" thickBot="1">
      <c r="A88" s="72">
        <v>78</v>
      </c>
      <c r="B88" s="73" t="s">
        <v>16</v>
      </c>
      <c r="C88" s="74" t="s">
        <v>109</v>
      </c>
      <c r="D88" s="74" t="s">
        <v>61</v>
      </c>
      <c r="E88" s="40">
        <v>1168</v>
      </c>
      <c r="F88" s="40">
        <v>0</v>
      </c>
      <c r="G88" s="40">
        <v>50</v>
      </c>
      <c r="H88" s="40">
        <v>1400</v>
      </c>
      <c r="I88" s="40">
        <v>977</v>
      </c>
      <c r="J88" s="40">
        <v>0</v>
      </c>
      <c r="K88" s="40">
        <v>250</v>
      </c>
      <c r="L88" s="83">
        <v>0</v>
      </c>
      <c r="M88" s="41">
        <f t="shared" si="1"/>
        <v>3845</v>
      </c>
      <c r="N88" s="74" t="s">
        <v>18</v>
      </c>
      <c r="O88" s="75" t="s">
        <v>18</v>
      </c>
    </row>
    <row r="89" spans="1:15" ht="35.1" customHeight="1">
      <c r="A89" s="68">
        <v>79</v>
      </c>
      <c r="B89" s="73" t="s">
        <v>16</v>
      </c>
      <c r="C89" s="74" t="s">
        <v>110</v>
      </c>
      <c r="D89" s="74" t="s">
        <v>61</v>
      </c>
      <c r="E89" s="40">
        <v>1168</v>
      </c>
      <c r="F89" s="40">
        <v>0</v>
      </c>
      <c r="G89" s="40">
        <v>50</v>
      </c>
      <c r="H89" s="40">
        <v>1400</v>
      </c>
      <c r="I89" s="40">
        <v>977</v>
      </c>
      <c r="J89" s="40">
        <v>0</v>
      </c>
      <c r="K89" s="40">
        <v>250</v>
      </c>
      <c r="L89" s="83">
        <v>0</v>
      </c>
      <c r="M89" s="41">
        <f t="shared" si="1"/>
        <v>3845</v>
      </c>
      <c r="N89" s="74" t="s">
        <v>18</v>
      </c>
      <c r="O89" s="75" t="s">
        <v>18</v>
      </c>
    </row>
    <row r="90" spans="1:15" ht="35.1" customHeight="1" thickBot="1">
      <c r="A90" s="72">
        <v>80</v>
      </c>
      <c r="B90" s="73" t="s">
        <v>16</v>
      </c>
      <c r="C90" s="74" t="s">
        <v>111</v>
      </c>
      <c r="D90" s="74" t="s">
        <v>61</v>
      </c>
      <c r="E90" s="40">
        <v>1168</v>
      </c>
      <c r="F90" s="40">
        <v>0</v>
      </c>
      <c r="G90" s="40">
        <v>50</v>
      </c>
      <c r="H90" s="40">
        <v>1400</v>
      </c>
      <c r="I90" s="40">
        <v>977</v>
      </c>
      <c r="J90" s="40">
        <v>0</v>
      </c>
      <c r="K90" s="40">
        <v>250</v>
      </c>
      <c r="L90" s="83">
        <v>0</v>
      </c>
      <c r="M90" s="41">
        <f t="shared" si="1"/>
        <v>3845</v>
      </c>
      <c r="N90" s="74" t="s">
        <v>18</v>
      </c>
      <c r="O90" s="75" t="s">
        <v>18</v>
      </c>
    </row>
    <row r="91" spans="1:15" ht="35.1" customHeight="1">
      <c r="A91" s="68">
        <v>81</v>
      </c>
      <c r="B91" s="73" t="s">
        <v>16</v>
      </c>
      <c r="C91" s="74" t="s">
        <v>112</v>
      </c>
      <c r="D91" s="74" t="s">
        <v>61</v>
      </c>
      <c r="E91" s="40">
        <v>1168</v>
      </c>
      <c r="F91" s="40">
        <v>0</v>
      </c>
      <c r="G91" s="40">
        <v>50</v>
      </c>
      <c r="H91" s="40">
        <v>1400</v>
      </c>
      <c r="I91" s="40">
        <v>977</v>
      </c>
      <c r="J91" s="40">
        <v>0</v>
      </c>
      <c r="K91" s="40">
        <v>250</v>
      </c>
      <c r="L91" s="83">
        <v>0</v>
      </c>
      <c r="M91" s="41">
        <f t="shared" si="1"/>
        <v>3845</v>
      </c>
      <c r="N91" s="74" t="s">
        <v>18</v>
      </c>
      <c r="O91" s="75" t="s">
        <v>18</v>
      </c>
    </row>
    <row r="92" spans="1:15" ht="35.1" customHeight="1">
      <c r="A92" s="72">
        <v>82</v>
      </c>
      <c r="B92" s="73" t="s">
        <v>16</v>
      </c>
      <c r="C92" s="74" t="s">
        <v>113</v>
      </c>
      <c r="D92" s="74" t="s">
        <v>61</v>
      </c>
      <c r="E92" s="40">
        <v>1168</v>
      </c>
      <c r="F92" s="40">
        <v>0</v>
      </c>
      <c r="G92" s="40">
        <v>50</v>
      </c>
      <c r="H92" s="40">
        <v>1400</v>
      </c>
      <c r="I92" s="40">
        <v>977</v>
      </c>
      <c r="J92" s="40">
        <v>0</v>
      </c>
      <c r="K92" s="40">
        <v>250</v>
      </c>
      <c r="L92" s="83">
        <v>0</v>
      </c>
      <c r="M92" s="41">
        <f t="shared" si="1"/>
        <v>3845</v>
      </c>
      <c r="N92" s="74" t="s">
        <v>18</v>
      </c>
      <c r="O92" s="75" t="s">
        <v>18</v>
      </c>
    </row>
    <row r="93" spans="1:15" ht="35.1" customHeight="1" thickBot="1">
      <c r="A93" s="72">
        <v>83</v>
      </c>
      <c r="B93" s="73" t="s">
        <v>16</v>
      </c>
      <c r="C93" s="74" t="s">
        <v>114</v>
      </c>
      <c r="D93" s="74" t="s">
        <v>61</v>
      </c>
      <c r="E93" s="40">
        <v>1168</v>
      </c>
      <c r="F93" s="40">
        <v>0</v>
      </c>
      <c r="G93" s="40">
        <v>50</v>
      </c>
      <c r="H93" s="40">
        <v>1400</v>
      </c>
      <c r="I93" s="40">
        <v>977</v>
      </c>
      <c r="J93" s="40">
        <v>0</v>
      </c>
      <c r="K93" s="40">
        <v>250</v>
      </c>
      <c r="L93" s="83">
        <v>0</v>
      </c>
      <c r="M93" s="41">
        <f t="shared" si="1"/>
        <v>3845</v>
      </c>
      <c r="N93" s="74" t="s">
        <v>18</v>
      </c>
      <c r="O93" s="75" t="s">
        <v>18</v>
      </c>
    </row>
    <row r="94" spans="1:15" ht="35.1" customHeight="1">
      <c r="A94" s="68">
        <v>84</v>
      </c>
      <c r="B94" s="73" t="s">
        <v>16</v>
      </c>
      <c r="C94" s="74" t="s">
        <v>115</v>
      </c>
      <c r="D94" s="74" t="s">
        <v>61</v>
      </c>
      <c r="E94" s="40">
        <v>1168</v>
      </c>
      <c r="F94" s="40">
        <v>0</v>
      </c>
      <c r="G94" s="40">
        <v>50</v>
      </c>
      <c r="H94" s="40">
        <v>1400</v>
      </c>
      <c r="I94" s="40">
        <v>977</v>
      </c>
      <c r="J94" s="40">
        <v>0</v>
      </c>
      <c r="K94" s="40">
        <v>250</v>
      </c>
      <c r="L94" s="83">
        <v>0</v>
      </c>
      <c r="M94" s="41">
        <f t="shared" si="1"/>
        <v>3845</v>
      </c>
      <c r="N94" s="74" t="s">
        <v>18</v>
      </c>
      <c r="O94" s="75" t="s">
        <v>18</v>
      </c>
    </row>
    <row r="95" spans="1:15" ht="35.1" customHeight="1" thickBot="1">
      <c r="A95" s="72">
        <v>85</v>
      </c>
      <c r="B95" s="73" t="s">
        <v>16</v>
      </c>
      <c r="C95" s="74" t="s">
        <v>116</v>
      </c>
      <c r="D95" s="74" t="s">
        <v>61</v>
      </c>
      <c r="E95" s="40">
        <v>1168</v>
      </c>
      <c r="F95" s="40">
        <v>0</v>
      </c>
      <c r="G95" s="40">
        <v>75</v>
      </c>
      <c r="H95" s="40">
        <v>1400</v>
      </c>
      <c r="I95" s="40">
        <v>977</v>
      </c>
      <c r="J95" s="40">
        <v>0</v>
      </c>
      <c r="K95" s="40">
        <v>250</v>
      </c>
      <c r="L95" s="83">
        <v>0</v>
      </c>
      <c r="M95" s="41">
        <f t="shared" si="1"/>
        <v>3870</v>
      </c>
      <c r="N95" s="74" t="s">
        <v>18</v>
      </c>
      <c r="O95" s="75" t="s">
        <v>18</v>
      </c>
    </row>
    <row r="96" spans="1:15" ht="35.1" customHeight="1">
      <c r="A96" s="68">
        <v>86</v>
      </c>
      <c r="B96" s="73" t="s">
        <v>16</v>
      </c>
      <c r="C96" s="85" t="s">
        <v>117</v>
      </c>
      <c r="D96" s="74" t="s">
        <v>61</v>
      </c>
      <c r="E96" s="40">
        <v>1168</v>
      </c>
      <c r="F96" s="40">
        <v>0</v>
      </c>
      <c r="G96" s="40">
        <v>50</v>
      </c>
      <c r="H96" s="40">
        <v>1400</v>
      </c>
      <c r="I96" s="40">
        <v>977</v>
      </c>
      <c r="J96" s="40">
        <v>0</v>
      </c>
      <c r="K96" s="40">
        <v>250</v>
      </c>
      <c r="L96" s="83">
        <v>0</v>
      </c>
      <c r="M96" s="41">
        <f t="shared" si="1"/>
        <v>3845</v>
      </c>
      <c r="N96" s="74" t="s">
        <v>18</v>
      </c>
      <c r="O96" s="75" t="s">
        <v>18</v>
      </c>
    </row>
    <row r="97" spans="1:15" ht="35.1" customHeight="1">
      <c r="A97" s="72">
        <v>87</v>
      </c>
      <c r="B97" s="73" t="s">
        <v>16</v>
      </c>
      <c r="C97" s="74" t="s">
        <v>118</v>
      </c>
      <c r="D97" s="74" t="s">
        <v>61</v>
      </c>
      <c r="E97" s="40">
        <v>1168</v>
      </c>
      <c r="F97" s="40">
        <v>0</v>
      </c>
      <c r="G97" s="40">
        <v>50</v>
      </c>
      <c r="H97" s="40">
        <v>1400</v>
      </c>
      <c r="I97" s="40">
        <v>977</v>
      </c>
      <c r="J97" s="40">
        <v>0</v>
      </c>
      <c r="K97" s="40">
        <v>250</v>
      </c>
      <c r="L97" s="83">
        <v>0</v>
      </c>
      <c r="M97" s="41">
        <f t="shared" si="1"/>
        <v>3845</v>
      </c>
      <c r="N97" s="74" t="s">
        <v>18</v>
      </c>
      <c r="O97" s="75" t="s">
        <v>18</v>
      </c>
    </row>
    <row r="98" spans="1:15" ht="35.1" customHeight="1" thickBot="1">
      <c r="A98" s="72">
        <v>88</v>
      </c>
      <c r="B98" s="73" t="s">
        <v>16</v>
      </c>
      <c r="C98" s="74" t="s">
        <v>119</v>
      </c>
      <c r="D98" s="74" t="s">
        <v>61</v>
      </c>
      <c r="E98" s="40">
        <v>1168</v>
      </c>
      <c r="F98" s="40">
        <v>0</v>
      </c>
      <c r="G98" s="40">
        <v>50</v>
      </c>
      <c r="H98" s="40">
        <v>1400</v>
      </c>
      <c r="I98" s="40">
        <v>977</v>
      </c>
      <c r="J98" s="40">
        <v>0</v>
      </c>
      <c r="K98" s="40">
        <v>250</v>
      </c>
      <c r="L98" s="83">
        <v>0</v>
      </c>
      <c r="M98" s="41">
        <f t="shared" si="1"/>
        <v>3845</v>
      </c>
      <c r="N98" s="74" t="s">
        <v>18</v>
      </c>
      <c r="O98" s="75" t="s">
        <v>18</v>
      </c>
    </row>
    <row r="99" spans="1:15" ht="35.1" customHeight="1">
      <c r="A99" s="68">
        <v>89</v>
      </c>
      <c r="B99" s="73" t="s">
        <v>16</v>
      </c>
      <c r="C99" s="74" t="s">
        <v>120</v>
      </c>
      <c r="D99" s="74" t="s">
        <v>61</v>
      </c>
      <c r="E99" s="40">
        <v>1168</v>
      </c>
      <c r="F99" s="40">
        <v>0</v>
      </c>
      <c r="G99" s="40">
        <v>50</v>
      </c>
      <c r="H99" s="40">
        <v>1400</v>
      </c>
      <c r="I99" s="40">
        <v>977</v>
      </c>
      <c r="J99" s="40">
        <v>0</v>
      </c>
      <c r="K99" s="40">
        <v>250</v>
      </c>
      <c r="L99" s="83">
        <v>0</v>
      </c>
      <c r="M99" s="41">
        <f t="shared" si="1"/>
        <v>3845</v>
      </c>
      <c r="N99" s="74" t="s">
        <v>18</v>
      </c>
      <c r="O99" s="75" t="s">
        <v>18</v>
      </c>
    </row>
    <row r="100" spans="1:15" ht="35.1" customHeight="1" thickBot="1">
      <c r="A100" s="72">
        <v>90</v>
      </c>
      <c r="B100" s="73" t="s">
        <v>16</v>
      </c>
      <c r="C100" s="74" t="s">
        <v>121</v>
      </c>
      <c r="D100" s="74" t="s">
        <v>61</v>
      </c>
      <c r="E100" s="40">
        <v>1168</v>
      </c>
      <c r="F100" s="40">
        <v>0</v>
      </c>
      <c r="G100" s="40">
        <v>50</v>
      </c>
      <c r="H100" s="40">
        <v>1400</v>
      </c>
      <c r="I100" s="40">
        <v>977</v>
      </c>
      <c r="J100" s="40">
        <v>0</v>
      </c>
      <c r="K100" s="40">
        <v>250</v>
      </c>
      <c r="L100" s="83">
        <v>0</v>
      </c>
      <c r="M100" s="41">
        <f t="shared" si="1"/>
        <v>3845</v>
      </c>
      <c r="N100" s="74" t="s">
        <v>18</v>
      </c>
      <c r="O100" s="75" t="s">
        <v>18</v>
      </c>
    </row>
    <row r="101" spans="1:15" ht="35.1" customHeight="1">
      <c r="A101" s="68">
        <v>91</v>
      </c>
      <c r="B101" s="73" t="s">
        <v>16</v>
      </c>
      <c r="C101" s="74" t="s">
        <v>122</v>
      </c>
      <c r="D101" s="74" t="s">
        <v>61</v>
      </c>
      <c r="E101" s="40">
        <v>1168</v>
      </c>
      <c r="F101" s="40">
        <v>0</v>
      </c>
      <c r="G101" s="40">
        <v>50</v>
      </c>
      <c r="H101" s="40">
        <v>1400</v>
      </c>
      <c r="I101" s="40">
        <v>977</v>
      </c>
      <c r="J101" s="40">
        <v>0</v>
      </c>
      <c r="K101" s="40">
        <v>250</v>
      </c>
      <c r="L101" s="83">
        <v>0</v>
      </c>
      <c r="M101" s="41">
        <f t="shared" si="1"/>
        <v>3845</v>
      </c>
      <c r="N101" s="74" t="s">
        <v>18</v>
      </c>
      <c r="O101" s="75" t="s">
        <v>18</v>
      </c>
    </row>
    <row r="102" spans="1:15" ht="35.1" customHeight="1">
      <c r="A102" s="72">
        <v>92</v>
      </c>
      <c r="B102" s="73" t="s">
        <v>16</v>
      </c>
      <c r="C102" s="74" t="s">
        <v>123</v>
      </c>
      <c r="D102" s="74" t="s">
        <v>61</v>
      </c>
      <c r="E102" s="40">
        <v>1168</v>
      </c>
      <c r="F102" s="40">
        <v>0</v>
      </c>
      <c r="G102" s="40">
        <v>50</v>
      </c>
      <c r="H102" s="40">
        <v>1400</v>
      </c>
      <c r="I102" s="40">
        <v>977</v>
      </c>
      <c r="J102" s="40">
        <v>0</v>
      </c>
      <c r="K102" s="40">
        <v>250</v>
      </c>
      <c r="L102" s="83">
        <v>0</v>
      </c>
      <c r="M102" s="41">
        <f t="shared" si="1"/>
        <v>3845</v>
      </c>
      <c r="N102" s="74" t="s">
        <v>18</v>
      </c>
      <c r="O102" s="75" t="s">
        <v>18</v>
      </c>
    </row>
    <row r="103" spans="1:15" ht="35.1" customHeight="1" thickBot="1">
      <c r="A103" s="72">
        <v>93</v>
      </c>
      <c r="B103" s="73" t="s">
        <v>16</v>
      </c>
      <c r="C103" s="74" t="s">
        <v>100</v>
      </c>
      <c r="D103" s="74" t="s">
        <v>61</v>
      </c>
      <c r="E103" s="40">
        <v>1168</v>
      </c>
      <c r="F103" s="40">
        <v>0</v>
      </c>
      <c r="G103" s="40">
        <v>35</v>
      </c>
      <c r="H103" s="40">
        <v>1400</v>
      </c>
      <c r="I103" s="40">
        <v>977</v>
      </c>
      <c r="J103" s="40">
        <v>0</v>
      </c>
      <c r="K103" s="40">
        <v>250</v>
      </c>
      <c r="L103" s="83">
        <v>0</v>
      </c>
      <c r="M103" s="41">
        <f t="shared" si="1"/>
        <v>3830</v>
      </c>
      <c r="N103" s="74" t="s">
        <v>18</v>
      </c>
      <c r="O103" s="75" t="s">
        <v>18</v>
      </c>
    </row>
    <row r="104" spans="1:15" ht="35.1" customHeight="1">
      <c r="A104" s="68">
        <v>94</v>
      </c>
      <c r="B104" s="73" t="s">
        <v>16</v>
      </c>
      <c r="C104" s="74" t="s">
        <v>124</v>
      </c>
      <c r="D104" s="74" t="s">
        <v>61</v>
      </c>
      <c r="E104" s="40">
        <v>1168</v>
      </c>
      <c r="F104" s="40">
        <v>0</v>
      </c>
      <c r="G104" s="40">
        <v>50</v>
      </c>
      <c r="H104" s="40">
        <v>1400</v>
      </c>
      <c r="I104" s="40">
        <v>977</v>
      </c>
      <c r="J104" s="40">
        <v>0</v>
      </c>
      <c r="K104" s="40">
        <v>250</v>
      </c>
      <c r="L104" s="83">
        <v>0</v>
      </c>
      <c r="M104" s="41">
        <f t="shared" si="1"/>
        <v>3845</v>
      </c>
      <c r="N104" s="74" t="s">
        <v>18</v>
      </c>
      <c r="O104" s="75" t="s">
        <v>18</v>
      </c>
    </row>
    <row r="105" spans="1:15" ht="35.1" customHeight="1" thickBot="1">
      <c r="A105" s="72">
        <v>95</v>
      </c>
      <c r="B105" s="73" t="s">
        <v>16</v>
      </c>
      <c r="C105" s="74" t="s">
        <v>125</v>
      </c>
      <c r="D105" s="74" t="s">
        <v>61</v>
      </c>
      <c r="E105" s="40">
        <v>1168</v>
      </c>
      <c r="F105" s="40">
        <v>0</v>
      </c>
      <c r="G105" s="40">
        <v>50</v>
      </c>
      <c r="H105" s="40">
        <v>1400</v>
      </c>
      <c r="I105" s="40">
        <v>977</v>
      </c>
      <c r="J105" s="40">
        <v>0</v>
      </c>
      <c r="K105" s="40">
        <v>250</v>
      </c>
      <c r="L105" s="83">
        <v>0</v>
      </c>
      <c r="M105" s="41">
        <f t="shared" si="1"/>
        <v>3845</v>
      </c>
      <c r="N105" s="74" t="s">
        <v>18</v>
      </c>
      <c r="O105" s="75" t="s">
        <v>18</v>
      </c>
    </row>
    <row r="106" spans="1:15" ht="35.1" customHeight="1">
      <c r="A106" s="68">
        <v>96</v>
      </c>
      <c r="B106" s="73" t="s">
        <v>16</v>
      </c>
      <c r="C106" s="74" t="s">
        <v>126</v>
      </c>
      <c r="D106" s="74" t="s">
        <v>61</v>
      </c>
      <c r="E106" s="40">
        <v>1168</v>
      </c>
      <c r="F106" s="40">
        <v>0</v>
      </c>
      <c r="G106" s="40">
        <v>50</v>
      </c>
      <c r="H106" s="40">
        <v>1400</v>
      </c>
      <c r="I106" s="40">
        <v>977</v>
      </c>
      <c r="J106" s="40">
        <v>0</v>
      </c>
      <c r="K106" s="40">
        <v>250</v>
      </c>
      <c r="L106" s="83">
        <v>0</v>
      </c>
      <c r="M106" s="41">
        <f t="shared" si="1"/>
        <v>3845</v>
      </c>
      <c r="N106" s="74" t="s">
        <v>18</v>
      </c>
      <c r="O106" s="75" t="s">
        <v>18</v>
      </c>
    </row>
    <row r="107" spans="1:15" ht="35.1" customHeight="1">
      <c r="A107" s="72">
        <v>97</v>
      </c>
      <c r="B107" s="73" t="s">
        <v>16</v>
      </c>
      <c r="C107" s="74" t="s">
        <v>127</v>
      </c>
      <c r="D107" s="74" t="s">
        <v>61</v>
      </c>
      <c r="E107" s="40">
        <v>1168</v>
      </c>
      <c r="F107" s="40">
        <v>0</v>
      </c>
      <c r="G107" s="40">
        <v>50</v>
      </c>
      <c r="H107" s="40">
        <v>1400</v>
      </c>
      <c r="I107" s="40">
        <v>977</v>
      </c>
      <c r="J107" s="40">
        <v>0</v>
      </c>
      <c r="K107" s="40">
        <v>250</v>
      </c>
      <c r="L107" s="83">
        <v>0</v>
      </c>
      <c r="M107" s="41">
        <f t="shared" si="1"/>
        <v>3845</v>
      </c>
      <c r="N107" s="74" t="s">
        <v>18</v>
      </c>
      <c r="O107" s="75" t="s">
        <v>18</v>
      </c>
    </row>
    <row r="108" spans="1:15" ht="35.1" customHeight="1" thickBot="1">
      <c r="A108" s="72">
        <v>98</v>
      </c>
      <c r="B108" s="73" t="s">
        <v>16</v>
      </c>
      <c r="C108" s="74" t="s">
        <v>128</v>
      </c>
      <c r="D108" s="74" t="s">
        <v>61</v>
      </c>
      <c r="E108" s="40">
        <v>1168</v>
      </c>
      <c r="F108" s="40">
        <v>0</v>
      </c>
      <c r="G108" s="40">
        <v>50</v>
      </c>
      <c r="H108" s="40">
        <v>1400</v>
      </c>
      <c r="I108" s="40">
        <v>977</v>
      </c>
      <c r="J108" s="40">
        <v>0</v>
      </c>
      <c r="K108" s="40">
        <v>250</v>
      </c>
      <c r="L108" s="83">
        <v>0</v>
      </c>
      <c r="M108" s="41">
        <f t="shared" si="1"/>
        <v>3845</v>
      </c>
      <c r="N108" s="74" t="s">
        <v>18</v>
      </c>
      <c r="O108" s="75" t="s">
        <v>18</v>
      </c>
    </row>
    <row r="109" spans="1:15" ht="35.1" customHeight="1">
      <c r="A109" s="68">
        <v>99</v>
      </c>
      <c r="B109" s="73" t="s">
        <v>16</v>
      </c>
      <c r="C109" s="74" t="s">
        <v>129</v>
      </c>
      <c r="D109" s="74" t="s">
        <v>61</v>
      </c>
      <c r="E109" s="40">
        <v>1168</v>
      </c>
      <c r="F109" s="40">
        <v>0</v>
      </c>
      <c r="G109" s="40">
        <v>50</v>
      </c>
      <c r="H109" s="40">
        <v>1400</v>
      </c>
      <c r="I109" s="40">
        <v>977</v>
      </c>
      <c r="J109" s="40">
        <v>0</v>
      </c>
      <c r="K109" s="40">
        <v>250</v>
      </c>
      <c r="L109" s="83">
        <v>0</v>
      </c>
      <c r="M109" s="41">
        <f t="shared" si="1"/>
        <v>3845</v>
      </c>
      <c r="N109" s="74" t="s">
        <v>18</v>
      </c>
      <c r="O109" s="75" t="s">
        <v>18</v>
      </c>
    </row>
    <row r="110" spans="1:15" ht="35.1" customHeight="1" thickBot="1">
      <c r="A110" s="72">
        <v>100</v>
      </c>
      <c r="B110" s="73" t="s">
        <v>16</v>
      </c>
      <c r="C110" s="74" t="s">
        <v>130</v>
      </c>
      <c r="D110" s="74" t="s">
        <v>61</v>
      </c>
      <c r="E110" s="40">
        <v>1168</v>
      </c>
      <c r="F110" s="40">
        <v>0</v>
      </c>
      <c r="G110" s="40">
        <v>50</v>
      </c>
      <c r="H110" s="40">
        <v>1400</v>
      </c>
      <c r="I110" s="40">
        <v>977</v>
      </c>
      <c r="J110" s="40">
        <v>0</v>
      </c>
      <c r="K110" s="40">
        <v>250</v>
      </c>
      <c r="L110" s="83">
        <v>0</v>
      </c>
      <c r="M110" s="41">
        <f t="shared" si="1"/>
        <v>3845</v>
      </c>
      <c r="N110" s="74" t="s">
        <v>18</v>
      </c>
      <c r="O110" s="75" t="s">
        <v>18</v>
      </c>
    </row>
    <row r="111" spans="1:15" ht="35.1" customHeight="1">
      <c r="A111" s="68">
        <v>101</v>
      </c>
      <c r="B111" s="73" t="s">
        <v>16</v>
      </c>
      <c r="C111" s="74" t="s">
        <v>131</v>
      </c>
      <c r="D111" s="74" t="s">
        <v>61</v>
      </c>
      <c r="E111" s="40">
        <v>1168</v>
      </c>
      <c r="F111" s="40">
        <v>0</v>
      </c>
      <c r="G111" s="40">
        <v>75</v>
      </c>
      <c r="H111" s="40">
        <v>1400</v>
      </c>
      <c r="I111" s="40">
        <v>977</v>
      </c>
      <c r="J111" s="40">
        <v>0</v>
      </c>
      <c r="K111" s="40">
        <v>250</v>
      </c>
      <c r="L111" s="83">
        <v>0</v>
      </c>
      <c r="M111" s="41">
        <f t="shared" si="1"/>
        <v>3870</v>
      </c>
      <c r="N111" s="74" t="s">
        <v>18</v>
      </c>
      <c r="O111" s="75" t="s">
        <v>18</v>
      </c>
    </row>
    <row r="112" spans="1:15" ht="35.1" customHeight="1">
      <c r="A112" s="72">
        <v>102</v>
      </c>
      <c r="B112" s="73" t="s">
        <v>16</v>
      </c>
      <c r="C112" s="74" t="s">
        <v>831</v>
      </c>
      <c r="D112" s="74" t="s">
        <v>832</v>
      </c>
      <c r="E112" s="40">
        <v>10261</v>
      </c>
      <c r="F112" s="40">
        <v>4000</v>
      </c>
      <c r="G112" s="40">
        <v>0</v>
      </c>
      <c r="H112" s="40">
        <v>4000</v>
      </c>
      <c r="I112" s="40">
        <v>0</v>
      </c>
      <c r="J112" s="40">
        <v>0</v>
      </c>
      <c r="K112" s="40">
        <v>250</v>
      </c>
      <c r="L112" s="83">
        <v>0</v>
      </c>
      <c r="M112" s="41">
        <f t="shared" si="1"/>
        <v>18511</v>
      </c>
      <c r="N112" s="74" t="s">
        <v>18</v>
      </c>
      <c r="O112" s="75" t="s">
        <v>18</v>
      </c>
    </row>
    <row r="113" spans="1:15" ht="35.1" customHeight="1" thickBot="1">
      <c r="A113" s="72">
        <v>103</v>
      </c>
      <c r="B113" s="73" t="s">
        <v>16</v>
      </c>
      <c r="C113" s="74" t="s">
        <v>132</v>
      </c>
      <c r="D113" s="74" t="s">
        <v>61</v>
      </c>
      <c r="E113" s="40">
        <v>1168</v>
      </c>
      <c r="F113" s="40">
        <v>0</v>
      </c>
      <c r="G113" s="40">
        <v>75</v>
      </c>
      <c r="H113" s="40">
        <v>1400</v>
      </c>
      <c r="I113" s="40">
        <v>977</v>
      </c>
      <c r="J113" s="40">
        <v>0</v>
      </c>
      <c r="K113" s="40">
        <v>250</v>
      </c>
      <c r="L113" s="83">
        <v>0</v>
      </c>
      <c r="M113" s="41">
        <f t="shared" si="1"/>
        <v>3870</v>
      </c>
      <c r="N113" s="74" t="s">
        <v>18</v>
      </c>
      <c r="O113" s="75" t="s">
        <v>18</v>
      </c>
    </row>
    <row r="114" spans="1:15" ht="35.1" customHeight="1">
      <c r="A114" s="68">
        <v>104</v>
      </c>
      <c r="B114" s="73" t="s">
        <v>16</v>
      </c>
      <c r="C114" s="74" t="s">
        <v>134</v>
      </c>
      <c r="D114" s="74" t="s">
        <v>61</v>
      </c>
      <c r="E114" s="40">
        <v>1168</v>
      </c>
      <c r="F114" s="40">
        <v>0</v>
      </c>
      <c r="G114" s="40">
        <v>50</v>
      </c>
      <c r="H114" s="40">
        <v>1400</v>
      </c>
      <c r="I114" s="40">
        <v>977</v>
      </c>
      <c r="J114" s="40">
        <v>0</v>
      </c>
      <c r="K114" s="40">
        <v>250</v>
      </c>
      <c r="L114" s="83">
        <v>0</v>
      </c>
      <c r="M114" s="41">
        <f t="shared" si="1"/>
        <v>3845</v>
      </c>
      <c r="N114" s="74" t="s">
        <v>18</v>
      </c>
      <c r="O114" s="75" t="s">
        <v>18</v>
      </c>
    </row>
    <row r="115" spans="1:15" ht="35.1" customHeight="1" thickBot="1">
      <c r="A115" s="72">
        <v>105</v>
      </c>
      <c r="B115" s="73" t="s">
        <v>16</v>
      </c>
      <c r="C115" s="74" t="s">
        <v>135</v>
      </c>
      <c r="D115" s="74" t="s">
        <v>61</v>
      </c>
      <c r="E115" s="40">
        <v>1168</v>
      </c>
      <c r="F115" s="40">
        <v>0</v>
      </c>
      <c r="G115" s="40">
        <v>50</v>
      </c>
      <c r="H115" s="40">
        <v>1400</v>
      </c>
      <c r="I115" s="40">
        <v>977</v>
      </c>
      <c r="J115" s="40">
        <v>0</v>
      </c>
      <c r="K115" s="40">
        <v>250</v>
      </c>
      <c r="L115" s="83">
        <v>0</v>
      </c>
      <c r="M115" s="41">
        <f t="shared" si="1"/>
        <v>3845</v>
      </c>
      <c r="N115" s="74" t="s">
        <v>18</v>
      </c>
      <c r="O115" s="75" t="s">
        <v>18</v>
      </c>
    </row>
    <row r="116" spans="1:15" ht="35.1" customHeight="1">
      <c r="A116" s="68">
        <v>106</v>
      </c>
      <c r="B116" s="73" t="s">
        <v>16</v>
      </c>
      <c r="C116" s="74" t="s">
        <v>136</v>
      </c>
      <c r="D116" s="74" t="s">
        <v>61</v>
      </c>
      <c r="E116" s="40">
        <v>1168</v>
      </c>
      <c r="F116" s="40">
        <v>0</v>
      </c>
      <c r="G116" s="40">
        <v>50</v>
      </c>
      <c r="H116" s="40">
        <v>1400</v>
      </c>
      <c r="I116" s="40">
        <v>977</v>
      </c>
      <c r="J116" s="40">
        <v>0</v>
      </c>
      <c r="K116" s="40">
        <v>250</v>
      </c>
      <c r="L116" s="83">
        <v>0</v>
      </c>
      <c r="M116" s="41">
        <f t="shared" si="1"/>
        <v>3845</v>
      </c>
      <c r="N116" s="74" t="s">
        <v>18</v>
      </c>
      <c r="O116" s="75" t="s">
        <v>18</v>
      </c>
    </row>
    <row r="117" spans="1:15" ht="35.1" customHeight="1">
      <c r="A117" s="72">
        <v>107</v>
      </c>
      <c r="B117" s="73" t="s">
        <v>16</v>
      </c>
      <c r="C117" s="74" t="s">
        <v>137</v>
      </c>
      <c r="D117" s="74" t="s">
        <v>61</v>
      </c>
      <c r="E117" s="40">
        <v>1168</v>
      </c>
      <c r="F117" s="40">
        <v>0</v>
      </c>
      <c r="G117" s="40">
        <v>50</v>
      </c>
      <c r="H117" s="40">
        <v>1400</v>
      </c>
      <c r="I117" s="40">
        <v>977</v>
      </c>
      <c r="J117" s="40">
        <v>0</v>
      </c>
      <c r="K117" s="40">
        <v>250</v>
      </c>
      <c r="L117" s="83">
        <v>0</v>
      </c>
      <c r="M117" s="41">
        <f t="shared" si="1"/>
        <v>3845</v>
      </c>
      <c r="N117" s="74" t="s">
        <v>18</v>
      </c>
      <c r="O117" s="75" t="s">
        <v>18</v>
      </c>
    </row>
    <row r="118" spans="1:15" ht="35.1" customHeight="1" thickBot="1">
      <c r="A118" s="72">
        <v>108</v>
      </c>
      <c r="B118" s="73" t="s">
        <v>16</v>
      </c>
      <c r="C118" s="74" t="s">
        <v>138</v>
      </c>
      <c r="D118" s="74" t="s">
        <v>34</v>
      </c>
      <c r="E118" s="40">
        <v>5835</v>
      </c>
      <c r="F118" s="40">
        <v>0</v>
      </c>
      <c r="G118" s="40">
        <v>0</v>
      </c>
      <c r="H118" s="40">
        <v>3800</v>
      </c>
      <c r="I118" s="40"/>
      <c r="J118" s="40">
        <v>375</v>
      </c>
      <c r="K118" s="40">
        <v>250</v>
      </c>
      <c r="L118" s="83">
        <v>0</v>
      </c>
      <c r="M118" s="41">
        <f t="shared" si="1"/>
        <v>10260</v>
      </c>
      <c r="N118" s="74" t="s">
        <v>18</v>
      </c>
      <c r="O118" s="75" t="s">
        <v>18</v>
      </c>
    </row>
    <row r="119" spans="1:15" ht="35.1" customHeight="1">
      <c r="A119" s="68">
        <v>109</v>
      </c>
      <c r="B119" s="73" t="s">
        <v>16</v>
      </c>
      <c r="C119" s="74" t="s">
        <v>139</v>
      </c>
      <c r="D119" s="74" t="s">
        <v>40</v>
      </c>
      <c r="E119" s="40">
        <v>2441</v>
      </c>
      <c r="F119" s="40">
        <v>0</v>
      </c>
      <c r="G119" s="40">
        <v>35</v>
      </c>
      <c r="H119" s="40">
        <v>2400</v>
      </c>
      <c r="I119" s="40"/>
      <c r="J119" s="40">
        <v>0</v>
      </c>
      <c r="K119" s="40">
        <v>250</v>
      </c>
      <c r="L119" s="83">
        <v>0</v>
      </c>
      <c r="M119" s="41">
        <f>SUM(E119:L119)</f>
        <v>5126</v>
      </c>
      <c r="N119" s="74" t="s">
        <v>18</v>
      </c>
      <c r="O119" s="75" t="s">
        <v>18</v>
      </c>
    </row>
    <row r="120" spans="1:15" ht="35.1" customHeight="1" thickBot="1">
      <c r="A120" s="72">
        <v>110</v>
      </c>
      <c r="B120" s="73" t="s">
        <v>16</v>
      </c>
      <c r="C120" s="74" t="s">
        <v>747</v>
      </c>
      <c r="D120" s="74" t="s">
        <v>61</v>
      </c>
      <c r="E120" s="40">
        <v>1168</v>
      </c>
      <c r="F120" s="40">
        <v>0</v>
      </c>
      <c r="G120" s="40">
        <v>35</v>
      </c>
      <c r="H120" s="40">
        <v>1400</v>
      </c>
      <c r="I120" s="40">
        <v>977</v>
      </c>
      <c r="J120" s="40">
        <v>0</v>
      </c>
      <c r="K120" s="40">
        <v>250</v>
      </c>
      <c r="L120" s="83">
        <v>0</v>
      </c>
      <c r="M120" s="41">
        <f>SUM(E120:L120)</f>
        <v>3830</v>
      </c>
      <c r="N120" s="74" t="s">
        <v>18</v>
      </c>
      <c r="O120" s="75" t="s">
        <v>18</v>
      </c>
    </row>
    <row r="121" spans="1:15" ht="35.1" customHeight="1">
      <c r="A121" s="68">
        <v>111</v>
      </c>
      <c r="B121" s="73" t="s">
        <v>16</v>
      </c>
      <c r="C121" s="74" t="s">
        <v>748</v>
      </c>
      <c r="D121" s="74" t="s">
        <v>61</v>
      </c>
      <c r="E121" s="40">
        <v>1168</v>
      </c>
      <c r="F121" s="40">
        <v>0</v>
      </c>
      <c r="G121" s="40">
        <v>35</v>
      </c>
      <c r="H121" s="40">
        <v>1400</v>
      </c>
      <c r="I121" s="40">
        <v>977</v>
      </c>
      <c r="J121" s="40">
        <v>0</v>
      </c>
      <c r="K121" s="40">
        <v>250</v>
      </c>
      <c r="L121" s="83">
        <v>0</v>
      </c>
      <c r="M121" s="41">
        <f>SUM(E121:L121)</f>
        <v>3830</v>
      </c>
      <c r="N121" s="74" t="s">
        <v>18</v>
      </c>
      <c r="O121" s="75" t="s">
        <v>18</v>
      </c>
    </row>
    <row r="122" spans="1:15" ht="35.1" customHeight="1">
      <c r="A122" s="72">
        <v>112</v>
      </c>
      <c r="B122" s="73" t="s">
        <v>16</v>
      </c>
      <c r="C122" s="74" t="s">
        <v>749</v>
      </c>
      <c r="D122" s="74" t="s">
        <v>61</v>
      </c>
      <c r="E122" s="40">
        <v>1168</v>
      </c>
      <c r="F122" s="40">
        <v>0</v>
      </c>
      <c r="G122" s="40">
        <v>0</v>
      </c>
      <c r="H122" s="40">
        <v>1400</v>
      </c>
      <c r="I122" s="40">
        <v>977</v>
      </c>
      <c r="J122" s="40">
        <v>0</v>
      </c>
      <c r="K122" s="40">
        <v>250</v>
      </c>
      <c r="L122" s="83">
        <v>0</v>
      </c>
      <c r="M122" s="41">
        <f>SUM(E122:L122)</f>
        <v>3795</v>
      </c>
      <c r="N122" s="74" t="s">
        <v>18</v>
      </c>
      <c r="O122" s="75" t="s">
        <v>18</v>
      </c>
    </row>
    <row r="123" spans="1:15" ht="35.1" customHeight="1" thickBot="1">
      <c r="A123" s="72">
        <v>113</v>
      </c>
      <c r="B123" s="73" t="s">
        <v>16</v>
      </c>
      <c r="C123" s="74" t="s">
        <v>140</v>
      </c>
      <c r="D123" s="74" t="s">
        <v>34</v>
      </c>
      <c r="E123" s="40">
        <v>5835</v>
      </c>
      <c r="F123" s="40">
        <v>0</v>
      </c>
      <c r="G123" s="40">
        <v>0</v>
      </c>
      <c r="H123" s="40">
        <v>3800</v>
      </c>
      <c r="I123" s="40"/>
      <c r="J123" s="40">
        <v>375</v>
      </c>
      <c r="K123" s="40">
        <v>250</v>
      </c>
      <c r="L123" s="83">
        <v>0</v>
      </c>
      <c r="M123" s="41">
        <f t="shared" si="1"/>
        <v>10260</v>
      </c>
      <c r="N123" s="74" t="s">
        <v>18</v>
      </c>
      <c r="O123" s="75" t="s">
        <v>18</v>
      </c>
    </row>
    <row r="124" spans="1:15" ht="35.1" customHeight="1">
      <c r="A124" s="68">
        <v>114</v>
      </c>
      <c r="B124" s="73" t="s">
        <v>16</v>
      </c>
      <c r="C124" s="74" t="s">
        <v>141</v>
      </c>
      <c r="D124" s="74" t="s">
        <v>34</v>
      </c>
      <c r="E124" s="40">
        <v>5835</v>
      </c>
      <c r="F124" s="40">
        <v>0</v>
      </c>
      <c r="G124" s="40">
        <v>0</v>
      </c>
      <c r="H124" s="40">
        <v>3800</v>
      </c>
      <c r="I124" s="40"/>
      <c r="J124" s="40">
        <v>375</v>
      </c>
      <c r="K124" s="40">
        <v>250</v>
      </c>
      <c r="L124" s="83">
        <v>0</v>
      </c>
      <c r="M124" s="41">
        <f t="shared" si="1"/>
        <v>10260</v>
      </c>
      <c r="N124" s="74" t="s">
        <v>18</v>
      </c>
      <c r="O124" s="75" t="s">
        <v>18</v>
      </c>
    </row>
    <row r="125" spans="1:15" ht="35.1" customHeight="1" thickBot="1">
      <c r="A125" s="72">
        <v>115</v>
      </c>
      <c r="B125" s="73" t="s">
        <v>16</v>
      </c>
      <c r="C125" s="74" t="s">
        <v>142</v>
      </c>
      <c r="D125" s="74" t="s">
        <v>34</v>
      </c>
      <c r="E125" s="40">
        <v>5835</v>
      </c>
      <c r="F125" s="40">
        <v>0</v>
      </c>
      <c r="G125" s="40">
        <v>0</v>
      </c>
      <c r="H125" s="40">
        <v>3800</v>
      </c>
      <c r="I125" s="40"/>
      <c r="J125" s="40">
        <v>375</v>
      </c>
      <c r="K125" s="40">
        <v>250</v>
      </c>
      <c r="L125" s="83">
        <v>0</v>
      </c>
      <c r="M125" s="41">
        <f t="shared" si="1"/>
        <v>10260</v>
      </c>
      <c r="N125" s="74" t="s">
        <v>18</v>
      </c>
      <c r="O125" s="75" t="s">
        <v>18</v>
      </c>
    </row>
    <row r="126" spans="1:15" ht="35.1" customHeight="1">
      <c r="A126" s="68">
        <v>116</v>
      </c>
      <c r="B126" s="73" t="s">
        <v>16</v>
      </c>
      <c r="C126" s="74" t="s">
        <v>143</v>
      </c>
      <c r="D126" s="74" t="s">
        <v>61</v>
      </c>
      <c r="E126" s="40">
        <v>1168</v>
      </c>
      <c r="F126" s="40">
        <v>0</v>
      </c>
      <c r="G126" s="40">
        <v>75</v>
      </c>
      <c r="H126" s="40">
        <v>1400</v>
      </c>
      <c r="I126" s="40">
        <v>977</v>
      </c>
      <c r="J126" s="40">
        <v>0</v>
      </c>
      <c r="K126" s="40">
        <v>250</v>
      </c>
      <c r="L126" s="83">
        <v>0</v>
      </c>
      <c r="M126" s="41">
        <f t="shared" si="1"/>
        <v>3870</v>
      </c>
      <c r="N126" s="74" t="s">
        <v>18</v>
      </c>
      <c r="O126" s="75" t="s">
        <v>18</v>
      </c>
    </row>
    <row r="127" spans="1:15" ht="35.1" customHeight="1">
      <c r="A127" s="72">
        <v>117</v>
      </c>
      <c r="B127" s="73" t="s">
        <v>16</v>
      </c>
      <c r="C127" s="74" t="s">
        <v>144</v>
      </c>
      <c r="D127" s="74" t="s">
        <v>61</v>
      </c>
      <c r="E127" s="40">
        <v>1168</v>
      </c>
      <c r="F127" s="40">
        <v>0</v>
      </c>
      <c r="G127" s="40">
        <v>35</v>
      </c>
      <c r="H127" s="40">
        <v>1400</v>
      </c>
      <c r="I127" s="40">
        <v>977</v>
      </c>
      <c r="J127" s="40">
        <v>0</v>
      </c>
      <c r="K127" s="40">
        <v>250</v>
      </c>
      <c r="L127" s="83">
        <v>0</v>
      </c>
      <c r="M127" s="41">
        <f t="shared" si="1"/>
        <v>3830</v>
      </c>
      <c r="N127" s="74" t="s">
        <v>18</v>
      </c>
      <c r="O127" s="75" t="s">
        <v>18</v>
      </c>
    </row>
    <row r="128" spans="1:15" ht="35.1" customHeight="1" thickBot="1">
      <c r="A128" s="72">
        <v>118</v>
      </c>
      <c r="B128" s="73" t="s">
        <v>16</v>
      </c>
      <c r="C128" s="74" t="s">
        <v>145</v>
      </c>
      <c r="D128" s="74" t="s">
        <v>61</v>
      </c>
      <c r="E128" s="40">
        <v>1168</v>
      </c>
      <c r="F128" s="40">
        <v>0</v>
      </c>
      <c r="G128" s="40">
        <v>75</v>
      </c>
      <c r="H128" s="40">
        <v>1400</v>
      </c>
      <c r="I128" s="40">
        <v>977</v>
      </c>
      <c r="J128" s="40">
        <v>0</v>
      </c>
      <c r="K128" s="40">
        <v>250</v>
      </c>
      <c r="L128" s="83">
        <v>0</v>
      </c>
      <c r="M128" s="41">
        <f t="shared" si="1"/>
        <v>3870</v>
      </c>
      <c r="N128" s="74" t="s">
        <v>18</v>
      </c>
      <c r="O128" s="75" t="s">
        <v>18</v>
      </c>
    </row>
    <row r="129" spans="1:15" ht="35.1" customHeight="1">
      <c r="A129" s="68">
        <v>119</v>
      </c>
      <c r="B129" s="73" t="s">
        <v>16</v>
      </c>
      <c r="C129" s="74" t="s">
        <v>750</v>
      </c>
      <c r="D129" s="74" t="s">
        <v>61</v>
      </c>
      <c r="E129" s="40">
        <v>1168</v>
      </c>
      <c r="F129" s="40">
        <v>0</v>
      </c>
      <c r="G129" s="40">
        <v>35</v>
      </c>
      <c r="H129" s="40">
        <v>1400</v>
      </c>
      <c r="I129" s="40">
        <v>977</v>
      </c>
      <c r="J129" s="40">
        <v>0</v>
      </c>
      <c r="K129" s="40">
        <v>250</v>
      </c>
      <c r="L129" s="83">
        <v>0</v>
      </c>
      <c r="M129" s="41">
        <f>SUM(E129:L129)</f>
        <v>3830</v>
      </c>
      <c r="N129" s="74" t="s">
        <v>18</v>
      </c>
      <c r="O129" s="75" t="s">
        <v>18</v>
      </c>
    </row>
    <row r="130" spans="1:15" ht="35.1" customHeight="1" thickBot="1">
      <c r="A130" s="72">
        <v>120</v>
      </c>
      <c r="B130" s="73" t="s">
        <v>16</v>
      </c>
      <c r="C130" s="74" t="s">
        <v>146</v>
      </c>
      <c r="D130" s="74" t="s">
        <v>61</v>
      </c>
      <c r="E130" s="40">
        <v>1168</v>
      </c>
      <c r="F130" s="40">
        <v>0</v>
      </c>
      <c r="G130" s="40">
        <v>50</v>
      </c>
      <c r="H130" s="40">
        <v>1400</v>
      </c>
      <c r="I130" s="40">
        <v>977</v>
      </c>
      <c r="J130" s="40">
        <v>0</v>
      </c>
      <c r="K130" s="40">
        <v>250</v>
      </c>
      <c r="L130" s="83">
        <v>0</v>
      </c>
      <c r="M130" s="41">
        <f t="shared" ref="M130:M193" si="2">SUM(E130:L130)</f>
        <v>3845</v>
      </c>
      <c r="N130" s="74" t="s">
        <v>18</v>
      </c>
      <c r="O130" s="75" t="s">
        <v>18</v>
      </c>
    </row>
    <row r="131" spans="1:15" ht="35.1" customHeight="1">
      <c r="A131" s="68">
        <v>121</v>
      </c>
      <c r="B131" s="73" t="s">
        <v>16</v>
      </c>
      <c r="C131" s="74" t="s">
        <v>147</v>
      </c>
      <c r="D131" s="74" t="s">
        <v>61</v>
      </c>
      <c r="E131" s="40">
        <v>1168</v>
      </c>
      <c r="F131" s="40">
        <v>0</v>
      </c>
      <c r="G131" s="40">
        <v>75</v>
      </c>
      <c r="H131" s="40">
        <v>1400</v>
      </c>
      <c r="I131" s="40">
        <v>977</v>
      </c>
      <c r="J131" s="40">
        <v>0</v>
      </c>
      <c r="K131" s="40">
        <v>250</v>
      </c>
      <c r="L131" s="83">
        <v>0</v>
      </c>
      <c r="M131" s="41">
        <f t="shared" si="2"/>
        <v>3870</v>
      </c>
      <c r="N131" s="74" t="s">
        <v>18</v>
      </c>
      <c r="O131" s="75" t="s">
        <v>18</v>
      </c>
    </row>
    <row r="132" spans="1:15" ht="35.1" customHeight="1">
      <c r="A132" s="72">
        <v>122</v>
      </c>
      <c r="B132" s="73" t="s">
        <v>16</v>
      </c>
      <c r="C132" s="74" t="s">
        <v>148</v>
      </c>
      <c r="D132" s="74" t="s">
        <v>34</v>
      </c>
      <c r="E132" s="40">
        <v>5835</v>
      </c>
      <c r="F132" s="40">
        <v>0</v>
      </c>
      <c r="G132" s="40">
        <v>0</v>
      </c>
      <c r="H132" s="40">
        <v>3800</v>
      </c>
      <c r="I132" s="40"/>
      <c r="J132" s="40">
        <v>375</v>
      </c>
      <c r="K132" s="40">
        <v>250</v>
      </c>
      <c r="L132" s="83">
        <v>0</v>
      </c>
      <c r="M132" s="41">
        <f t="shared" si="2"/>
        <v>10260</v>
      </c>
      <c r="N132" s="74" t="s">
        <v>18</v>
      </c>
      <c r="O132" s="75" t="s">
        <v>18</v>
      </c>
    </row>
    <row r="133" spans="1:15" ht="35.1" customHeight="1" thickBot="1">
      <c r="A133" s="72">
        <v>123</v>
      </c>
      <c r="B133" s="73" t="s">
        <v>16</v>
      </c>
      <c r="C133" s="74" t="s">
        <v>149</v>
      </c>
      <c r="D133" s="74" t="s">
        <v>40</v>
      </c>
      <c r="E133" s="40">
        <v>2441</v>
      </c>
      <c r="F133" s="40">
        <v>0</v>
      </c>
      <c r="G133" s="40">
        <v>35</v>
      </c>
      <c r="H133" s="40">
        <v>2400</v>
      </c>
      <c r="I133" s="40"/>
      <c r="J133" s="40">
        <v>0</v>
      </c>
      <c r="K133" s="40">
        <v>250</v>
      </c>
      <c r="L133" s="83">
        <v>0</v>
      </c>
      <c r="M133" s="41">
        <f t="shared" si="2"/>
        <v>5126</v>
      </c>
      <c r="N133" s="74" t="s">
        <v>18</v>
      </c>
      <c r="O133" s="75" t="s">
        <v>18</v>
      </c>
    </row>
    <row r="134" spans="1:15" ht="35.1" customHeight="1">
      <c r="A134" s="68">
        <v>124</v>
      </c>
      <c r="B134" s="73" t="s">
        <v>16</v>
      </c>
      <c r="C134" s="74" t="s">
        <v>150</v>
      </c>
      <c r="D134" s="74" t="s">
        <v>40</v>
      </c>
      <c r="E134" s="40">
        <v>2441</v>
      </c>
      <c r="F134" s="40">
        <v>1200</v>
      </c>
      <c r="G134" s="40">
        <v>35</v>
      </c>
      <c r="H134" s="40">
        <v>2400</v>
      </c>
      <c r="I134" s="40"/>
      <c r="J134" s="40">
        <v>0</v>
      </c>
      <c r="K134" s="40">
        <v>250</v>
      </c>
      <c r="L134" s="83">
        <v>0</v>
      </c>
      <c r="M134" s="41">
        <f t="shared" si="2"/>
        <v>6326</v>
      </c>
      <c r="N134" s="74" t="s">
        <v>18</v>
      </c>
      <c r="O134" s="75" t="s">
        <v>18</v>
      </c>
    </row>
    <row r="135" spans="1:15" ht="35.1" customHeight="1" thickBot="1">
      <c r="A135" s="72">
        <v>125</v>
      </c>
      <c r="B135" s="73" t="s">
        <v>16</v>
      </c>
      <c r="C135" s="74" t="s">
        <v>152</v>
      </c>
      <c r="D135" s="74" t="s">
        <v>61</v>
      </c>
      <c r="E135" s="40">
        <v>1168</v>
      </c>
      <c r="F135" s="40">
        <v>0</v>
      </c>
      <c r="G135" s="40">
        <v>50</v>
      </c>
      <c r="H135" s="40">
        <v>1400</v>
      </c>
      <c r="I135" s="40">
        <v>977</v>
      </c>
      <c r="J135" s="40">
        <v>0</v>
      </c>
      <c r="K135" s="40">
        <v>250</v>
      </c>
      <c r="L135" s="83">
        <v>0</v>
      </c>
      <c r="M135" s="41">
        <f t="shared" si="2"/>
        <v>3845</v>
      </c>
      <c r="N135" s="74" t="s">
        <v>18</v>
      </c>
      <c r="O135" s="75" t="s">
        <v>18</v>
      </c>
    </row>
    <row r="136" spans="1:15" ht="35.1" customHeight="1">
      <c r="A136" s="68">
        <v>126</v>
      </c>
      <c r="B136" s="73" t="s">
        <v>16</v>
      </c>
      <c r="C136" s="74" t="s">
        <v>153</v>
      </c>
      <c r="D136" s="74" t="s">
        <v>34</v>
      </c>
      <c r="E136" s="40">
        <v>5835</v>
      </c>
      <c r="F136" s="40">
        <v>0</v>
      </c>
      <c r="G136" s="40">
        <v>0</v>
      </c>
      <c r="H136" s="40">
        <v>3800</v>
      </c>
      <c r="I136" s="40"/>
      <c r="J136" s="40">
        <v>375</v>
      </c>
      <c r="K136" s="40">
        <v>250</v>
      </c>
      <c r="L136" s="83">
        <v>0</v>
      </c>
      <c r="M136" s="41">
        <f t="shared" si="2"/>
        <v>10260</v>
      </c>
      <c r="N136" s="74" t="s">
        <v>18</v>
      </c>
      <c r="O136" s="75" t="s">
        <v>18</v>
      </c>
    </row>
    <row r="137" spans="1:15" ht="35.1" customHeight="1">
      <c r="A137" s="72">
        <v>127</v>
      </c>
      <c r="B137" s="73" t="s">
        <v>16</v>
      </c>
      <c r="C137" s="74" t="s">
        <v>154</v>
      </c>
      <c r="D137" s="74" t="s">
        <v>34</v>
      </c>
      <c r="E137" s="40">
        <v>5835</v>
      </c>
      <c r="F137" s="40">
        <v>0</v>
      </c>
      <c r="G137" s="40">
        <v>0</v>
      </c>
      <c r="H137" s="40">
        <v>3800</v>
      </c>
      <c r="I137" s="40"/>
      <c r="J137" s="40">
        <v>375</v>
      </c>
      <c r="K137" s="40">
        <v>250</v>
      </c>
      <c r="L137" s="83">
        <v>0</v>
      </c>
      <c r="M137" s="41">
        <f t="shared" si="2"/>
        <v>10260</v>
      </c>
      <c r="N137" s="74" t="s">
        <v>18</v>
      </c>
      <c r="O137" s="75" t="s">
        <v>18</v>
      </c>
    </row>
    <row r="138" spans="1:15" ht="35.1" customHeight="1" thickBot="1">
      <c r="A138" s="72">
        <v>128</v>
      </c>
      <c r="B138" s="73" t="s">
        <v>16</v>
      </c>
      <c r="C138" s="74" t="s">
        <v>826</v>
      </c>
      <c r="D138" s="74" t="s">
        <v>61</v>
      </c>
      <c r="E138" s="40">
        <v>1168</v>
      </c>
      <c r="F138" s="40">
        <v>0</v>
      </c>
      <c r="G138" s="40">
        <v>50</v>
      </c>
      <c r="H138" s="40">
        <v>1400</v>
      </c>
      <c r="I138" s="40">
        <v>977</v>
      </c>
      <c r="J138" s="40">
        <v>0</v>
      </c>
      <c r="K138" s="40">
        <v>250</v>
      </c>
      <c r="L138" s="83">
        <v>0</v>
      </c>
      <c r="M138" s="41">
        <f t="shared" si="2"/>
        <v>3845</v>
      </c>
      <c r="N138" s="74" t="s">
        <v>18</v>
      </c>
      <c r="O138" s="75" t="s">
        <v>18</v>
      </c>
    </row>
    <row r="139" spans="1:15" ht="35.1" customHeight="1">
      <c r="A139" s="68">
        <v>129</v>
      </c>
      <c r="B139" s="73" t="s">
        <v>16</v>
      </c>
      <c r="C139" s="74" t="s">
        <v>155</v>
      </c>
      <c r="D139" s="74" t="s">
        <v>61</v>
      </c>
      <c r="E139" s="40">
        <v>1168</v>
      </c>
      <c r="F139" s="40">
        <v>0</v>
      </c>
      <c r="G139" s="40">
        <v>50</v>
      </c>
      <c r="H139" s="40">
        <v>1400</v>
      </c>
      <c r="I139" s="40">
        <v>977</v>
      </c>
      <c r="J139" s="40">
        <v>0</v>
      </c>
      <c r="K139" s="40">
        <v>250</v>
      </c>
      <c r="L139" s="83">
        <v>0</v>
      </c>
      <c r="M139" s="41">
        <f t="shared" si="2"/>
        <v>3845</v>
      </c>
      <c r="N139" s="74" t="s">
        <v>18</v>
      </c>
      <c r="O139" s="75" t="s">
        <v>18</v>
      </c>
    </row>
    <row r="140" spans="1:15" ht="35.1" customHeight="1" thickBot="1">
      <c r="A140" s="72">
        <v>130</v>
      </c>
      <c r="B140" s="73" t="s">
        <v>16</v>
      </c>
      <c r="C140" s="74" t="s">
        <v>156</v>
      </c>
      <c r="D140" s="74" t="s">
        <v>34</v>
      </c>
      <c r="E140" s="40">
        <v>5835</v>
      </c>
      <c r="F140" s="40">
        <v>0</v>
      </c>
      <c r="G140" s="40">
        <v>0</v>
      </c>
      <c r="H140" s="40">
        <v>3800</v>
      </c>
      <c r="I140" s="40"/>
      <c r="J140" s="40">
        <v>375</v>
      </c>
      <c r="K140" s="40">
        <v>250</v>
      </c>
      <c r="L140" s="83">
        <v>0</v>
      </c>
      <c r="M140" s="41">
        <f t="shared" si="2"/>
        <v>10260</v>
      </c>
      <c r="N140" s="74" t="s">
        <v>18</v>
      </c>
      <c r="O140" s="75" t="s">
        <v>18</v>
      </c>
    </row>
    <row r="141" spans="1:15" ht="35.1" customHeight="1">
      <c r="A141" s="68">
        <v>131</v>
      </c>
      <c r="B141" s="73" t="s">
        <v>16</v>
      </c>
      <c r="C141" s="74" t="s">
        <v>157</v>
      </c>
      <c r="D141" s="74" t="s">
        <v>40</v>
      </c>
      <c r="E141" s="40">
        <v>2441</v>
      </c>
      <c r="F141" s="40">
        <v>0</v>
      </c>
      <c r="G141" s="40">
        <v>35</v>
      </c>
      <c r="H141" s="40">
        <v>2400</v>
      </c>
      <c r="I141" s="40"/>
      <c r="J141" s="40">
        <v>0</v>
      </c>
      <c r="K141" s="40">
        <v>250</v>
      </c>
      <c r="L141" s="83">
        <v>0</v>
      </c>
      <c r="M141" s="41">
        <f t="shared" si="2"/>
        <v>5126</v>
      </c>
      <c r="N141" s="74" t="s">
        <v>18</v>
      </c>
      <c r="O141" s="75" t="s">
        <v>18</v>
      </c>
    </row>
    <row r="142" spans="1:15" ht="35.1" customHeight="1">
      <c r="A142" s="72">
        <v>132</v>
      </c>
      <c r="B142" s="73" t="s">
        <v>16</v>
      </c>
      <c r="C142" s="74" t="s">
        <v>158</v>
      </c>
      <c r="D142" s="74" t="s">
        <v>31</v>
      </c>
      <c r="E142" s="40">
        <v>1460</v>
      </c>
      <c r="F142" s="40">
        <v>0</v>
      </c>
      <c r="G142" s="40">
        <v>35</v>
      </c>
      <c r="H142" s="40">
        <v>2000</v>
      </c>
      <c r="I142" s="40"/>
      <c r="J142" s="40">
        <v>0</v>
      </c>
      <c r="K142" s="40">
        <v>250</v>
      </c>
      <c r="L142" s="83">
        <v>0</v>
      </c>
      <c r="M142" s="41">
        <f t="shared" si="2"/>
        <v>3745</v>
      </c>
      <c r="N142" s="74" t="s">
        <v>18</v>
      </c>
      <c r="O142" s="75" t="s">
        <v>18</v>
      </c>
    </row>
    <row r="143" spans="1:15" ht="35.1" customHeight="1" thickBot="1">
      <c r="A143" s="72">
        <v>133</v>
      </c>
      <c r="B143" s="73" t="s">
        <v>16</v>
      </c>
      <c r="C143" s="74" t="s">
        <v>159</v>
      </c>
      <c r="D143" s="74" t="s">
        <v>61</v>
      </c>
      <c r="E143" s="40">
        <v>1168</v>
      </c>
      <c r="F143" s="40">
        <v>0</v>
      </c>
      <c r="G143" s="40">
        <v>50</v>
      </c>
      <c r="H143" s="40">
        <v>1400</v>
      </c>
      <c r="I143" s="40">
        <v>977</v>
      </c>
      <c r="J143" s="40">
        <v>0</v>
      </c>
      <c r="K143" s="40">
        <v>250</v>
      </c>
      <c r="L143" s="83">
        <v>0</v>
      </c>
      <c r="M143" s="41">
        <f t="shared" si="2"/>
        <v>3845</v>
      </c>
      <c r="N143" s="74" t="s">
        <v>18</v>
      </c>
      <c r="O143" s="75" t="s">
        <v>18</v>
      </c>
    </row>
    <row r="144" spans="1:15" ht="35.1" customHeight="1">
      <c r="A144" s="68">
        <v>134</v>
      </c>
      <c r="B144" s="73" t="s">
        <v>16</v>
      </c>
      <c r="C144" s="74" t="s">
        <v>160</v>
      </c>
      <c r="D144" s="74" t="s">
        <v>61</v>
      </c>
      <c r="E144" s="40">
        <v>1168</v>
      </c>
      <c r="F144" s="40">
        <v>0</v>
      </c>
      <c r="G144" s="40">
        <v>75</v>
      </c>
      <c r="H144" s="40">
        <v>1400</v>
      </c>
      <c r="I144" s="40">
        <v>977</v>
      </c>
      <c r="J144" s="40">
        <v>0</v>
      </c>
      <c r="K144" s="40">
        <v>250</v>
      </c>
      <c r="L144" s="83">
        <v>0</v>
      </c>
      <c r="M144" s="41">
        <f t="shared" si="2"/>
        <v>3870</v>
      </c>
      <c r="N144" s="74" t="s">
        <v>18</v>
      </c>
      <c r="O144" s="75" t="s">
        <v>18</v>
      </c>
    </row>
    <row r="145" spans="1:15" ht="35.1" customHeight="1" thickBot="1">
      <c r="A145" s="72">
        <v>135</v>
      </c>
      <c r="B145" s="73" t="s">
        <v>16</v>
      </c>
      <c r="C145" s="74" t="s">
        <v>161</v>
      </c>
      <c r="D145" s="74" t="s">
        <v>61</v>
      </c>
      <c r="E145" s="40">
        <v>1168</v>
      </c>
      <c r="F145" s="40">
        <v>0</v>
      </c>
      <c r="G145" s="40">
        <v>75</v>
      </c>
      <c r="H145" s="40">
        <v>1400</v>
      </c>
      <c r="I145" s="40">
        <v>977</v>
      </c>
      <c r="J145" s="40">
        <v>0</v>
      </c>
      <c r="K145" s="40">
        <v>250</v>
      </c>
      <c r="L145" s="83">
        <v>0</v>
      </c>
      <c r="M145" s="41">
        <f t="shared" si="2"/>
        <v>3870</v>
      </c>
      <c r="N145" s="74" t="s">
        <v>18</v>
      </c>
      <c r="O145" s="75" t="s">
        <v>18</v>
      </c>
    </row>
    <row r="146" spans="1:15" ht="35.1" customHeight="1">
      <c r="A146" s="68">
        <v>136</v>
      </c>
      <c r="B146" s="73" t="s">
        <v>16</v>
      </c>
      <c r="C146" s="74" t="s">
        <v>162</v>
      </c>
      <c r="D146" s="74" t="s">
        <v>61</v>
      </c>
      <c r="E146" s="40">
        <v>1168</v>
      </c>
      <c r="F146" s="40">
        <v>0</v>
      </c>
      <c r="G146" s="40">
        <v>75</v>
      </c>
      <c r="H146" s="40">
        <v>1400</v>
      </c>
      <c r="I146" s="40">
        <v>977</v>
      </c>
      <c r="J146" s="40">
        <v>0</v>
      </c>
      <c r="K146" s="40">
        <v>250</v>
      </c>
      <c r="L146" s="83">
        <v>0</v>
      </c>
      <c r="M146" s="41">
        <f t="shared" si="2"/>
        <v>3870</v>
      </c>
      <c r="N146" s="74" t="s">
        <v>18</v>
      </c>
      <c r="O146" s="75" t="s">
        <v>18</v>
      </c>
    </row>
    <row r="147" spans="1:15" ht="35.1" customHeight="1">
      <c r="A147" s="72">
        <v>137</v>
      </c>
      <c r="B147" s="73" t="s">
        <v>16</v>
      </c>
      <c r="C147" s="74" t="s">
        <v>163</v>
      </c>
      <c r="D147" s="74" t="s">
        <v>61</v>
      </c>
      <c r="E147" s="40">
        <v>1168</v>
      </c>
      <c r="F147" s="40">
        <v>0</v>
      </c>
      <c r="G147" s="40">
        <v>50</v>
      </c>
      <c r="H147" s="40">
        <v>1400</v>
      </c>
      <c r="I147" s="40">
        <v>977</v>
      </c>
      <c r="J147" s="40">
        <v>0</v>
      </c>
      <c r="K147" s="40">
        <v>250</v>
      </c>
      <c r="L147" s="83">
        <v>0</v>
      </c>
      <c r="M147" s="41">
        <f t="shared" si="2"/>
        <v>3845</v>
      </c>
      <c r="N147" s="74" t="s">
        <v>18</v>
      </c>
      <c r="O147" s="75" t="s">
        <v>18</v>
      </c>
    </row>
    <row r="148" spans="1:15" ht="35.1" customHeight="1" thickBot="1">
      <c r="A148" s="72">
        <v>138</v>
      </c>
      <c r="B148" s="73" t="s">
        <v>16</v>
      </c>
      <c r="C148" s="74" t="s">
        <v>164</v>
      </c>
      <c r="D148" s="74" t="s">
        <v>61</v>
      </c>
      <c r="E148" s="40">
        <v>1168</v>
      </c>
      <c r="F148" s="40">
        <v>0</v>
      </c>
      <c r="G148" s="40">
        <v>50</v>
      </c>
      <c r="H148" s="40">
        <v>1400</v>
      </c>
      <c r="I148" s="40">
        <v>977</v>
      </c>
      <c r="J148" s="40">
        <v>0</v>
      </c>
      <c r="K148" s="40">
        <v>250</v>
      </c>
      <c r="L148" s="83">
        <v>0</v>
      </c>
      <c r="M148" s="41">
        <f t="shared" si="2"/>
        <v>3845</v>
      </c>
      <c r="N148" s="74" t="s">
        <v>18</v>
      </c>
      <c r="O148" s="75" t="s">
        <v>18</v>
      </c>
    </row>
    <row r="149" spans="1:15" ht="35.1" customHeight="1">
      <c r="A149" s="68">
        <v>139</v>
      </c>
      <c r="B149" s="73" t="s">
        <v>16</v>
      </c>
      <c r="C149" s="74" t="s">
        <v>165</v>
      </c>
      <c r="D149" s="74" t="s">
        <v>61</v>
      </c>
      <c r="E149" s="40">
        <v>1168</v>
      </c>
      <c r="F149" s="40">
        <v>0</v>
      </c>
      <c r="G149" s="40">
        <v>50</v>
      </c>
      <c r="H149" s="40">
        <v>1400</v>
      </c>
      <c r="I149" s="40">
        <v>977</v>
      </c>
      <c r="J149" s="40">
        <v>0</v>
      </c>
      <c r="K149" s="40">
        <v>250</v>
      </c>
      <c r="L149" s="83">
        <v>0</v>
      </c>
      <c r="M149" s="41">
        <f t="shared" si="2"/>
        <v>3845</v>
      </c>
      <c r="N149" s="74" t="s">
        <v>18</v>
      </c>
      <c r="O149" s="75" t="s">
        <v>18</v>
      </c>
    </row>
    <row r="150" spans="1:15" ht="35.1" customHeight="1" thickBot="1">
      <c r="A150" s="72">
        <v>140</v>
      </c>
      <c r="B150" s="73" t="s">
        <v>16</v>
      </c>
      <c r="C150" s="74" t="s">
        <v>813</v>
      </c>
      <c r="D150" s="74" t="s">
        <v>61</v>
      </c>
      <c r="E150" s="40">
        <v>1168</v>
      </c>
      <c r="F150" s="40">
        <v>0</v>
      </c>
      <c r="G150" s="40">
        <v>75</v>
      </c>
      <c r="H150" s="40">
        <v>1400</v>
      </c>
      <c r="I150" s="40">
        <v>977</v>
      </c>
      <c r="J150" s="40">
        <v>0</v>
      </c>
      <c r="K150" s="40">
        <v>250</v>
      </c>
      <c r="L150" s="83">
        <v>0</v>
      </c>
      <c r="M150" s="41">
        <f t="shared" si="2"/>
        <v>3870</v>
      </c>
      <c r="N150" s="74" t="s">
        <v>18</v>
      </c>
      <c r="O150" s="75" t="s">
        <v>18</v>
      </c>
    </row>
    <row r="151" spans="1:15" ht="35.1" customHeight="1">
      <c r="A151" s="68">
        <v>141</v>
      </c>
      <c r="B151" s="73" t="s">
        <v>16</v>
      </c>
      <c r="C151" s="74" t="s">
        <v>166</v>
      </c>
      <c r="D151" s="74" t="s">
        <v>61</v>
      </c>
      <c r="E151" s="40">
        <v>1168</v>
      </c>
      <c r="F151" s="40">
        <v>0</v>
      </c>
      <c r="G151" s="40">
        <v>75</v>
      </c>
      <c r="H151" s="40">
        <v>1400</v>
      </c>
      <c r="I151" s="40">
        <v>977</v>
      </c>
      <c r="J151" s="40">
        <v>0</v>
      </c>
      <c r="K151" s="40">
        <v>250</v>
      </c>
      <c r="L151" s="83">
        <v>0</v>
      </c>
      <c r="M151" s="41">
        <f t="shared" si="2"/>
        <v>3870</v>
      </c>
      <c r="N151" s="74" t="s">
        <v>18</v>
      </c>
      <c r="O151" s="75" t="s">
        <v>18</v>
      </c>
    </row>
    <row r="152" spans="1:15" ht="35.1" customHeight="1">
      <c r="A152" s="72">
        <v>142</v>
      </c>
      <c r="B152" s="73" t="s">
        <v>16</v>
      </c>
      <c r="C152" s="74" t="s">
        <v>714</v>
      </c>
      <c r="D152" s="74" t="s">
        <v>61</v>
      </c>
      <c r="E152" s="40">
        <v>1168</v>
      </c>
      <c r="F152" s="40">
        <v>0</v>
      </c>
      <c r="G152" s="40">
        <v>35</v>
      </c>
      <c r="H152" s="40">
        <v>1400</v>
      </c>
      <c r="I152" s="40">
        <v>977</v>
      </c>
      <c r="J152" s="40">
        <v>0</v>
      </c>
      <c r="K152" s="40">
        <v>250</v>
      </c>
      <c r="L152" s="83">
        <v>0</v>
      </c>
      <c r="M152" s="41">
        <f t="shared" si="2"/>
        <v>3830</v>
      </c>
      <c r="N152" s="74"/>
      <c r="O152" s="75" t="s">
        <v>18</v>
      </c>
    </row>
    <row r="153" spans="1:15" ht="35.1" customHeight="1" thickBot="1">
      <c r="A153" s="72">
        <v>143</v>
      </c>
      <c r="B153" s="73" t="s">
        <v>16</v>
      </c>
      <c r="C153" s="74" t="s">
        <v>167</v>
      </c>
      <c r="D153" s="74" t="s">
        <v>61</v>
      </c>
      <c r="E153" s="40">
        <v>1168</v>
      </c>
      <c r="F153" s="40">
        <v>0</v>
      </c>
      <c r="G153" s="40">
        <v>75</v>
      </c>
      <c r="H153" s="40">
        <v>1400</v>
      </c>
      <c r="I153" s="40">
        <v>977</v>
      </c>
      <c r="J153" s="40">
        <v>0</v>
      </c>
      <c r="K153" s="40">
        <v>250</v>
      </c>
      <c r="L153" s="83">
        <v>0</v>
      </c>
      <c r="M153" s="41">
        <f t="shared" si="2"/>
        <v>3870</v>
      </c>
      <c r="N153" s="74" t="s">
        <v>18</v>
      </c>
      <c r="O153" s="75" t="s">
        <v>18</v>
      </c>
    </row>
    <row r="154" spans="1:15" ht="35.1" customHeight="1">
      <c r="A154" s="68">
        <v>144</v>
      </c>
      <c r="B154" s="73" t="s">
        <v>16</v>
      </c>
      <c r="C154" s="74" t="s">
        <v>825</v>
      </c>
      <c r="D154" s="74" t="s">
        <v>61</v>
      </c>
      <c r="E154" s="40">
        <v>1168</v>
      </c>
      <c r="F154" s="40">
        <v>0</v>
      </c>
      <c r="G154" s="40">
        <v>75</v>
      </c>
      <c r="H154" s="40">
        <v>1400</v>
      </c>
      <c r="I154" s="40">
        <v>977</v>
      </c>
      <c r="J154" s="40">
        <v>0</v>
      </c>
      <c r="K154" s="40">
        <v>250</v>
      </c>
      <c r="L154" s="83">
        <v>0</v>
      </c>
      <c r="M154" s="41">
        <f t="shared" si="2"/>
        <v>3870</v>
      </c>
      <c r="N154" s="74" t="s">
        <v>18</v>
      </c>
      <c r="O154" s="75" t="s">
        <v>18</v>
      </c>
    </row>
    <row r="155" spans="1:15" ht="35.1" customHeight="1" thickBot="1">
      <c r="A155" s="72">
        <v>145</v>
      </c>
      <c r="B155" s="73" t="s">
        <v>16</v>
      </c>
      <c r="C155" s="74" t="s">
        <v>169</v>
      </c>
      <c r="D155" s="74" t="s">
        <v>26</v>
      </c>
      <c r="E155" s="40">
        <v>10261</v>
      </c>
      <c r="F155" s="40">
        <v>0</v>
      </c>
      <c r="G155" s="40">
        <v>0</v>
      </c>
      <c r="H155" s="40">
        <v>4000</v>
      </c>
      <c r="I155" s="40"/>
      <c r="J155" s="40">
        <v>375</v>
      </c>
      <c r="K155" s="40">
        <v>250</v>
      </c>
      <c r="L155" s="83">
        <v>0</v>
      </c>
      <c r="M155" s="41">
        <f t="shared" si="2"/>
        <v>14886</v>
      </c>
      <c r="N155" s="74" t="s">
        <v>18</v>
      </c>
      <c r="O155" s="75" t="s">
        <v>18</v>
      </c>
    </row>
    <row r="156" spans="1:15" ht="35.1" customHeight="1">
      <c r="A156" s="68">
        <v>146</v>
      </c>
      <c r="B156" s="73" t="s">
        <v>16</v>
      </c>
      <c r="C156" s="74" t="s">
        <v>170</v>
      </c>
      <c r="D156" s="74" t="s">
        <v>61</v>
      </c>
      <c r="E156" s="40">
        <v>1168</v>
      </c>
      <c r="F156" s="40">
        <v>0</v>
      </c>
      <c r="G156" s="40">
        <v>75</v>
      </c>
      <c r="H156" s="40">
        <v>1400</v>
      </c>
      <c r="I156" s="40">
        <v>977</v>
      </c>
      <c r="J156" s="40">
        <v>0</v>
      </c>
      <c r="K156" s="40">
        <v>250</v>
      </c>
      <c r="L156" s="83">
        <v>0</v>
      </c>
      <c r="M156" s="41">
        <f t="shared" si="2"/>
        <v>3870</v>
      </c>
      <c r="N156" s="74" t="s">
        <v>18</v>
      </c>
      <c r="O156" s="75" t="s">
        <v>18</v>
      </c>
    </row>
    <row r="157" spans="1:15" ht="35.1" customHeight="1">
      <c r="A157" s="72">
        <v>147</v>
      </c>
      <c r="B157" s="73" t="s">
        <v>16</v>
      </c>
      <c r="C157" s="74" t="s">
        <v>171</v>
      </c>
      <c r="D157" s="74" t="s">
        <v>61</v>
      </c>
      <c r="E157" s="40">
        <v>1168</v>
      </c>
      <c r="F157" s="40">
        <v>0</v>
      </c>
      <c r="G157" s="40">
        <v>75</v>
      </c>
      <c r="H157" s="40">
        <v>1400</v>
      </c>
      <c r="I157" s="40">
        <v>977</v>
      </c>
      <c r="J157" s="40">
        <v>0</v>
      </c>
      <c r="K157" s="40">
        <v>250</v>
      </c>
      <c r="L157" s="83">
        <v>0</v>
      </c>
      <c r="M157" s="41">
        <f t="shared" si="2"/>
        <v>3870</v>
      </c>
      <c r="N157" s="74" t="s">
        <v>18</v>
      </c>
      <c r="O157" s="75" t="s">
        <v>18</v>
      </c>
    </row>
    <row r="158" spans="1:15" ht="35.1" customHeight="1" thickBot="1">
      <c r="A158" s="72">
        <v>148</v>
      </c>
      <c r="B158" s="73" t="s">
        <v>16</v>
      </c>
      <c r="C158" s="74" t="s">
        <v>172</v>
      </c>
      <c r="D158" s="74" t="s">
        <v>61</v>
      </c>
      <c r="E158" s="40">
        <v>1168</v>
      </c>
      <c r="F158" s="40">
        <v>0</v>
      </c>
      <c r="G158" s="40">
        <v>75</v>
      </c>
      <c r="H158" s="40">
        <v>1400</v>
      </c>
      <c r="I158" s="40">
        <v>977</v>
      </c>
      <c r="J158" s="40">
        <v>0</v>
      </c>
      <c r="K158" s="40">
        <v>250</v>
      </c>
      <c r="L158" s="83">
        <v>0</v>
      </c>
      <c r="M158" s="41">
        <f t="shared" si="2"/>
        <v>3870</v>
      </c>
      <c r="N158" s="74" t="s">
        <v>18</v>
      </c>
      <c r="O158" s="75" t="s">
        <v>18</v>
      </c>
    </row>
    <row r="159" spans="1:15" ht="35.1" customHeight="1">
      <c r="A159" s="68">
        <v>149</v>
      </c>
      <c r="B159" s="73" t="s">
        <v>16</v>
      </c>
      <c r="C159" s="74" t="s">
        <v>173</v>
      </c>
      <c r="D159" s="74" t="s">
        <v>61</v>
      </c>
      <c r="E159" s="40">
        <v>1168</v>
      </c>
      <c r="F159" s="40">
        <v>0</v>
      </c>
      <c r="G159" s="40">
        <v>50</v>
      </c>
      <c r="H159" s="40">
        <v>1400</v>
      </c>
      <c r="I159" s="40">
        <v>977</v>
      </c>
      <c r="J159" s="40">
        <v>0</v>
      </c>
      <c r="K159" s="40">
        <v>250</v>
      </c>
      <c r="L159" s="83">
        <v>0</v>
      </c>
      <c r="M159" s="41">
        <f t="shared" si="2"/>
        <v>3845</v>
      </c>
      <c r="N159" s="74" t="s">
        <v>18</v>
      </c>
      <c r="O159" s="75" t="s">
        <v>18</v>
      </c>
    </row>
    <row r="160" spans="1:15" ht="35.1" customHeight="1" thickBot="1">
      <c r="A160" s="72">
        <v>150</v>
      </c>
      <c r="B160" s="73" t="s">
        <v>16</v>
      </c>
      <c r="C160" s="74" t="s">
        <v>174</v>
      </c>
      <c r="D160" s="74" t="s">
        <v>61</v>
      </c>
      <c r="E160" s="40">
        <v>1168</v>
      </c>
      <c r="F160" s="40">
        <v>0</v>
      </c>
      <c r="G160" s="40">
        <v>50</v>
      </c>
      <c r="H160" s="40">
        <v>1400</v>
      </c>
      <c r="I160" s="40">
        <v>977</v>
      </c>
      <c r="J160" s="40">
        <v>0</v>
      </c>
      <c r="K160" s="40">
        <v>250</v>
      </c>
      <c r="L160" s="83">
        <v>0</v>
      </c>
      <c r="M160" s="41">
        <f t="shared" si="2"/>
        <v>3845</v>
      </c>
      <c r="N160" s="74" t="s">
        <v>18</v>
      </c>
      <c r="O160" s="75" t="s">
        <v>18</v>
      </c>
    </row>
    <row r="161" spans="1:15" ht="35.1" customHeight="1">
      <c r="A161" s="68">
        <v>151</v>
      </c>
      <c r="B161" s="73" t="s">
        <v>16</v>
      </c>
      <c r="C161" s="74" t="s">
        <v>175</v>
      </c>
      <c r="D161" s="74" t="s">
        <v>61</v>
      </c>
      <c r="E161" s="40">
        <v>1168</v>
      </c>
      <c r="F161" s="40">
        <v>0</v>
      </c>
      <c r="G161" s="40">
        <v>50</v>
      </c>
      <c r="H161" s="40">
        <v>1400</v>
      </c>
      <c r="I161" s="40">
        <v>977</v>
      </c>
      <c r="J161" s="40">
        <v>0</v>
      </c>
      <c r="K161" s="40">
        <v>250</v>
      </c>
      <c r="L161" s="83">
        <v>0</v>
      </c>
      <c r="M161" s="41">
        <f t="shared" si="2"/>
        <v>3845</v>
      </c>
      <c r="N161" s="74" t="s">
        <v>18</v>
      </c>
      <c r="O161" s="75" t="s">
        <v>18</v>
      </c>
    </row>
    <row r="162" spans="1:15" ht="35.1" customHeight="1">
      <c r="A162" s="72">
        <v>152</v>
      </c>
      <c r="B162" s="73" t="s">
        <v>16</v>
      </c>
      <c r="C162" s="74" t="s">
        <v>176</v>
      </c>
      <c r="D162" s="74" t="s">
        <v>61</v>
      </c>
      <c r="E162" s="40">
        <v>1168</v>
      </c>
      <c r="F162" s="40">
        <v>0</v>
      </c>
      <c r="G162" s="40">
        <v>75</v>
      </c>
      <c r="H162" s="40">
        <v>1400</v>
      </c>
      <c r="I162" s="40">
        <v>977</v>
      </c>
      <c r="J162" s="40">
        <v>0</v>
      </c>
      <c r="K162" s="40">
        <v>250</v>
      </c>
      <c r="L162" s="83">
        <v>0</v>
      </c>
      <c r="M162" s="41">
        <f t="shared" si="2"/>
        <v>3870</v>
      </c>
      <c r="N162" s="74" t="s">
        <v>18</v>
      </c>
      <c r="O162" s="75" t="s">
        <v>18</v>
      </c>
    </row>
    <row r="163" spans="1:15" ht="35.1" customHeight="1" thickBot="1">
      <c r="A163" s="72">
        <v>153</v>
      </c>
      <c r="B163" s="73" t="s">
        <v>16</v>
      </c>
      <c r="C163" s="74" t="s">
        <v>177</v>
      </c>
      <c r="D163" s="74" t="s">
        <v>61</v>
      </c>
      <c r="E163" s="40">
        <v>1168</v>
      </c>
      <c r="F163" s="40">
        <v>0</v>
      </c>
      <c r="G163" s="40">
        <v>75</v>
      </c>
      <c r="H163" s="40">
        <v>1400</v>
      </c>
      <c r="I163" s="40">
        <v>977</v>
      </c>
      <c r="J163" s="40">
        <v>0</v>
      </c>
      <c r="K163" s="40">
        <v>250</v>
      </c>
      <c r="L163" s="83">
        <v>0</v>
      </c>
      <c r="M163" s="41">
        <f t="shared" si="2"/>
        <v>3870</v>
      </c>
      <c r="N163" s="74" t="s">
        <v>18</v>
      </c>
      <c r="O163" s="75" t="s">
        <v>18</v>
      </c>
    </row>
    <row r="164" spans="1:15" ht="35.1" customHeight="1">
      <c r="A164" s="68">
        <v>154</v>
      </c>
      <c r="B164" s="73" t="s">
        <v>16</v>
      </c>
      <c r="C164" s="74" t="s">
        <v>178</v>
      </c>
      <c r="D164" s="74" t="s">
        <v>61</v>
      </c>
      <c r="E164" s="40">
        <v>1168</v>
      </c>
      <c r="F164" s="40">
        <v>0</v>
      </c>
      <c r="G164" s="40">
        <v>50</v>
      </c>
      <c r="H164" s="40">
        <v>1400</v>
      </c>
      <c r="I164" s="40">
        <v>977</v>
      </c>
      <c r="J164" s="40">
        <v>0</v>
      </c>
      <c r="K164" s="40">
        <v>250</v>
      </c>
      <c r="L164" s="83">
        <v>0</v>
      </c>
      <c r="M164" s="41">
        <f t="shared" si="2"/>
        <v>3845</v>
      </c>
      <c r="N164" s="74" t="s">
        <v>18</v>
      </c>
      <c r="O164" s="75" t="s">
        <v>18</v>
      </c>
    </row>
    <row r="165" spans="1:15" ht="35.1" customHeight="1" thickBot="1">
      <c r="A165" s="72">
        <v>155</v>
      </c>
      <c r="B165" s="73" t="s">
        <v>16</v>
      </c>
      <c r="C165" s="74" t="s">
        <v>179</v>
      </c>
      <c r="D165" s="74" t="s">
        <v>61</v>
      </c>
      <c r="E165" s="40">
        <v>1168</v>
      </c>
      <c r="F165" s="40">
        <v>0</v>
      </c>
      <c r="G165" s="40">
        <v>50</v>
      </c>
      <c r="H165" s="40">
        <v>1400</v>
      </c>
      <c r="I165" s="40">
        <v>977</v>
      </c>
      <c r="J165" s="40">
        <v>0</v>
      </c>
      <c r="K165" s="40">
        <v>250</v>
      </c>
      <c r="L165" s="83">
        <v>0</v>
      </c>
      <c r="M165" s="41">
        <f t="shared" si="2"/>
        <v>3845</v>
      </c>
      <c r="N165" s="74" t="s">
        <v>18</v>
      </c>
      <c r="O165" s="75" t="s">
        <v>18</v>
      </c>
    </row>
    <row r="166" spans="1:15" ht="35.1" customHeight="1">
      <c r="A166" s="68">
        <v>156</v>
      </c>
      <c r="B166" s="73" t="s">
        <v>16</v>
      </c>
      <c r="C166" s="74" t="s">
        <v>180</v>
      </c>
      <c r="D166" s="74" t="s">
        <v>61</v>
      </c>
      <c r="E166" s="40">
        <v>1168</v>
      </c>
      <c r="F166" s="40">
        <v>0</v>
      </c>
      <c r="G166" s="40">
        <v>75</v>
      </c>
      <c r="H166" s="40">
        <v>1400</v>
      </c>
      <c r="I166" s="40">
        <v>977</v>
      </c>
      <c r="J166" s="40">
        <v>0</v>
      </c>
      <c r="K166" s="40">
        <v>250</v>
      </c>
      <c r="L166" s="83">
        <v>0</v>
      </c>
      <c r="M166" s="41">
        <f t="shared" si="2"/>
        <v>3870</v>
      </c>
      <c r="N166" s="74" t="s">
        <v>18</v>
      </c>
      <c r="O166" s="75" t="s">
        <v>18</v>
      </c>
    </row>
    <row r="167" spans="1:15" ht="35.1" customHeight="1">
      <c r="A167" s="72">
        <v>157</v>
      </c>
      <c r="B167" s="73" t="s">
        <v>16</v>
      </c>
      <c r="C167" s="74" t="s">
        <v>181</v>
      </c>
      <c r="D167" s="74" t="s">
        <v>61</v>
      </c>
      <c r="E167" s="40">
        <v>1168</v>
      </c>
      <c r="F167" s="40">
        <v>0</v>
      </c>
      <c r="G167" s="40">
        <v>50</v>
      </c>
      <c r="H167" s="40">
        <v>1400</v>
      </c>
      <c r="I167" s="40">
        <v>977</v>
      </c>
      <c r="J167" s="40">
        <v>0</v>
      </c>
      <c r="K167" s="40">
        <v>250</v>
      </c>
      <c r="L167" s="83">
        <v>0</v>
      </c>
      <c r="M167" s="41">
        <f t="shared" si="2"/>
        <v>3845</v>
      </c>
      <c r="N167" s="74" t="s">
        <v>18</v>
      </c>
      <c r="O167" s="75" t="s">
        <v>18</v>
      </c>
    </row>
    <row r="168" spans="1:15" ht="35.1" customHeight="1" thickBot="1">
      <c r="A168" s="72">
        <v>158</v>
      </c>
      <c r="B168" s="73" t="s">
        <v>16</v>
      </c>
      <c r="C168" s="74" t="s">
        <v>182</v>
      </c>
      <c r="D168" s="74" t="s">
        <v>61</v>
      </c>
      <c r="E168" s="40">
        <v>1168</v>
      </c>
      <c r="F168" s="40">
        <v>0</v>
      </c>
      <c r="G168" s="40">
        <v>75</v>
      </c>
      <c r="H168" s="40">
        <v>1400</v>
      </c>
      <c r="I168" s="40">
        <v>977</v>
      </c>
      <c r="J168" s="40">
        <v>0</v>
      </c>
      <c r="K168" s="40">
        <v>250</v>
      </c>
      <c r="L168" s="83">
        <v>0</v>
      </c>
      <c r="M168" s="41">
        <f t="shared" si="2"/>
        <v>3870</v>
      </c>
      <c r="N168" s="74" t="s">
        <v>18</v>
      </c>
      <c r="O168" s="75" t="s">
        <v>18</v>
      </c>
    </row>
    <row r="169" spans="1:15" ht="35.1" customHeight="1">
      <c r="A169" s="68">
        <v>159</v>
      </c>
      <c r="B169" s="73" t="s">
        <v>16</v>
      </c>
      <c r="C169" s="74" t="s">
        <v>183</v>
      </c>
      <c r="D169" s="74" t="s">
        <v>61</v>
      </c>
      <c r="E169" s="40">
        <v>1168</v>
      </c>
      <c r="F169" s="40">
        <v>0</v>
      </c>
      <c r="G169" s="40">
        <v>75</v>
      </c>
      <c r="H169" s="40">
        <v>1400</v>
      </c>
      <c r="I169" s="40">
        <v>977</v>
      </c>
      <c r="J169" s="40">
        <v>0</v>
      </c>
      <c r="K169" s="40">
        <v>250</v>
      </c>
      <c r="L169" s="83">
        <v>0</v>
      </c>
      <c r="M169" s="41">
        <f t="shared" si="2"/>
        <v>3870</v>
      </c>
      <c r="N169" s="74" t="s">
        <v>18</v>
      </c>
      <c r="O169" s="75" t="s">
        <v>18</v>
      </c>
    </row>
    <row r="170" spans="1:15" ht="35.1" customHeight="1" thickBot="1">
      <c r="A170" s="72">
        <v>160</v>
      </c>
      <c r="B170" s="73" t="s">
        <v>16</v>
      </c>
      <c r="C170" s="74" t="s">
        <v>184</v>
      </c>
      <c r="D170" s="74" t="s">
        <v>61</v>
      </c>
      <c r="E170" s="40">
        <v>1168</v>
      </c>
      <c r="F170" s="40">
        <v>0</v>
      </c>
      <c r="G170" s="40">
        <v>75</v>
      </c>
      <c r="H170" s="40">
        <v>1400</v>
      </c>
      <c r="I170" s="40">
        <v>977</v>
      </c>
      <c r="J170" s="40">
        <v>0</v>
      </c>
      <c r="K170" s="40">
        <v>250</v>
      </c>
      <c r="L170" s="83">
        <v>0</v>
      </c>
      <c r="M170" s="41">
        <f t="shared" si="2"/>
        <v>3870</v>
      </c>
      <c r="N170" s="74" t="s">
        <v>18</v>
      </c>
      <c r="O170" s="75" t="s">
        <v>18</v>
      </c>
    </row>
    <row r="171" spans="1:15" ht="35.1" customHeight="1">
      <c r="A171" s="68">
        <v>161</v>
      </c>
      <c r="B171" s="73" t="s">
        <v>16</v>
      </c>
      <c r="C171" s="74" t="s">
        <v>185</v>
      </c>
      <c r="D171" s="74" t="s">
        <v>61</v>
      </c>
      <c r="E171" s="40">
        <v>1168</v>
      </c>
      <c r="F171" s="40">
        <v>0</v>
      </c>
      <c r="G171" s="40">
        <v>75</v>
      </c>
      <c r="H171" s="40">
        <v>1400</v>
      </c>
      <c r="I171" s="40">
        <v>977</v>
      </c>
      <c r="J171" s="40">
        <v>0</v>
      </c>
      <c r="K171" s="40">
        <v>250</v>
      </c>
      <c r="L171" s="83">
        <v>0</v>
      </c>
      <c r="M171" s="41">
        <f t="shared" si="2"/>
        <v>3870</v>
      </c>
      <c r="N171" s="74" t="s">
        <v>18</v>
      </c>
      <c r="O171" s="75" t="s">
        <v>18</v>
      </c>
    </row>
    <row r="172" spans="1:15" ht="35.1" customHeight="1">
      <c r="A172" s="72">
        <v>162</v>
      </c>
      <c r="B172" s="73" t="s">
        <v>16</v>
      </c>
      <c r="C172" s="74" t="s">
        <v>186</v>
      </c>
      <c r="D172" s="74" t="s">
        <v>61</v>
      </c>
      <c r="E172" s="40">
        <v>1168</v>
      </c>
      <c r="F172" s="40">
        <v>0</v>
      </c>
      <c r="G172" s="40">
        <v>75</v>
      </c>
      <c r="H172" s="40">
        <v>1400</v>
      </c>
      <c r="I172" s="40">
        <v>977</v>
      </c>
      <c r="J172" s="40">
        <v>0</v>
      </c>
      <c r="K172" s="40">
        <v>250</v>
      </c>
      <c r="L172" s="83">
        <v>0</v>
      </c>
      <c r="M172" s="41">
        <f t="shared" si="2"/>
        <v>3870</v>
      </c>
      <c r="N172" s="74" t="s">
        <v>18</v>
      </c>
      <c r="O172" s="75" t="s">
        <v>18</v>
      </c>
    </row>
    <row r="173" spans="1:15" ht="35.1" customHeight="1" thickBot="1">
      <c r="A173" s="72">
        <v>163</v>
      </c>
      <c r="B173" s="73" t="s">
        <v>16</v>
      </c>
      <c r="C173" s="74" t="s">
        <v>188</v>
      </c>
      <c r="D173" s="74" t="s">
        <v>61</v>
      </c>
      <c r="E173" s="40">
        <v>1168</v>
      </c>
      <c r="F173" s="40">
        <v>0</v>
      </c>
      <c r="G173" s="40">
        <v>75</v>
      </c>
      <c r="H173" s="40">
        <v>1400</v>
      </c>
      <c r="I173" s="40">
        <v>977</v>
      </c>
      <c r="J173" s="40">
        <v>0</v>
      </c>
      <c r="K173" s="40">
        <v>250</v>
      </c>
      <c r="L173" s="83">
        <v>0</v>
      </c>
      <c r="M173" s="41">
        <f t="shared" si="2"/>
        <v>3870</v>
      </c>
      <c r="N173" s="74" t="s">
        <v>18</v>
      </c>
      <c r="O173" s="75" t="s">
        <v>18</v>
      </c>
    </row>
    <row r="174" spans="1:15" ht="35.1" customHeight="1">
      <c r="A174" s="68">
        <v>164</v>
      </c>
      <c r="B174" s="73" t="s">
        <v>16</v>
      </c>
      <c r="C174" s="74" t="s">
        <v>189</v>
      </c>
      <c r="D174" s="74" t="s">
        <v>61</v>
      </c>
      <c r="E174" s="40">
        <v>1168</v>
      </c>
      <c r="F174" s="40">
        <v>0</v>
      </c>
      <c r="G174" s="40">
        <v>75</v>
      </c>
      <c r="H174" s="40">
        <v>1400</v>
      </c>
      <c r="I174" s="40">
        <v>977</v>
      </c>
      <c r="J174" s="40">
        <v>0</v>
      </c>
      <c r="K174" s="40">
        <v>250</v>
      </c>
      <c r="L174" s="83">
        <v>0</v>
      </c>
      <c r="M174" s="41">
        <f t="shared" si="2"/>
        <v>3870</v>
      </c>
      <c r="N174" s="74" t="s">
        <v>18</v>
      </c>
      <c r="O174" s="75" t="s">
        <v>18</v>
      </c>
    </row>
    <row r="175" spans="1:15" ht="35.1" customHeight="1" thickBot="1">
      <c r="A175" s="72">
        <v>165</v>
      </c>
      <c r="B175" s="73" t="s">
        <v>16</v>
      </c>
      <c r="C175" s="74" t="s">
        <v>190</v>
      </c>
      <c r="D175" s="74" t="s">
        <v>61</v>
      </c>
      <c r="E175" s="40">
        <v>1168</v>
      </c>
      <c r="F175" s="40">
        <v>0</v>
      </c>
      <c r="G175" s="40">
        <v>75</v>
      </c>
      <c r="H175" s="40">
        <v>1400</v>
      </c>
      <c r="I175" s="40">
        <v>977</v>
      </c>
      <c r="J175" s="40">
        <v>0</v>
      </c>
      <c r="K175" s="40">
        <v>250</v>
      </c>
      <c r="L175" s="83">
        <v>0</v>
      </c>
      <c r="M175" s="41">
        <f t="shared" si="2"/>
        <v>3870</v>
      </c>
      <c r="N175" s="74" t="s">
        <v>18</v>
      </c>
      <c r="O175" s="75" t="s">
        <v>18</v>
      </c>
    </row>
    <row r="176" spans="1:15" ht="35.1" customHeight="1">
      <c r="A176" s="68">
        <v>166</v>
      </c>
      <c r="B176" s="73" t="s">
        <v>16</v>
      </c>
      <c r="C176" s="74" t="s">
        <v>191</v>
      </c>
      <c r="D176" s="74" t="s">
        <v>61</v>
      </c>
      <c r="E176" s="40">
        <v>1168</v>
      </c>
      <c r="F176" s="40">
        <v>0</v>
      </c>
      <c r="G176" s="40">
        <v>75</v>
      </c>
      <c r="H176" s="40">
        <v>1400</v>
      </c>
      <c r="I176" s="40">
        <v>977</v>
      </c>
      <c r="J176" s="40">
        <v>0</v>
      </c>
      <c r="K176" s="40">
        <v>250</v>
      </c>
      <c r="L176" s="83">
        <v>0</v>
      </c>
      <c r="M176" s="41">
        <f t="shared" si="2"/>
        <v>3870</v>
      </c>
      <c r="N176" s="74" t="s">
        <v>18</v>
      </c>
      <c r="O176" s="75" t="s">
        <v>18</v>
      </c>
    </row>
    <row r="177" spans="1:15" ht="35.1" customHeight="1">
      <c r="A177" s="72">
        <v>167</v>
      </c>
      <c r="B177" s="73" t="s">
        <v>16</v>
      </c>
      <c r="C177" s="74" t="s">
        <v>192</v>
      </c>
      <c r="D177" s="74" t="s">
        <v>61</v>
      </c>
      <c r="E177" s="40">
        <v>1168</v>
      </c>
      <c r="F177" s="40">
        <v>0</v>
      </c>
      <c r="G177" s="40">
        <v>75</v>
      </c>
      <c r="H177" s="40">
        <v>1400</v>
      </c>
      <c r="I177" s="40">
        <v>977</v>
      </c>
      <c r="J177" s="40">
        <v>0</v>
      </c>
      <c r="K177" s="40">
        <v>250</v>
      </c>
      <c r="L177" s="83">
        <v>0</v>
      </c>
      <c r="M177" s="41">
        <f t="shared" si="2"/>
        <v>3870</v>
      </c>
      <c r="N177" s="74" t="s">
        <v>18</v>
      </c>
      <c r="O177" s="75" t="s">
        <v>18</v>
      </c>
    </row>
    <row r="178" spans="1:15" ht="35.1" customHeight="1" thickBot="1">
      <c r="A178" s="72">
        <v>168</v>
      </c>
      <c r="B178" s="73" t="s">
        <v>16</v>
      </c>
      <c r="C178" s="74" t="s">
        <v>193</v>
      </c>
      <c r="D178" s="74" t="s">
        <v>61</v>
      </c>
      <c r="E178" s="40">
        <v>1168</v>
      </c>
      <c r="F178" s="40">
        <v>0</v>
      </c>
      <c r="G178" s="40">
        <v>75</v>
      </c>
      <c r="H178" s="40">
        <v>1400</v>
      </c>
      <c r="I178" s="40">
        <v>977</v>
      </c>
      <c r="J178" s="40">
        <v>0</v>
      </c>
      <c r="K178" s="40">
        <v>250</v>
      </c>
      <c r="L178" s="83">
        <v>0</v>
      </c>
      <c r="M178" s="41">
        <f t="shared" si="2"/>
        <v>3870</v>
      </c>
      <c r="N178" s="74" t="s">
        <v>18</v>
      </c>
      <c r="O178" s="75" t="s">
        <v>18</v>
      </c>
    </row>
    <row r="179" spans="1:15" ht="35.1" customHeight="1">
      <c r="A179" s="68">
        <v>169</v>
      </c>
      <c r="B179" s="73" t="s">
        <v>16</v>
      </c>
      <c r="C179" s="74" t="s">
        <v>194</v>
      </c>
      <c r="D179" s="74" t="s">
        <v>61</v>
      </c>
      <c r="E179" s="40">
        <v>1168</v>
      </c>
      <c r="F179" s="40">
        <v>0</v>
      </c>
      <c r="G179" s="40">
        <v>50</v>
      </c>
      <c r="H179" s="40">
        <v>1400</v>
      </c>
      <c r="I179" s="40">
        <v>977</v>
      </c>
      <c r="J179" s="40">
        <v>0</v>
      </c>
      <c r="K179" s="40">
        <v>250</v>
      </c>
      <c r="L179" s="83">
        <v>0</v>
      </c>
      <c r="M179" s="41">
        <f t="shared" si="2"/>
        <v>3845</v>
      </c>
      <c r="N179" s="74" t="s">
        <v>18</v>
      </c>
      <c r="O179" s="75" t="s">
        <v>18</v>
      </c>
    </row>
    <row r="180" spans="1:15" ht="35.1" customHeight="1" thickBot="1">
      <c r="A180" s="72">
        <v>170</v>
      </c>
      <c r="B180" s="73" t="s">
        <v>16</v>
      </c>
      <c r="C180" s="74" t="s">
        <v>195</v>
      </c>
      <c r="D180" s="74" t="s">
        <v>61</v>
      </c>
      <c r="E180" s="40">
        <v>1168</v>
      </c>
      <c r="F180" s="40">
        <v>0</v>
      </c>
      <c r="G180" s="40">
        <v>50</v>
      </c>
      <c r="H180" s="40">
        <v>1400</v>
      </c>
      <c r="I180" s="40">
        <v>977</v>
      </c>
      <c r="J180" s="40">
        <v>0</v>
      </c>
      <c r="K180" s="40">
        <v>250</v>
      </c>
      <c r="L180" s="83">
        <v>0</v>
      </c>
      <c r="M180" s="41">
        <f t="shared" si="2"/>
        <v>3845</v>
      </c>
      <c r="N180" s="74" t="s">
        <v>18</v>
      </c>
      <c r="O180" s="75" t="s">
        <v>18</v>
      </c>
    </row>
    <row r="181" spans="1:15" ht="35.1" customHeight="1">
      <c r="A181" s="68">
        <v>171</v>
      </c>
      <c r="B181" s="73" t="s">
        <v>16</v>
      </c>
      <c r="C181" s="74" t="s">
        <v>196</v>
      </c>
      <c r="D181" s="74" t="s">
        <v>61</v>
      </c>
      <c r="E181" s="40">
        <v>1168</v>
      </c>
      <c r="F181" s="40">
        <v>0</v>
      </c>
      <c r="G181" s="40">
        <v>50</v>
      </c>
      <c r="H181" s="40">
        <v>1400</v>
      </c>
      <c r="I181" s="40">
        <v>977</v>
      </c>
      <c r="J181" s="40">
        <v>0</v>
      </c>
      <c r="K181" s="40">
        <v>250</v>
      </c>
      <c r="L181" s="83">
        <v>0</v>
      </c>
      <c r="M181" s="41">
        <f t="shared" si="2"/>
        <v>3845</v>
      </c>
      <c r="N181" s="74" t="s">
        <v>18</v>
      </c>
      <c r="O181" s="75" t="s">
        <v>18</v>
      </c>
    </row>
    <row r="182" spans="1:15" ht="35.1" customHeight="1">
      <c r="A182" s="72">
        <v>172</v>
      </c>
      <c r="B182" s="73" t="s">
        <v>16</v>
      </c>
      <c r="C182" s="74" t="s">
        <v>197</v>
      </c>
      <c r="D182" s="74" t="s">
        <v>61</v>
      </c>
      <c r="E182" s="40">
        <v>1168</v>
      </c>
      <c r="F182" s="40">
        <v>0</v>
      </c>
      <c r="G182" s="40">
        <v>75</v>
      </c>
      <c r="H182" s="40">
        <v>1400</v>
      </c>
      <c r="I182" s="40">
        <v>977</v>
      </c>
      <c r="J182" s="40">
        <v>0</v>
      </c>
      <c r="K182" s="40">
        <v>250</v>
      </c>
      <c r="L182" s="83">
        <v>0</v>
      </c>
      <c r="M182" s="41">
        <f t="shared" si="2"/>
        <v>3870</v>
      </c>
      <c r="N182" s="74" t="s">
        <v>18</v>
      </c>
      <c r="O182" s="75" t="s">
        <v>18</v>
      </c>
    </row>
    <row r="183" spans="1:15" ht="35.1" customHeight="1" thickBot="1">
      <c r="A183" s="72">
        <v>173</v>
      </c>
      <c r="B183" s="73" t="s">
        <v>16</v>
      </c>
      <c r="C183" s="74" t="s">
        <v>198</v>
      </c>
      <c r="D183" s="74" t="s">
        <v>61</v>
      </c>
      <c r="E183" s="40">
        <v>1168</v>
      </c>
      <c r="F183" s="40">
        <v>0</v>
      </c>
      <c r="G183" s="40">
        <v>50</v>
      </c>
      <c r="H183" s="40">
        <v>1400</v>
      </c>
      <c r="I183" s="40">
        <v>977</v>
      </c>
      <c r="J183" s="40">
        <v>0</v>
      </c>
      <c r="K183" s="40">
        <v>250</v>
      </c>
      <c r="L183" s="83">
        <v>0</v>
      </c>
      <c r="M183" s="41">
        <f t="shared" si="2"/>
        <v>3845</v>
      </c>
      <c r="N183" s="74" t="s">
        <v>18</v>
      </c>
      <c r="O183" s="75" t="s">
        <v>18</v>
      </c>
    </row>
    <row r="184" spans="1:15" ht="35.1" customHeight="1">
      <c r="A184" s="68">
        <v>174</v>
      </c>
      <c r="B184" s="73" t="s">
        <v>16</v>
      </c>
      <c r="C184" s="74" t="s">
        <v>199</v>
      </c>
      <c r="D184" s="74" t="s">
        <v>61</v>
      </c>
      <c r="E184" s="40">
        <v>1168</v>
      </c>
      <c r="F184" s="40">
        <v>0</v>
      </c>
      <c r="G184" s="40">
        <v>50</v>
      </c>
      <c r="H184" s="40">
        <v>1400</v>
      </c>
      <c r="I184" s="40">
        <v>977</v>
      </c>
      <c r="J184" s="40">
        <v>0</v>
      </c>
      <c r="K184" s="40">
        <v>250</v>
      </c>
      <c r="L184" s="83">
        <v>0</v>
      </c>
      <c r="M184" s="41">
        <f t="shared" si="2"/>
        <v>3845</v>
      </c>
      <c r="N184" s="74" t="s">
        <v>18</v>
      </c>
      <c r="O184" s="75" t="s">
        <v>18</v>
      </c>
    </row>
    <row r="185" spans="1:15" ht="35.1" customHeight="1" thickBot="1">
      <c r="A185" s="72">
        <v>175</v>
      </c>
      <c r="B185" s="73" t="s">
        <v>16</v>
      </c>
      <c r="C185" s="74" t="s">
        <v>200</v>
      </c>
      <c r="D185" s="74" t="s">
        <v>61</v>
      </c>
      <c r="E185" s="40">
        <v>1168</v>
      </c>
      <c r="F185" s="40">
        <v>0</v>
      </c>
      <c r="G185" s="40">
        <v>50</v>
      </c>
      <c r="H185" s="40">
        <v>1400</v>
      </c>
      <c r="I185" s="40">
        <v>977</v>
      </c>
      <c r="J185" s="40">
        <v>0</v>
      </c>
      <c r="K185" s="40">
        <v>250</v>
      </c>
      <c r="L185" s="83">
        <v>0</v>
      </c>
      <c r="M185" s="41">
        <f t="shared" si="2"/>
        <v>3845</v>
      </c>
      <c r="N185" s="74" t="s">
        <v>18</v>
      </c>
      <c r="O185" s="75" t="s">
        <v>18</v>
      </c>
    </row>
    <row r="186" spans="1:15" ht="35.1" customHeight="1">
      <c r="A186" s="68">
        <v>176</v>
      </c>
      <c r="B186" s="73" t="s">
        <v>16</v>
      </c>
      <c r="C186" s="74" t="s">
        <v>201</v>
      </c>
      <c r="D186" s="74" t="s">
        <v>61</v>
      </c>
      <c r="E186" s="40">
        <v>1168</v>
      </c>
      <c r="F186" s="40">
        <v>0</v>
      </c>
      <c r="G186" s="40">
        <v>50</v>
      </c>
      <c r="H186" s="40">
        <v>1400</v>
      </c>
      <c r="I186" s="40">
        <v>977</v>
      </c>
      <c r="J186" s="40">
        <v>0</v>
      </c>
      <c r="K186" s="40">
        <v>250</v>
      </c>
      <c r="L186" s="83">
        <v>0</v>
      </c>
      <c r="M186" s="41">
        <f t="shared" si="2"/>
        <v>3845</v>
      </c>
      <c r="N186" s="74" t="s">
        <v>18</v>
      </c>
      <c r="O186" s="75" t="s">
        <v>18</v>
      </c>
    </row>
    <row r="187" spans="1:15" ht="35.1" customHeight="1">
      <c r="A187" s="72">
        <v>177</v>
      </c>
      <c r="B187" s="73" t="s">
        <v>16</v>
      </c>
      <c r="C187" s="74" t="s">
        <v>202</v>
      </c>
      <c r="D187" s="74" t="s">
        <v>61</v>
      </c>
      <c r="E187" s="40">
        <v>1168</v>
      </c>
      <c r="F187" s="40">
        <v>0</v>
      </c>
      <c r="G187" s="40">
        <v>50</v>
      </c>
      <c r="H187" s="40">
        <v>1400</v>
      </c>
      <c r="I187" s="40">
        <v>977</v>
      </c>
      <c r="J187" s="40">
        <v>0</v>
      </c>
      <c r="K187" s="40">
        <v>250</v>
      </c>
      <c r="L187" s="83">
        <v>0</v>
      </c>
      <c r="M187" s="41">
        <f t="shared" si="2"/>
        <v>3845</v>
      </c>
      <c r="N187" s="74" t="s">
        <v>18</v>
      </c>
      <c r="O187" s="75" t="s">
        <v>18</v>
      </c>
    </row>
    <row r="188" spans="1:15" ht="35.1" customHeight="1" thickBot="1">
      <c r="A188" s="72">
        <v>178</v>
      </c>
      <c r="B188" s="73" t="s">
        <v>16</v>
      </c>
      <c r="C188" s="74" t="s">
        <v>203</v>
      </c>
      <c r="D188" s="74" t="s">
        <v>61</v>
      </c>
      <c r="E188" s="40">
        <v>1168</v>
      </c>
      <c r="F188" s="40">
        <v>0</v>
      </c>
      <c r="G188" s="40">
        <v>50</v>
      </c>
      <c r="H188" s="40">
        <v>1400</v>
      </c>
      <c r="I188" s="40">
        <v>977</v>
      </c>
      <c r="J188" s="40">
        <v>0</v>
      </c>
      <c r="K188" s="40">
        <v>250</v>
      </c>
      <c r="L188" s="83">
        <v>0</v>
      </c>
      <c r="M188" s="41">
        <f t="shared" si="2"/>
        <v>3845</v>
      </c>
      <c r="N188" s="74" t="s">
        <v>18</v>
      </c>
      <c r="O188" s="75" t="s">
        <v>18</v>
      </c>
    </row>
    <row r="189" spans="1:15" ht="35.1" customHeight="1">
      <c r="A189" s="68">
        <v>179</v>
      </c>
      <c r="B189" s="73" t="s">
        <v>16</v>
      </c>
      <c r="C189" s="74" t="s">
        <v>204</v>
      </c>
      <c r="D189" s="74" t="s">
        <v>61</v>
      </c>
      <c r="E189" s="40">
        <v>1168</v>
      </c>
      <c r="F189" s="40">
        <v>0</v>
      </c>
      <c r="G189" s="40">
        <v>50</v>
      </c>
      <c r="H189" s="40">
        <v>1400</v>
      </c>
      <c r="I189" s="40">
        <v>977</v>
      </c>
      <c r="J189" s="40">
        <v>0</v>
      </c>
      <c r="K189" s="40">
        <v>250</v>
      </c>
      <c r="L189" s="83">
        <v>0</v>
      </c>
      <c r="M189" s="41">
        <f t="shared" si="2"/>
        <v>3845</v>
      </c>
      <c r="N189" s="74" t="s">
        <v>18</v>
      </c>
      <c r="O189" s="75" t="s">
        <v>18</v>
      </c>
    </row>
    <row r="190" spans="1:15" ht="35.1" customHeight="1" thickBot="1">
      <c r="A190" s="72">
        <v>180</v>
      </c>
      <c r="B190" s="73" t="s">
        <v>16</v>
      </c>
      <c r="C190" s="74" t="s">
        <v>205</v>
      </c>
      <c r="D190" s="74" t="s">
        <v>61</v>
      </c>
      <c r="E190" s="40">
        <v>1168</v>
      </c>
      <c r="F190" s="40">
        <v>0</v>
      </c>
      <c r="G190" s="40">
        <v>75</v>
      </c>
      <c r="H190" s="40">
        <v>1400</v>
      </c>
      <c r="I190" s="40">
        <v>977</v>
      </c>
      <c r="J190" s="40">
        <v>0</v>
      </c>
      <c r="K190" s="40">
        <v>250</v>
      </c>
      <c r="L190" s="83">
        <v>0</v>
      </c>
      <c r="M190" s="41">
        <f t="shared" si="2"/>
        <v>3870</v>
      </c>
      <c r="N190" s="74" t="s">
        <v>18</v>
      </c>
      <c r="O190" s="75" t="s">
        <v>18</v>
      </c>
    </row>
    <row r="191" spans="1:15" ht="35.1" customHeight="1">
      <c r="A191" s="68">
        <v>181</v>
      </c>
      <c r="B191" s="73" t="s">
        <v>16</v>
      </c>
      <c r="C191" s="74" t="s">
        <v>206</v>
      </c>
      <c r="D191" s="74" t="s">
        <v>61</v>
      </c>
      <c r="E191" s="40">
        <v>1168</v>
      </c>
      <c r="F191" s="40">
        <v>0</v>
      </c>
      <c r="G191" s="40">
        <v>50</v>
      </c>
      <c r="H191" s="40">
        <v>1400</v>
      </c>
      <c r="I191" s="40">
        <v>977</v>
      </c>
      <c r="J191" s="40">
        <v>0</v>
      </c>
      <c r="K191" s="40">
        <v>250</v>
      </c>
      <c r="L191" s="83">
        <v>0</v>
      </c>
      <c r="M191" s="41">
        <f t="shared" si="2"/>
        <v>3845</v>
      </c>
      <c r="N191" s="74" t="s">
        <v>18</v>
      </c>
      <c r="O191" s="75" t="s">
        <v>18</v>
      </c>
    </row>
    <row r="192" spans="1:15" ht="35.1" customHeight="1">
      <c r="A192" s="72">
        <v>182</v>
      </c>
      <c r="B192" s="73" t="s">
        <v>16</v>
      </c>
      <c r="C192" s="74" t="s">
        <v>207</v>
      </c>
      <c r="D192" s="74" t="s">
        <v>61</v>
      </c>
      <c r="E192" s="40">
        <v>1168</v>
      </c>
      <c r="F192" s="40">
        <v>0</v>
      </c>
      <c r="G192" s="40">
        <v>50</v>
      </c>
      <c r="H192" s="40">
        <v>1400</v>
      </c>
      <c r="I192" s="40">
        <v>977</v>
      </c>
      <c r="J192" s="40">
        <v>0</v>
      </c>
      <c r="K192" s="40">
        <v>250</v>
      </c>
      <c r="L192" s="83">
        <v>0</v>
      </c>
      <c r="M192" s="41">
        <f t="shared" si="2"/>
        <v>3845</v>
      </c>
      <c r="N192" s="74" t="s">
        <v>18</v>
      </c>
      <c r="O192" s="75" t="s">
        <v>18</v>
      </c>
    </row>
    <row r="193" spans="1:15" ht="35.1" customHeight="1" thickBot="1">
      <c r="A193" s="72">
        <v>183</v>
      </c>
      <c r="B193" s="73" t="s">
        <v>16</v>
      </c>
      <c r="C193" s="74" t="s">
        <v>208</v>
      </c>
      <c r="D193" s="74" t="s">
        <v>61</v>
      </c>
      <c r="E193" s="40">
        <v>1168</v>
      </c>
      <c r="F193" s="40">
        <v>0</v>
      </c>
      <c r="G193" s="40">
        <v>50</v>
      </c>
      <c r="H193" s="40">
        <v>1400</v>
      </c>
      <c r="I193" s="40">
        <v>977</v>
      </c>
      <c r="J193" s="40">
        <v>0</v>
      </c>
      <c r="K193" s="40">
        <v>250</v>
      </c>
      <c r="L193" s="83">
        <v>0</v>
      </c>
      <c r="M193" s="41">
        <f t="shared" si="2"/>
        <v>3845</v>
      </c>
      <c r="N193" s="74" t="s">
        <v>18</v>
      </c>
      <c r="O193" s="75" t="s">
        <v>18</v>
      </c>
    </row>
    <row r="194" spans="1:15" ht="35.1" customHeight="1">
      <c r="A194" s="68">
        <v>184</v>
      </c>
      <c r="B194" s="73" t="s">
        <v>16</v>
      </c>
      <c r="C194" s="74" t="s">
        <v>209</v>
      </c>
      <c r="D194" s="74" t="s">
        <v>61</v>
      </c>
      <c r="E194" s="40">
        <v>1168</v>
      </c>
      <c r="F194" s="40">
        <v>0</v>
      </c>
      <c r="G194" s="40">
        <v>75</v>
      </c>
      <c r="H194" s="40">
        <v>1400</v>
      </c>
      <c r="I194" s="40">
        <v>977</v>
      </c>
      <c r="J194" s="40">
        <v>0</v>
      </c>
      <c r="K194" s="40">
        <v>250</v>
      </c>
      <c r="L194" s="83">
        <v>0</v>
      </c>
      <c r="M194" s="41">
        <f t="shared" ref="M194:M257" si="3">SUM(E194:L194)</f>
        <v>3870</v>
      </c>
      <c r="N194" s="74" t="s">
        <v>18</v>
      </c>
      <c r="O194" s="75" t="s">
        <v>18</v>
      </c>
    </row>
    <row r="195" spans="1:15" ht="35.1" customHeight="1" thickBot="1">
      <c r="A195" s="72">
        <v>185</v>
      </c>
      <c r="B195" s="73" t="s">
        <v>16</v>
      </c>
      <c r="C195" s="74" t="s">
        <v>210</v>
      </c>
      <c r="D195" s="74" t="s">
        <v>61</v>
      </c>
      <c r="E195" s="40">
        <v>1168</v>
      </c>
      <c r="F195" s="40">
        <v>0</v>
      </c>
      <c r="G195" s="40">
        <v>75</v>
      </c>
      <c r="H195" s="40">
        <v>1400</v>
      </c>
      <c r="I195" s="40">
        <v>977</v>
      </c>
      <c r="J195" s="40">
        <v>0</v>
      </c>
      <c r="K195" s="40">
        <v>250</v>
      </c>
      <c r="L195" s="83">
        <v>0</v>
      </c>
      <c r="M195" s="41">
        <f t="shared" si="3"/>
        <v>3870</v>
      </c>
      <c r="N195" s="74" t="s">
        <v>18</v>
      </c>
      <c r="O195" s="75" t="s">
        <v>18</v>
      </c>
    </row>
    <row r="196" spans="1:15" ht="35.1" customHeight="1">
      <c r="A196" s="68">
        <v>186</v>
      </c>
      <c r="B196" s="73" t="s">
        <v>16</v>
      </c>
      <c r="C196" s="74" t="s">
        <v>211</v>
      </c>
      <c r="D196" s="74" t="s">
        <v>61</v>
      </c>
      <c r="E196" s="40">
        <v>1168</v>
      </c>
      <c r="F196" s="40">
        <v>0</v>
      </c>
      <c r="G196" s="40">
        <v>75</v>
      </c>
      <c r="H196" s="40">
        <v>1400</v>
      </c>
      <c r="I196" s="40">
        <v>977</v>
      </c>
      <c r="J196" s="40">
        <v>0</v>
      </c>
      <c r="K196" s="40">
        <v>250</v>
      </c>
      <c r="L196" s="83">
        <v>0</v>
      </c>
      <c r="M196" s="41">
        <f t="shared" si="3"/>
        <v>3870</v>
      </c>
      <c r="N196" s="74" t="s">
        <v>18</v>
      </c>
      <c r="O196" s="75" t="s">
        <v>18</v>
      </c>
    </row>
    <row r="197" spans="1:15" ht="35.1" customHeight="1">
      <c r="A197" s="72">
        <v>187</v>
      </c>
      <c r="B197" s="73" t="s">
        <v>16</v>
      </c>
      <c r="C197" s="74" t="s">
        <v>212</v>
      </c>
      <c r="D197" s="74" t="s">
        <v>61</v>
      </c>
      <c r="E197" s="40">
        <v>1168</v>
      </c>
      <c r="F197" s="40">
        <v>0</v>
      </c>
      <c r="G197" s="40">
        <v>75</v>
      </c>
      <c r="H197" s="40">
        <v>1400</v>
      </c>
      <c r="I197" s="40">
        <v>977</v>
      </c>
      <c r="J197" s="40">
        <v>0</v>
      </c>
      <c r="K197" s="40">
        <v>250</v>
      </c>
      <c r="L197" s="83">
        <v>0</v>
      </c>
      <c r="M197" s="41">
        <f t="shared" si="3"/>
        <v>3870</v>
      </c>
      <c r="N197" s="74" t="s">
        <v>18</v>
      </c>
      <c r="O197" s="75" t="s">
        <v>18</v>
      </c>
    </row>
    <row r="198" spans="1:15" ht="35.1" customHeight="1" thickBot="1">
      <c r="A198" s="72">
        <v>188</v>
      </c>
      <c r="B198" s="73" t="s">
        <v>16</v>
      </c>
      <c r="C198" s="74" t="s">
        <v>213</v>
      </c>
      <c r="D198" s="74" t="s">
        <v>61</v>
      </c>
      <c r="E198" s="40">
        <v>1168</v>
      </c>
      <c r="F198" s="40">
        <v>0</v>
      </c>
      <c r="G198" s="40">
        <v>50</v>
      </c>
      <c r="H198" s="40">
        <v>1400</v>
      </c>
      <c r="I198" s="40">
        <v>977</v>
      </c>
      <c r="J198" s="40">
        <v>0</v>
      </c>
      <c r="K198" s="40">
        <v>250</v>
      </c>
      <c r="L198" s="83">
        <v>0</v>
      </c>
      <c r="M198" s="41">
        <f t="shared" si="3"/>
        <v>3845</v>
      </c>
      <c r="N198" s="74" t="s">
        <v>18</v>
      </c>
      <c r="O198" s="75" t="s">
        <v>18</v>
      </c>
    </row>
    <row r="199" spans="1:15" ht="35.1" customHeight="1">
      <c r="A199" s="68">
        <v>189</v>
      </c>
      <c r="B199" s="73" t="s">
        <v>16</v>
      </c>
      <c r="C199" s="74" t="s">
        <v>214</v>
      </c>
      <c r="D199" s="74" t="s">
        <v>61</v>
      </c>
      <c r="E199" s="40">
        <v>1168</v>
      </c>
      <c r="F199" s="40">
        <v>0</v>
      </c>
      <c r="G199" s="40">
        <v>50</v>
      </c>
      <c r="H199" s="40">
        <v>1400</v>
      </c>
      <c r="I199" s="40">
        <v>977</v>
      </c>
      <c r="J199" s="40">
        <v>0</v>
      </c>
      <c r="K199" s="40">
        <v>250</v>
      </c>
      <c r="L199" s="83">
        <v>0</v>
      </c>
      <c r="M199" s="41">
        <f t="shared" si="3"/>
        <v>3845</v>
      </c>
      <c r="N199" s="74" t="s">
        <v>18</v>
      </c>
      <c r="O199" s="75" t="s">
        <v>18</v>
      </c>
    </row>
    <row r="200" spans="1:15" ht="35.1" customHeight="1" thickBot="1">
      <c r="A200" s="72">
        <v>190</v>
      </c>
      <c r="B200" s="73" t="s">
        <v>16</v>
      </c>
      <c r="C200" s="74" t="s">
        <v>215</v>
      </c>
      <c r="D200" s="74" t="s">
        <v>61</v>
      </c>
      <c r="E200" s="40">
        <v>1168</v>
      </c>
      <c r="F200" s="40">
        <v>0</v>
      </c>
      <c r="G200" s="40">
        <v>50</v>
      </c>
      <c r="H200" s="40">
        <v>1400</v>
      </c>
      <c r="I200" s="40">
        <v>977</v>
      </c>
      <c r="J200" s="40">
        <v>0</v>
      </c>
      <c r="K200" s="40">
        <v>250</v>
      </c>
      <c r="L200" s="83">
        <v>0</v>
      </c>
      <c r="M200" s="41">
        <f t="shared" si="3"/>
        <v>3845</v>
      </c>
      <c r="N200" s="74" t="s">
        <v>18</v>
      </c>
      <c r="O200" s="75" t="s">
        <v>18</v>
      </c>
    </row>
    <row r="201" spans="1:15" ht="35.1" customHeight="1">
      <c r="A201" s="68">
        <v>191</v>
      </c>
      <c r="B201" s="73" t="s">
        <v>16</v>
      </c>
      <c r="C201" s="74" t="s">
        <v>216</v>
      </c>
      <c r="D201" s="74" t="s">
        <v>61</v>
      </c>
      <c r="E201" s="40">
        <v>1168</v>
      </c>
      <c r="F201" s="40">
        <v>0</v>
      </c>
      <c r="G201" s="40">
        <v>50</v>
      </c>
      <c r="H201" s="40">
        <v>1400</v>
      </c>
      <c r="I201" s="40">
        <v>977</v>
      </c>
      <c r="J201" s="40">
        <v>0</v>
      </c>
      <c r="K201" s="40">
        <v>250</v>
      </c>
      <c r="L201" s="83">
        <v>0</v>
      </c>
      <c r="M201" s="41">
        <f t="shared" si="3"/>
        <v>3845</v>
      </c>
      <c r="N201" s="74" t="s">
        <v>18</v>
      </c>
      <c r="O201" s="75" t="s">
        <v>18</v>
      </c>
    </row>
    <row r="202" spans="1:15" ht="35.1" customHeight="1">
      <c r="A202" s="72">
        <v>192</v>
      </c>
      <c r="B202" s="73" t="s">
        <v>16</v>
      </c>
      <c r="C202" s="74" t="s">
        <v>217</v>
      </c>
      <c r="D202" s="74" t="s">
        <v>61</v>
      </c>
      <c r="E202" s="40">
        <v>1168</v>
      </c>
      <c r="F202" s="40">
        <v>0</v>
      </c>
      <c r="G202" s="40">
        <v>50</v>
      </c>
      <c r="H202" s="40">
        <v>1400</v>
      </c>
      <c r="I202" s="40">
        <v>977</v>
      </c>
      <c r="J202" s="40">
        <v>0</v>
      </c>
      <c r="K202" s="40">
        <v>250</v>
      </c>
      <c r="L202" s="83">
        <v>0</v>
      </c>
      <c r="M202" s="41">
        <f t="shared" si="3"/>
        <v>3845</v>
      </c>
      <c r="N202" s="74" t="s">
        <v>18</v>
      </c>
      <c r="O202" s="75" t="s">
        <v>18</v>
      </c>
    </row>
    <row r="203" spans="1:15" ht="35.1" customHeight="1" thickBot="1">
      <c r="A203" s="72">
        <v>193</v>
      </c>
      <c r="B203" s="73" t="s">
        <v>16</v>
      </c>
      <c r="C203" s="74" t="s">
        <v>219</v>
      </c>
      <c r="D203" s="74" t="s">
        <v>34</v>
      </c>
      <c r="E203" s="40">
        <v>5835</v>
      </c>
      <c r="F203" s="40">
        <v>0</v>
      </c>
      <c r="G203" s="40">
        <v>0</v>
      </c>
      <c r="H203" s="40">
        <v>3800</v>
      </c>
      <c r="I203" s="40"/>
      <c r="J203" s="40">
        <v>375</v>
      </c>
      <c r="K203" s="40">
        <v>250</v>
      </c>
      <c r="L203" s="83">
        <v>0</v>
      </c>
      <c r="M203" s="41">
        <f t="shared" si="3"/>
        <v>10260</v>
      </c>
      <c r="N203" s="74" t="s">
        <v>18</v>
      </c>
      <c r="O203" s="75" t="s">
        <v>18</v>
      </c>
    </row>
    <row r="204" spans="1:15" ht="35.1" customHeight="1">
      <c r="A204" s="68">
        <v>194</v>
      </c>
      <c r="B204" s="73" t="s">
        <v>16</v>
      </c>
      <c r="C204" s="74" t="s">
        <v>220</v>
      </c>
      <c r="D204" s="74" t="s">
        <v>34</v>
      </c>
      <c r="E204" s="40">
        <v>5835</v>
      </c>
      <c r="F204" s="40">
        <v>0</v>
      </c>
      <c r="G204" s="40">
        <v>0</v>
      </c>
      <c r="H204" s="40">
        <v>3800</v>
      </c>
      <c r="I204" s="40"/>
      <c r="J204" s="40">
        <v>375</v>
      </c>
      <c r="K204" s="40">
        <v>250</v>
      </c>
      <c r="L204" s="83">
        <v>0</v>
      </c>
      <c r="M204" s="41">
        <f t="shared" si="3"/>
        <v>10260</v>
      </c>
      <c r="N204" s="74" t="s">
        <v>18</v>
      </c>
      <c r="O204" s="75" t="s">
        <v>18</v>
      </c>
    </row>
    <row r="205" spans="1:15" ht="35.1" customHeight="1" thickBot="1">
      <c r="A205" s="72">
        <v>195</v>
      </c>
      <c r="B205" s="73" t="s">
        <v>16</v>
      </c>
      <c r="C205" s="74" t="s">
        <v>221</v>
      </c>
      <c r="D205" s="74" t="s">
        <v>34</v>
      </c>
      <c r="E205" s="40">
        <v>5835</v>
      </c>
      <c r="F205" s="40">
        <v>0</v>
      </c>
      <c r="G205" s="40">
        <v>0</v>
      </c>
      <c r="H205" s="40">
        <v>3800</v>
      </c>
      <c r="I205" s="40"/>
      <c r="J205" s="40">
        <v>375</v>
      </c>
      <c r="K205" s="40">
        <v>250</v>
      </c>
      <c r="L205" s="83">
        <v>0</v>
      </c>
      <c r="M205" s="41">
        <f t="shared" si="3"/>
        <v>10260</v>
      </c>
      <c r="N205" s="74" t="s">
        <v>18</v>
      </c>
      <c r="O205" s="75" t="s">
        <v>18</v>
      </c>
    </row>
    <row r="206" spans="1:15" ht="35.1" customHeight="1">
      <c r="A206" s="68">
        <v>196</v>
      </c>
      <c r="B206" s="73" t="s">
        <v>16</v>
      </c>
      <c r="C206" s="74" t="s">
        <v>222</v>
      </c>
      <c r="D206" s="74" t="s">
        <v>40</v>
      </c>
      <c r="E206" s="40">
        <v>2441</v>
      </c>
      <c r="F206" s="40">
        <v>0</v>
      </c>
      <c r="G206" s="40">
        <v>35</v>
      </c>
      <c r="H206" s="40">
        <v>2400</v>
      </c>
      <c r="I206" s="40"/>
      <c r="J206" s="40">
        <v>0</v>
      </c>
      <c r="K206" s="40">
        <v>250</v>
      </c>
      <c r="L206" s="83">
        <v>0</v>
      </c>
      <c r="M206" s="41">
        <f t="shared" si="3"/>
        <v>5126</v>
      </c>
      <c r="N206" s="74" t="s">
        <v>18</v>
      </c>
      <c r="O206" s="75" t="s">
        <v>18</v>
      </c>
    </row>
    <row r="207" spans="1:15" ht="35.1" customHeight="1">
      <c r="A207" s="72">
        <v>197</v>
      </c>
      <c r="B207" s="73" t="s">
        <v>16</v>
      </c>
      <c r="C207" s="74" t="s">
        <v>224</v>
      </c>
      <c r="D207" s="74" t="s">
        <v>17</v>
      </c>
      <c r="E207" s="40">
        <v>3757</v>
      </c>
      <c r="F207" s="40">
        <v>0</v>
      </c>
      <c r="G207" s="40">
        <v>35</v>
      </c>
      <c r="H207" s="40">
        <v>3000</v>
      </c>
      <c r="I207" s="40"/>
      <c r="J207" s="40">
        <v>375</v>
      </c>
      <c r="K207" s="40">
        <v>250</v>
      </c>
      <c r="L207" s="83">
        <v>0</v>
      </c>
      <c r="M207" s="41">
        <f t="shared" si="3"/>
        <v>7417</v>
      </c>
      <c r="N207" s="74" t="s">
        <v>18</v>
      </c>
      <c r="O207" s="75" t="s">
        <v>18</v>
      </c>
    </row>
    <row r="208" spans="1:15" ht="35.1" customHeight="1" thickBot="1">
      <c r="A208" s="72">
        <v>198</v>
      </c>
      <c r="B208" s="73" t="s">
        <v>16</v>
      </c>
      <c r="C208" s="74" t="s">
        <v>225</v>
      </c>
      <c r="D208" s="74" t="s">
        <v>31</v>
      </c>
      <c r="E208" s="40">
        <v>1460</v>
      </c>
      <c r="F208" s="40">
        <v>0</v>
      </c>
      <c r="G208" s="40">
        <v>35</v>
      </c>
      <c r="H208" s="40">
        <v>2000</v>
      </c>
      <c r="I208" s="40"/>
      <c r="J208" s="40">
        <v>0</v>
      </c>
      <c r="K208" s="40">
        <v>250</v>
      </c>
      <c r="L208" s="83">
        <v>0</v>
      </c>
      <c r="M208" s="41">
        <f t="shared" si="3"/>
        <v>3745</v>
      </c>
      <c r="N208" s="74" t="s">
        <v>18</v>
      </c>
      <c r="O208" s="75" t="s">
        <v>18</v>
      </c>
    </row>
    <row r="209" spans="1:15" ht="35.1" customHeight="1">
      <c r="A209" s="68">
        <v>199</v>
      </c>
      <c r="B209" s="73" t="s">
        <v>16</v>
      </c>
      <c r="C209" s="74" t="s">
        <v>226</v>
      </c>
      <c r="D209" s="74" t="s">
        <v>61</v>
      </c>
      <c r="E209" s="40">
        <v>1168</v>
      </c>
      <c r="F209" s="40">
        <v>0</v>
      </c>
      <c r="G209" s="40">
        <v>50</v>
      </c>
      <c r="H209" s="40">
        <v>1400</v>
      </c>
      <c r="I209" s="40">
        <v>977</v>
      </c>
      <c r="J209" s="40">
        <v>0</v>
      </c>
      <c r="K209" s="40">
        <v>250</v>
      </c>
      <c r="L209" s="83">
        <v>0</v>
      </c>
      <c r="M209" s="41">
        <f t="shared" si="3"/>
        <v>3845</v>
      </c>
      <c r="N209" s="74" t="s">
        <v>18</v>
      </c>
      <c r="O209" s="75" t="s">
        <v>18</v>
      </c>
    </row>
    <row r="210" spans="1:15" ht="35.1" customHeight="1" thickBot="1">
      <c r="A210" s="72">
        <v>200</v>
      </c>
      <c r="B210" s="73" t="s">
        <v>16</v>
      </c>
      <c r="C210" s="74" t="s">
        <v>227</v>
      </c>
      <c r="D210" s="74" t="s">
        <v>61</v>
      </c>
      <c r="E210" s="40">
        <v>1168</v>
      </c>
      <c r="F210" s="40">
        <v>0</v>
      </c>
      <c r="G210" s="40">
        <v>35</v>
      </c>
      <c r="H210" s="40">
        <v>1400</v>
      </c>
      <c r="I210" s="40">
        <v>977</v>
      </c>
      <c r="J210" s="40">
        <v>0</v>
      </c>
      <c r="K210" s="40">
        <v>250</v>
      </c>
      <c r="L210" s="83">
        <v>0</v>
      </c>
      <c r="M210" s="41">
        <f t="shared" si="3"/>
        <v>3830</v>
      </c>
      <c r="N210" s="74" t="s">
        <v>18</v>
      </c>
      <c r="O210" s="75" t="s">
        <v>18</v>
      </c>
    </row>
    <row r="211" spans="1:15" ht="35.1" customHeight="1">
      <c r="A211" s="68">
        <v>201</v>
      </c>
      <c r="B211" s="73" t="s">
        <v>16</v>
      </c>
      <c r="C211" s="74" t="s">
        <v>228</v>
      </c>
      <c r="D211" s="74" t="s">
        <v>61</v>
      </c>
      <c r="E211" s="40">
        <v>1168</v>
      </c>
      <c r="F211" s="40">
        <v>0</v>
      </c>
      <c r="G211" s="40">
        <v>35</v>
      </c>
      <c r="H211" s="40">
        <v>1400</v>
      </c>
      <c r="I211" s="40">
        <v>977</v>
      </c>
      <c r="J211" s="40">
        <v>0</v>
      </c>
      <c r="K211" s="40">
        <v>250</v>
      </c>
      <c r="L211" s="83">
        <v>0</v>
      </c>
      <c r="M211" s="41">
        <f t="shared" si="3"/>
        <v>3830</v>
      </c>
      <c r="N211" s="74" t="s">
        <v>18</v>
      </c>
      <c r="O211" s="75" t="s">
        <v>18</v>
      </c>
    </row>
    <row r="212" spans="1:15" ht="35.1" customHeight="1">
      <c r="A212" s="72">
        <v>202</v>
      </c>
      <c r="B212" s="73" t="s">
        <v>16</v>
      </c>
      <c r="C212" s="74" t="s">
        <v>229</v>
      </c>
      <c r="D212" s="74" t="s">
        <v>61</v>
      </c>
      <c r="E212" s="40">
        <v>1168</v>
      </c>
      <c r="F212" s="40">
        <v>0</v>
      </c>
      <c r="G212" s="40">
        <v>50</v>
      </c>
      <c r="H212" s="40">
        <v>1400</v>
      </c>
      <c r="I212" s="40">
        <v>977</v>
      </c>
      <c r="J212" s="40">
        <v>0</v>
      </c>
      <c r="K212" s="40">
        <v>250</v>
      </c>
      <c r="L212" s="83">
        <v>0</v>
      </c>
      <c r="M212" s="41">
        <f t="shared" si="3"/>
        <v>3845</v>
      </c>
      <c r="N212" s="74" t="s">
        <v>18</v>
      </c>
      <c r="O212" s="75" t="s">
        <v>18</v>
      </c>
    </row>
    <row r="213" spans="1:15" ht="35.1" customHeight="1" thickBot="1">
      <c r="A213" s="72">
        <v>203</v>
      </c>
      <c r="B213" s="73" t="s">
        <v>16</v>
      </c>
      <c r="C213" s="74" t="s">
        <v>230</v>
      </c>
      <c r="D213" s="74" t="s">
        <v>61</v>
      </c>
      <c r="E213" s="40">
        <v>1168</v>
      </c>
      <c r="F213" s="40">
        <v>0</v>
      </c>
      <c r="G213" s="40">
        <v>35</v>
      </c>
      <c r="H213" s="40">
        <v>1400</v>
      </c>
      <c r="I213" s="40">
        <v>977</v>
      </c>
      <c r="J213" s="40">
        <v>0</v>
      </c>
      <c r="K213" s="40">
        <v>250</v>
      </c>
      <c r="L213" s="83">
        <v>0</v>
      </c>
      <c r="M213" s="41">
        <f t="shared" si="3"/>
        <v>3830</v>
      </c>
      <c r="N213" s="74" t="s">
        <v>18</v>
      </c>
      <c r="O213" s="75" t="s">
        <v>18</v>
      </c>
    </row>
    <row r="214" spans="1:15" ht="35.1" customHeight="1">
      <c r="A214" s="68">
        <v>204</v>
      </c>
      <c r="B214" s="73" t="s">
        <v>16</v>
      </c>
      <c r="C214" s="74" t="s">
        <v>231</v>
      </c>
      <c r="D214" s="74" t="s">
        <v>61</v>
      </c>
      <c r="E214" s="40">
        <v>1168</v>
      </c>
      <c r="F214" s="40">
        <v>0</v>
      </c>
      <c r="G214" s="40">
        <v>50</v>
      </c>
      <c r="H214" s="40">
        <v>1400</v>
      </c>
      <c r="I214" s="40">
        <v>977</v>
      </c>
      <c r="J214" s="40">
        <v>0</v>
      </c>
      <c r="K214" s="40">
        <v>250</v>
      </c>
      <c r="L214" s="83">
        <v>0</v>
      </c>
      <c r="M214" s="41">
        <f t="shared" si="3"/>
        <v>3845</v>
      </c>
      <c r="N214" s="74" t="s">
        <v>18</v>
      </c>
      <c r="O214" s="75" t="s">
        <v>18</v>
      </c>
    </row>
    <row r="215" spans="1:15" ht="35.1" customHeight="1" thickBot="1">
      <c r="A215" s="72">
        <v>205</v>
      </c>
      <c r="B215" s="73" t="s">
        <v>16</v>
      </c>
      <c r="C215" s="74" t="s">
        <v>232</v>
      </c>
      <c r="D215" s="74" t="s">
        <v>61</v>
      </c>
      <c r="E215" s="40">
        <v>1168</v>
      </c>
      <c r="F215" s="40">
        <v>0</v>
      </c>
      <c r="G215" s="40">
        <v>35</v>
      </c>
      <c r="H215" s="40">
        <v>1400</v>
      </c>
      <c r="I215" s="40">
        <v>977</v>
      </c>
      <c r="J215" s="40">
        <v>0</v>
      </c>
      <c r="K215" s="40">
        <v>250</v>
      </c>
      <c r="L215" s="83">
        <v>0</v>
      </c>
      <c r="M215" s="41">
        <f t="shared" si="3"/>
        <v>3830</v>
      </c>
      <c r="N215" s="74" t="s">
        <v>18</v>
      </c>
      <c r="O215" s="75" t="s">
        <v>18</v>
      </c>
    </row>
    <row r="216" spans="1:15" ht="35.1" customHeight="1">
      <c r="A216" s="68">
        <v>206</v>
      </c>
      <c r="B216" s="73" t="s">
        <v>16</v>
      </c>
      <c r="C216" s="74" t="s">
        <v>233</v>
      </c>
      <c r="D216" s="74" t="s">
        <v>61</v>
      </c>
      <c r="E216" s="40">
        <v>1168</v>
      </c>
      <c r="F216" s="40">
        <v>0</v>
      </c>
      <c r="G216" s="40">
        <v>35</v>
      </c>
      <c r="H216" s="40">
        <v>1400</v>
      </c>
      <c r="I216" s="40">
        <v>977</v>
      </c>
      <c r="J216" s="40">
        <v>0</v>
      </c>
      <c r="K216" s="40">
        <v>250</v>
      </c>
      <c r="L216" s="83">
        <v>0</v>
      </c>
      <c r="M216" s="41">
        <f t="shared" si="3"/>
        <v>3830</v>
      </c>
      <c r="N216" s="74" t="s">
        <v>18</v>
      </c>
      <c r="O216" s="75" t="s">
        <v>18</v>
      </c>
    </row>
    <row r="217" spans="1:15" ht="35.1" customHeight="1">
      <c r="A217" s="72">
        <v>207</v>
      </c>
      <c r="B217" s="73" t="s">
        <v>16</v>
      </c>
      <c r="C217" s="74" t="s">
        <v>234</v>
      </c>
      <c r="D217" s="74" t="s">
        <v>61</v>
      </c>
      <c r="E217" s="40">
        <v>1168</v>
      </c>
      <c r="F217" s="40">
        <v>0</v>
      </c>
      <c r="G217" s="40">
        <v>35</v>
      </c>
      <c r="H217" s="40">
        <v>1400</v>
      </c>
      <c r="I217" s="40">
        <v>977</v>
      </c>
      <c r="J217" s="40">
        <v>0</v>
      </c>
      <c r="K217" s="40">
        <v>250</v>
      </c>
      <c r="L217" s="83">
        <v>0</v>
      </c>
      <c r="M217" s="41">
        <f t="shared" si="3"/>
        <v>3830</v>
      </c>
      <c r="N217" s="74" t="s">
        <v>18</v>
      </c>
      <c r="O217" s="75" t="s">
        <v>18</v>
      </c>
    </row>
    <row r="218" spans="1:15" ht="35.1" customHeight="1" thickBot="1">
      <c r="A218" s="72">
        <v>208</v>
      </c>
      <c r="B218" s="73" t="s">
        <v>16</v>
      </c>
      <c r="C218" s="74" t="s">
        <v>236</v>
      </c>
      <c r="D218" s="74" t="s">
        <v>61</v>
      </c>
      <c r="E218" s="40">
        <v>1168</v>
      </c>
      <c r="F218" s="40">
        <v>0</v>
      </c>
      <c r="G218" s="40">
        <v>35</v>
      </c>
      <c r="H218" s="40">
        <v>1400</v>
      </c>
      <c r="I218" s="40">
        <v>977</v>
      </c>
      <c r="J218" s="40">
        <v>0</v>
      </c>
      <c r="K218" s="40">
        <v>250</v>
      </c>
      <c r="L218" s="83">
        <v>0</v>
      </c>
      <c r="M218" s="41">
        <f t="shared" si="3"/>
        <v>3830</v>
      </c>
      <c r="N218" s="74" t="s">
        <v>18</v>
      </c>
      <c r="O218" s="75" t="s">
        <v>18</v>
      </c>
    </row>
    <row r="219" spans="1:15" ht="35.1" customHeight="1">
      <c r="A219" s="68">
        <v>209</v>
      </c>
      <c r="B219" s="73" t="s">
        <v>16</v>
      </c>
      <c r="C219" s="74" t="s">
        <v>237</v>
      </c>
      <c r="D219" s="74" t="s">
        <v>61</v>
      </c>
      <c r="E219" s="40">
        <v>1168</v>
      </c>
      <c r="F219" s="40">
        <v>0</v>
      </c>
      <c r="G219" s="40">
        <v>35</v>
      </c>
      <c r="H219" s="40">
        <v>1400</v>
      </c>
      <c r="I219" s="40">
        <v>977</v>
      </c>
      <c r="J219" s="40">
        <v>0</v>
      </c>
      <c r="K219" s="40">
        <v>250</v>
      </c>
      <c r="L219" s="83">
        <v>0</v>
      </c>
      <c r="M219" s="41">
        <f t="shared" si="3"/>
        <v>3830</v>
      </c>
      <c r="N219" s="74" t="s">
        <v>18</v>
      </c>
      <c r="O219" s="75" t="s">
        <v>18</v>
      </c>
    </row>
    <row r="220" spans="1:15" ht="35.1" customHeight="1" thickBot="1">
      <c r="A220" s="72">
        <v>210</v>
      </c>
      <c r="B220" s="73" t="s">
        <v>16</v>
      </c>
      <c r="C220" s="74" t="s">
        <v>238</v>
      </c>
      <c r="D220" s="74" t="s">
        <v>61</v>
      </c>
      <c r="E220" s="40">
        <v>1168</v>
      </c>
      <c r="F220" s="40">
        <v>0</v>
      </c>
      <c r="G220" s="40">
        <v>0</v>
      </c>
      <c r="H220" s="40">
        <v>1400</v>
      </c>
      <c r="I220" s="40">
        <v>977</v>
      </c>
      <c r="J220" s="40">
        <v>0</v>
      </c>
      <c r="K220" s="40">
        <v>250</v>
      </c>
      <c r="L220" s="83">
        <v>0</v>
      </c>
      <c r="M220" s="41">
        <f t="shared" si="3"/>
        <v>3795</v>
      </c>
      <c r="N220" s="74" t="s">
        <v>18</v>
      </c>
      <c r="O220" s="75" t="s">
        <v>18</v>
      </c>
    </row>
    <row r="221" spans="1:15" ht="35.1" customHeight="1">
      <c r="A221" s="68">
        <v>211</v>
      </c>
      <c r="B221" s="73" t="s">
        <v>16</v>
      </c>
      <c r="C221" s="74" t="s">
        <v>239</v>
      </c>
      <c r="D221" s="74" t="s">
        <v>61</v>
      </c>
      <c r="E221" s="40">
        <v>1168</v>
      </c>
      <c r="F221" s="40">
        <v>0</v>
      </c>
      <c r="G221" s="40">
        <v>50</v>
      </c>
      <c r="H221" s="40">
        <v>1400</v>
      </c>
      <c r="I221" s="40">
        <v>977</v>
      </c>
      <c r="J221" s="40">
        <v>0</v>
      </c>
      <c r="K221" s="40">
        <v>250</v>
      </c>
      <c r="L221" s="83">
        <v>0</v>
      </c>
      <c r="M221" s="41">
        <f t="shared" si="3"/>
        <v>3845</v>
      </c>
      <c r="N221" s="74" t="s">
        <v>18</v>
      </c>
      <c r="O221" s="75" t="s">
        <v>18</v>
      </c>
    </row>
    <row r="222" spans="1:15" ht="35.1" customHeight="1">
      <c r="A222" s="72">
        <v>212</v>
      </c>
      <c r="B222" s="73" t="s">
        <v>16</v>
      </c>
      <c r="C222" s="74" t="s">
        <v>240</v>
      </c>
      <c r="D222" s="74" t="s">
        <v>61</v>
      </c>
      <c r="E222" s="40">
        <v>1168</v>
      </c>
      <c r="F222" s="40">
        <v>0</v>
      </c>
      <c r="G222" s="40">
        <v>35</v>
      </c>
      <c r="H222" s="40">
        <v>1400</v>
      </c>
      <c r="I222" s="40">
        <v>977</v>
      </c>
      <c r="J222" s="40">
        <v>0</v>
      </c>
      <c r="K222" s="40">
        <v>250</v>
      </c>
      <c r="L222" s="83">
        <v>0</v>
      </c>
      <c r="M222" s="41">
        <f t="shared" si="3"/>
        <v>3830</v>
      </c>
      <c r="N222" s="74" t="s">
        <v>18</v>
      </c>
      <c r="O222" s="75" t="s">
        <v>18</v>
      </c>
    </row>
    <row r="223" spans="1:15" ht="35.1" customHeight="1" thickBot="1">
      <c r="A223" s="72">
        <v>213</v>
      </c>
      <c r="B223" s="73" t="s">
        <v>16</v>
      </c>
      <c r="C223" s="74" t="s">
        <v>241</v>
      </c>
      <c r="D223" s="74" t="s">
        <v>61</v>
      </c>
      <c r="E223" s="40">
        <v>1168</v>
      </c>
      <c r="F223" s="40">
        <v>0</v>
      </c>
      <c r="G223" s="40">
        <v>35</v>
      </c>
      <c r="H223" s="40">
        <v>1400</v>
      </c>
      <c r="I223" s="40">
        <v>977</v>
      </c>
      <c r="J223" s="40">
        <v>0</v>
      </c>
      <c r="K223" s="40">
        <v>250</v>
      </c>
      <c r="L223" s="83">
        <v>0</v>
      </c>
      <c r="M223" s="41">
        <f t="shared" si="3"/>
        <v>3830</v>
      </c>
      <c r="N223" s="74" t="s">
        <v>18</v>
      </c>
      <c r="O223" s="75" t="s">
        <v>18</v>
      </c>
    </row>
    <row r="224" spans="1:15" ht="35.1" customHeight="1">
      <c r="A224" s="68">
        <v>214</v>
      </c>
      <c r="B224" s="73" t="s">
        <v>16</v>
      </c>
      <c r="C224" s="74" t="s">
        <v>242</v>
      </c>
      <c r="D224" s="74" t="s">
        <v>61</v>
      </c>
      <c r="E224" s="40">
        <v>1168</v>
      </c>
      <c r="F224" s="40">
        <v>0</v>
      </c>
      <c r="G224" s="40">
        <v>75</v>
      </c>
      <c r="H224" s="40">
        <v>1400</v>
      </c>
      <c r="I224" s="40">
        <v>977</v>
      </c>
      <c r="J224" s="40">
        <v>0</v>
      </c>
      <c r="K224" s="40">
        <v>250</v>
      </c>
      <c r="L224" s="83">
        <v>0</v>
      </c>
      <c r="M224" s="41">
        <f t="shared" si="3"/>
        <v>3870</v>
      </c>
      <c r="N224" s="74" t="s">
        <v>18</v>
      </c>
      <c r="O224" s="75" t="s">
        <v>18</v>
      </c>
    </row>
    <row r="225" spans="1:15" ht="35.1" customHeight="1" thickBot="1">
      <c r="A225" s="72">
        <v>215</v>
      </c>
      <c r="B225" s="73" t="s">
        <v>16</v>
      </c>
      <c r="C225" s="74" t="s">
        <v>243</v>
      </c>
      <c r="D225" s="74" t="s">
        <v>61</v>
      </c>
      <c r="E225" s="40">
        <v>1168</v>
      </c>
      <c r="F225" s="40">
        <v>0</v>
      </c>
      <c r="G225" s="40">
        <v>50</v>
      </c>
      <c r="H225" s="40">
        <v>1400</v>
      </c>
      <c r="I225" s="40">
        <v>977</v>
      </c>
      <c r="J225" s="40">
        <v>0</v>
      </c>
      <c r="K225" s="40">
        <v>250</v>
      </c>
      <c r="L225" s="83">
        <v>0</v>
      </c>
      <c r="M225" s="41">
        <f t="shared" si="3"/>
        <v>3845</v>
      </c>
      <c r="N225" s="74" t="s">
        <v>18</v>
      </c>
      <c r="O225" s="75" t="s">
        <v>18</v>
      </c>
    </row>
    <row r="226" spans="1:15" ht="35.1" customHeight="1">
      <c r="A226" s="68">
        <v>216</v>
      </c>
      <c r="B226" s="73" t="s">
        <v>16</v>
      </c>
      <c r="C226" s="74" t="s">
        <v>244</v>
      </c>
      <c r="D226" s="74" t="s">
        <v>61</v>
      </c>
      <c r="E226" s="40">
        <v>1168</v>
      </c>
      <c r="F226" s="40">
        <v>0</v>
      </c>
      <c r="G226" s="40">
        <v>75</v>
      </c>
      <c r="H226" s="40">
        <v>1400</v>
      </c>
      <c r="I226" s="40">
        <v>977</v>
      </c>
      <c r="J226" s="40">
        <v>0</v>
      </c>
      <c r="K226" s="40">
        <v>250</v>
      </c>
      <c r="L226" s="83">
        <v>0</v>
      </c>
      <c r="M226" s="41">
        <f t="shared" si="3"/>
        <v>3870</v>
      </c>
      <c r="N226" s="74" t="s">
        <v>18</v>
      </c>
      <c r="O226" s="75" t="s">
        <v>18</v>
      </c>
    </row>
    <row r="227" spans="1:15" ht="35.1" customHeight="1">
      <c r="A227" s="72">
        <v>217</v>
      </c>
      <c r="B227" s="73" t="s">
        <v>16</v>
      </c>
      <c r="C227" s="74" t="s">
        <v>245</v>
      </c>
      <c r="D227" s="74" t="s">
        <v>61</v>
      </c>
      <c r="E227" s="40">
        <v>1168</v>
      </c>
      <c r="F227" s="40">
        <v>0</v>
      </c>
      <c r="G227" s="40">
        <v>50</v>
      </c>
      <c r="H227" s="40">
        <v>1400</v>
      </c>
      <c r="I227" s="40">
        <v>977</v>
      </c>
      <c r="J227" s="40">
        <v>0</v>
      </c>
      <c r="K227" s="40">
        <v>250</v>
      </c>
      <c r="L227" s="83">
        <v>0</v>
      </c>
      <c r="M227" s="41">
        <f t="shared" si="3"/>
        <v>3845</v>
      </c>
      <c r="N227" s="74" t="s">
        <v>18</v>
      </c>
      <c r="O227" s="75" t="s">
        <v>18</v>
      </c>
    </row>
    <row r="228" spans="1:15" ht="35.1" customHeight="1" thickBot="1">
      <c r="A228" s="72">
        <v>218</v>
      </c>
      <c r="B228" s="73" t="s">
        <v>16</v>
      </c>
      <c r="C228" s="74" t="s">
        <v>246</v>
      </c>
      <c r="D228" s="74" t="s">
        <v>61</v>
      </c>
      <c r="E228" s="40">
        <v>1168</v>
      </c>
      <c r="F228" s="40">
        <v>0</v>
      </c>
      <c r="G228" s="40">
        <v>75</v>
      </c>
      <c r="H228" s="40">
        <v>1400</v>
      </c>
      <c r="I228" s="40">
        <v>977</v>
      </c>
      <c r="J228" s="40">
        <v>0</v>
      </c>
      <c r="K228" s="40">
        <v>250</v>
      </c>
      <c r="L228" s="83">
        <v>0</v>
      </c>
      <c r="M228" s="41">
        <f t="shared" si="3"/>
        <v>3870</v>
      </c>
      <c r="N228" s="74" t="s">
        <v>18</v>
      </c>
      <c r="O228" s="75" t="s">
        <v>18</v>
      </c>
    </row>
    <row r="229" spans="1:15" ht="35.1" customHeight="1">
      <c r="A229" s="68">
        <v>219</v>
      </c>
      <c r="B229" s="73" t="s">
        <v>16</v>
      </c>
      <c r="C229" s="74" t="s">
        <v>247</v>
      </c>
      <c r="D229" s="74" t="s">
        <v>61</v>
      </c>
      <c r="E229" s="40">
        <v>1168</v>
      </c>
      <c r="F229" s="40">
        <v>0</v>
      </c>
      <c r="G229" s="40">
        <v>75</v>
      </c>
      <c r="H229" s="40">
        <v>1400</v>
      </c>
      <c r="I229" s="40">
        <v>977</v>
      </c>
      <c r="J229" s="40">
        <v>0</v>
      </c>
      <c r="K229" s="40">
        <v>250</v>
      </c>
      <c r="L229" s="83">
        <v>0</v>
      </c>
      <c r="M229" s="41">
        <f t="shared" si="3"/>
        <v>3870</v>
      </c>
      <c r="N229" s="74" t="s">
        <v>18</v>
      </c>
      <c r="O229" s="75" t="s">
        <v>18</v>
      </c>
    </row>
    <row r="230" spans="1:15" ht="35.1" customHeight="1" thickBot="1">
      <c r="A230" s="72">
        <v>220</v>
      </c>
      <c r="B230" s="73" t="s">
        <v>16</v>
      </c>
      <c r="C230" s="74" t="s">
        <v>248</v>
      </c>
      <c r="D230" s="74" t="s">
        <v>61</v>
      </c>
      <c r="E230" s="40">
        <v>1168</v>
      </c>
      <c r="F230" s="40">
        <v>0</v>
      </c>
      <c r="G230" s="40">
        <v>75</v>
      </c>
      <c r="H230" s="40">
        <v>1400</v>
      </c>
      <c r="I230" s="40">
        <v>977</v>
      </c>
      <c r="J230" s="40">
        <v>0</v>
      </c>
      <c r="K230" s="40">
        <v>250</v>
      </c>
      <c r="L230" s="83">
        <v>0</v>
      </c>
      <c r="M230" s="41">
        <f t="shared" si="3"/>
        <v>3870</v>
      </c>
      <c r="N230" s="74" t="s">
        <v>18</v>
      </c>
      <c r="O230" s="75" t="s">
        <v>18</v>
      </c>
    </row>
    <row r="231" spans="1:15" ht="35.1" customHeight="1">
      <c r="A231" s="68">
        <v>221</v>
      </c>
      <c r="B231" s="73" t="s">
        <v>16</v>
      </c>
      <c r="C231" s="74" t="s">
        <v>250</v>
      </c>
      <c r="D231" s="74" t="s">
        <v>61</v>
      </c>
      <c r="E231" s="40">
        <v>1168</v>
      </c>
      <c r="F231" s="40">
        <v>0</v>
      </c>
      <c r="G231" s="40">
        <v>75</v>
      </c>
      <c r="H231" s="40">
        <v>1400</v>
      </c>
      <c r="I231" s="40">
        <v>977</v>
      </c>
      <c r="J231" s="40">
        <v>0</v>
      </c>
      <c r="K231" s="40">
        <v>250</v>
      </c>
      <c r="L231" s="83">
        <v>0</v>
      </c>
      <c r="M231" s="41">
        <f t="shared" si="3"/>
        <v>3870</v>
      </c>
      <c r="N231" s="74" t="s">
        <v>18</v>
      </c>
      <c r="O231" s="75" t="s">
        <v>18</v>
      </c>
    </row>
    <row r="232" spans="1:15" ht="35.1" customHeight="1">
      <c r="A232" s="72">
        <v>222</v>
      </c>
      <c r="B232" s="73" t="s">
        <v>16</v>
      </c>
      <c r="C232" s="74" t="s">
        <v>251</v>
      </c>
      <c r="D232" s="74" t="s">
        <v>61</v>
      </c>
      <c r="E232" s="40">
        <v>1168</v>
      </c>
      <c r="F232" s="40">
        <v>0</v>
      </c>
      <c r="G232" s="40">
        <v>50</v>
      </c>
      <c r="H232" s="40">
        <v>1400</v>
      </c>
      <c r="I232" s="40">
        <v>977</v>
      </c>
      <c r="J232" s="40">
        <v>0</v>
      </c>
      <c r="K232" s="40">
        <v>250</v>
      </c>
      <c r="L232" s="83">
        <v>0</v>
      </c>
      <c r="M232" s="41">
        <f t="shared" si="3"/>
        <v>3845</v>
      </c>
      <c r="N232" s="74" t="s">
        <v>18</v>
      </c>
      <c r="O232" s="75" t="s">
        <v>18</v>
      </c>
    </row>
    <row r="233" spans="1:15" ht="35.1" customHeight="1" thickBot="1">
      <c r="A233" s="72">
        <v>223</v>
      </c>
      <c r="B233" s="73" t="s">
        <v>16</v>
      </c>
      <c r="C233" s="74" t="s">
        <v>252</v>
      </c>
      <c r="D233" s="74" t="s">
        <v>61</v>
      </c>
      <c r="E233" s="40">
        <v>1168</v>
      </c>
      <c r="F233" s="40">
        <v>0</v>
      </c>
      <c r="G233" s="40">
        <v>50</v>
      </c>
      <c r="H233" s="40">
        <v>1400</v>
      </c>
      <c r="I233" s="40">
        <v>977</v>
      </c>
      <c r="J233" s="40">
        <v>0</v>
      </c>
      <c r="K233" s="40">
        <v>250</v>
      </c>
      <c r="L233" s="83">
        <v>0</v>
      </c>
      <c r="M233" s="41">
        <f t="shared" si="3"/>
        <v>3845</v>
      </c>
      <c r="N233" s="74" t="s">
        <v>18</v>
      </c>
      <c r="O233" s="75" t="s">
        <v>18</v>
      </c>
    </row>
    <row r="234" spans="1:15" ht="35.1" customHeight="1">
      <c r="A234" s="68">
        <v>224</v>
      </c>
      <c r="B234" s="73" t="s">
        <v>16</v>
      </c>
      <c r="C234" s="74" t="s">
        <v>253</v>
      </c>
      <c r="D234" s="74" t="s">
        <v>61</v>
      </c>
      <c r="E234" s="40">
        <v>1168</v>
      </c>
      <c r="F234" s="40">
        <v>0</v>
      </c>
      <c r="G234" s="40">
        <v>50</v>
      </c>
      <c r="H234" s="40">
        <v>1400</v>
      </c>
      <c r="I234" s="40">
        <v>977</v>
      </c>
      <c r="J234" s="40">
        <v>0</v>
      </c>
      <c r="K234" s="40">
        <v>250</v>
      </c>
      <c r="L234" s="83">
        <v>0</v>
      </c>
      <c r="M234" s="41">
        <f t="shared" si="3"/>
        <v>3845</v>
      </c>
      <c r="N234" s="74" t="s">
        <v>18</v>
      </c>
      <c r="O234" s="75" t="s">
        <v>18</v>
      </c>
    </row>
    <row r="235" spans="1:15" ht="35.1" customHeight="1" thickBot="1">
      <c r="A235" s="72">
        <v>225</v>
      </c>
      <c r="B235" s="73" t="s">
        <v>16</v>
      </c>
      <c r="C235" s="74" t="s">
        <v>254</v>
      </c>
      <c r="D235" s="74" t="s">
        <v>61</v>
      </c>
      <c r="E235" s="40">
        <v>1168</v>
      </c>
      <c r="F235" s="40">
        <v>0</v>
      </c>
      <c r="G235" s="40">
        <v>50</v>
      </c>
      <c r="H235" s="40">
        <v>1400</v>
      </c>
      <c r="I235" s="40">
        <v>977</v>
      </c>
      <c r="J235" s="40">
        <v>0</v>
      </c>
      <c r="K235" s="40">
        <v>250</v>
      </c>
      <c r="L235" s="83">
        <v>0</v>
      </c>
      <c r="M235" s="41">
        <f t="shared" si="3"/>
        <v>3845</v>
      </c>
      <c r="N235" s="74" t="s">
        <v>18</v>
      </c>
      <c r="O235" s="75" t="s">
        <v>18</v>
      </c>
    </row>
    <row r="236" spans="1:15" ht="35.1" customHeight="1">
      <c r="A236" s="68">
        <v>226</v>
      </c>
      <c r="B236" s="73" t="s">
        <v>16</v>
      </c>
      <c r="C236" s="74" t="s">
        <v>255</v>
      </c>
      <c r="D236" s="74" t="s">
        <v>61</v>
      </c>
      <c r="E236" s="40">
        <v>1168</v>
      </c>
      <c r="F236" s="40">
        <v>0</v>
      </c>
      <c r="G236" s="40">
        <v>75</v>
      </c>
      <c r="H236" s="40">
        <v>1400</v>
      </c>
      <c r="I236" s="40">
        <v>977</v>
      </c>
      <c r="J236" s="40">
        <v>0</v>
      </c>
      <c r="K236" s="40">
        <v>250</v>
      </c>
      <c r="L236" s="83">
        <v>0</v>
      </c>
      <c r="M236" s="41">
        <f t="shared" si="3"/>
        <v>3870</v>
      </c>
      <c r="N236" s="74" t="s">
        <v>18</v>
      </c>
      <c r="O236" s="75" t="s">
        <v>18</v>
      </c>
    </row>
    <row r="237" spans="1:15" ht="35.1" customHeight="1">
      <c r="A237" s="72">
        <v>227</v>
      </c>
      <c r="B237" s="73" t="s">
        <v>16</v>
      </c>
      <c r="C237" s="74" t="s">
        <v>256</v>
      </c>
      <c r="D237" s="74" t="s">
        <v>61</v>
      </c>
      <c r="E237" s="40">
        <v>1168</v>
      </c>
      <c r="F237" s="40">
        <v>0</v>
      </c>
      <c r="G237" s="40">
        <v>75</v>
      </c>
      <c r="H237" s="40">
        <v>1400</v>
      </c>
      <c r="I237" s="40">
        <v>977</v>
      </c>
      <c r="J237" s="40">
        <v>0</v>
      </c>
      <c r="K237" s="40">
        <v>250</v>
      </c>
      <c r="L237" s="83">
        <v>0</v>
      </c>
      <c r="M237" s="41">
        <f t="shared" si="3"/>
        <v>3870</v>
      </c>
      <c r="N237" s="74" t="s">
        <v>18</v>
      </c>
      <c r="O237" s="75" t="s">
        <v>18</v>
      </c>
    </row>
    <row r="238" spans="1:15" ht="35.1" customHeight="1" thickBot="1">
      <c r="A238" s="72">
        <v>228</v>
      </c>
      <c r="B238" s="73" t="s">
        <v>16</v>
      </c>
      <c r="C238" s="74" t="s">
        <v>257</v>
      </c>
      <c r="D238" s="74" t="s">
        <v>61</v>
      </c>
      <c r="E238" s="40">
        <v>1168</v>
      </c>
      <c r="F238" s="40">
        <v>0</v>
      </c>
      <c r="G238" s="40">
        <v>75</v>
      </c>
      <c r="H238" s="40">
        <v>1400</v>
      </c>
      <c r="I238" s="40">
        <v>977</v>
      </c>
      <c r="J238" s="40">
        <v>0</v>
      </c>
      <c r="K238" s="40">
        <v>250</v>
      </c>
      <c r="L238" s="83">
        <v>0</v>
      </c>
      <c r="M238" s="41">
        <f t="shared" si="3"/>
        <v>3870</v>
      </c>
      <c r="N238" s="74" t="s">
        <v>18</v>
      </c>
      <c r="O238" s="75" t="s">
        <v>18</v>
      </c>
    </row>
    <row r="239" spans="1:15" ht="35.1" customHeight="1">
      <c r="A239" s="68">
        <v>229</v>
      </c>
      <c r="B239" s="73" t="s">
        <v>16</v>
      </c>
      <c r="C239" s="74" t="s">
        <v>697</v>
      </c>
      <c r="D239" s="74" t="s">
        <v>61</v>
      </c>
      <c r="E239" s="40">
        <v>1168</v>
      </c>
      <c r="F239" s="40">
        <v>0</v>
      </c>
      <c r="G239" s="40">
        <v>35</v>
      </c>
      <c r="H239" s="40">
        <v>1400</v>
      </c>
      <c r="I239" s="40">
        <v>977</v>
      </c>
      <c r="J239" s="40">
        <v>0</v>
      </c>
      <c r="K239" s="40">
        <v>250</v>
      </c>
      <c r="L239" s="83">
        <v>0</v>
      </c>
      <c r="M239" s="41">
        <f t="shared" si="3"/>
        <v>3830</v>
      </c>
      <c r="N239" s="74"/>
      <c r="O239" s="75"/>
    </row>
    <row r="240" spans="1:15" ht="35.1" customHeight="1" thickBot="1">
      <c r="A240" s="72">
        <v>230</v>
      </c>
      <c r="B240" s="73" t="s">
        <v>16</v>
      </c>
      <c r="C240" s="74" t="s">
        <v>258</v>
      </c>
      <c r="D240" s="74" t="s">
        <v>61</v>
      </c>
      <c r="E240" s="40">
        <v>1168</v>
      </c>
      <c r="F240" s="40">
        <v>0</v>
      </c>
      <c r="G240" s="40">
        <v>50</v>
      </c>
      <c r="H240" s="40">
        <v>1400</v>
      </c>
      <c r="I240" s="40">
        <v>977</v>
      </c>
      <c r="J240" s="40">
        <v>0</v>
      </c>
      <c r="K240" s="40">
        <v>250</v>
      </c>
      <c r="L240" s="83">
        <v>0</v>
      </c>
      <c r="M240" s="41">
        <f t="shared" si="3"/>
        <v>3845</v>
      </c>
      <c r="N240" s="74" t="s">
        <v>18</v>
      </c>
      <c r="O240" s="75" t="s">
        <v>18</v>
      </c>
    </row>
    <row r="241" spans="1:15" ht="35.1" customHeight="1">
      <c r="A241" s="68">
        <v>231</v>
      </c>
      <c r="B241" s="73" t="s">
        <v>16</v>
      </c>
      <c r="C241" s="74" t="s">
        <v>259</v>
      </c>
      <c r="D241" s="74" t="s">
        <v>61</v>
      </c>
      <c r="E241" s="40">
        <v>1168</v>
      </c>
      <c r="F241" s="40">
        <v>0</v>
      </c>
      <c r="G241" s="40">
        <v>50</v>
      </c>
      <c r="H241" s="40">
        <v>1400</v>
      </c>
      <c r="I241" s="40">
        <v>977</v>
      </c>
      <c r="J241" s="40">
        <v>0</v>
      </c>
      <c r="K241" s="40">
        <v>250</v>
      </c>
      <c r="L241" s="83">
        <v>0</v>
      </c>
      <c r="M241" s="41">
        <f t="shared" si="3"/>
        <v>3845</v>
      </c>
      <c r="N241" s="74" t="s">
        <v>18</v>
      </c>
      <c r="O241" s="75" t="s">
        <v>18</v>
      </c>
    </row>
    <row r="242" spans="1:15" ht="35.1" customHeight="1">
      <c r="A242" s="72">
        <v>232</v>
      </c>
      <c r="B242" s="73" t="s">
        <v>16</v>
      </c>
      <c r="C242" s="74" t="s">
        <v>260</v>
      </c>
      <c r="D242" s="74" t="s">
        <v>61</v>
      </c>
      <c r="E242" s="40">
        <v>1168</v>
      </c>
      <c r="F242" s="40">
        <v>0</v>
      </c>
      <c r="G242" s="40">
        <v>75</v>
      </c>
      <c r="H242" s="40">
        <v>1400</v>
      </c>
      <c r="I242" s="40">
        <v>977</v>
      </c>
      <c r="J242" s="40">
        <v>0</v>
      </c>
      <c r="K242" s="40">
        <v>250</v>
      </c>
      <c r="L242" s="83">
        <v>0</v>
      </c>
      <c r="M242" s="41">
        <f t="shared" si="3"/>
        <v>3870</v>
      </c>
      <c r="N242" s="74" t="s">
        <v>18</v>
      </c>
      <c r="O242" s="75" t="s">
        <v>18</v>
      </c>
    </row>
    <row r="243" spans="1:15" ht="35.1" customHeight="1" thickBot="1">
      <c r="A243" s="72">
        <v>233</v>
      </c>
      <c r="B243" s="73" t="s">
        <v>16</v>
      </c>
      <c r="C243" s="74" t="s">
        <v>261</v>
      </c>
      <c r="D243" s="74" t="s">
        <v>61</v>
      </c>
      <c r="E243" s="40">
        <v>1168</v>
      </c>
      <c r="F243" s="40">
        <v>0</v>
      </c>
      <c r="G243" s="40">
        <v>75</v>
      </c>
      <c r="H243" s="40">
        <v>1400</v>
      </c>
      <c r="I243" s="40">
        <v>977</v>
      </c>
      <c r="J243" s="40">
        <v>0</v>
      </c>
      <c r="K243" s="40">
        <v>250</v>
      </c>
      <c r="L243" s="83">
        <v>0</v>
      </c>
      <c r="M243" s="41">
        <f t="shared" si="3"/>
        <v>3870</v>
      </c>
      <c r="N243" s="74" t="s">
        <v>18</v>
      </c>
      <c r="O243" s="75" t="s">
        <v>18</v>
      </c>
    </row>
    <row r="244" spans="1:15" ht="35.1" customHeight="1">
      <c r="A244" s="68">
        <v>234</v>
      </c>
      <c r="B244" s="73" t="s">
        <v>16</v>
      </c>
      <c r="C244" s="74" t="s">
        <v>262</v>
      </c>
      <c r="D244" s="74" t="s">
        <v>61</v>
      </c>
      <c r="E244" s="40">
        <v>1168</v>
      </c>
      <c r="F244" s="40">
        <v>0</v>
      </c>
      <c r="G244" s="40">
        <v>50</v>
      </c>
      <c r="H244" s="40">
        <v>1400</v>
      </c>
      <c r="I244" s="40">
        <v>977</v>
      </c>
      <c r="J244" s="40">
        <v>0</v>
      </c>
      <c r="K244" s="40">
        <v>250</v>
      </c>
      <c r="L244" s="83">
        <v>0</v>
      </c>
      <c r="M244" s="41">
        <f t="shared" si="3"/>
        <v>3845</v>
      </c>
      <c r="N244" s="74" t="s">
        <v>18</v>
      </c>
      <c r="O244" s="75" t="s">
        <v>18</v>
      </c>
    </row>
    <row r="245" spans="1:15" ht="35.1" customHeight="1" thickBot="1">
      <c r="A245" s="72">
        <v>235</v>
      </c>
      <c r="B245" s="73" t="s">
        <v>16</v>
      </c>
      <c r="C245" s="74" t="s">
        <v>263</v>
      </c>
      <c r="D245" s="74" t="s">
        <v>61</v>
      </c>
      <c r="E245" s="40">
        <v>1168</v>
      </c>
      <c r="F245" s="40">
        <v>0</v>
      </c>
      <c r="G245" s="40">
        <v>75</v>
      </c>
      <c r="H245" s="40">
        <v>1400</v>
      </c>
      <c r="I245" s="40">
        <v>977</v>
      </c>
      <c r="J245" s="40">
        <v>0</v>
      </c>
      <c r="K245" s="40">
        <v>250</v>
      </c>
      <c r="L245" s="83">
        <v>0</v>
      </c>
      <c r="M245" s="41">
        <f t="shared" si="3"/>
        <v>3870</v>
      </c>
      <c r="N245" s="74" t="s">
        <v>18</v>
      </c>
      <c r="O245" s="75" t="s">
        <v>18</v>
      </c>
    </row>
    <row r="246" spans="1:15" ht="35.1" customHeight="1">
      <c r="A246" s="68">
        <v>236</v>
      </c>
      <c r="B246" s="73" t="s">
        <v>16</v>
      </c>
      <c r="C246" s="74" t="s">
        <v>264</v>
      </c>
      <c r="D246" s="74" t="s">
        <v>61</v>
      </c>
      <c r="E246" s="40">
        <v>1168</v>
      </c>
      <c r="F246" s="40">
        <v>0</v>
      </c>
      <c r="G246" s="40">
        <v>75</v>
      </c>
      <c r="H246" s="40">
        <v>1400</v>
      </c>
      <c r="I246" s="40">
        <v>977</v>
      </c>
      <c r="J246" s="40">
        <v>0</v>
      </c>
      <c r="K246" s="40">
        <v>250</v>
      </c>
      <c r="L246" s="83">
        <v>0</v>
      </c>
      <c r="M246" s="41">
        <f t="shared" si="3"/>
        <v>3870</v>
      </c>
      <c r="N246" s="74" t="s">
        <v>18</v>
      </c>
      <c r="O246" s="75" t="s">
        <v>18</v>
      </c>
    </row>
    <row r="247" spans="1:15" ht="35.1" customHeight="1">
      <c r="A247" s="72">
        <v>237</v>
      </c>
      <c r="B247" s="73" t="s">
        <v>16</v>
      </c>
      <c r="C247" s="74" t="s">
        <v>265</v>
      </c>
      <c r="D247" s="74" t="s">
        <v>61</v>
      </c>
      <c r="E247" s="40">
        <v>1168</v>
      </c>
      <c r="F247" s="40">
        <v>0</v>
      </c>
      <c r="G247" s="40">
        <v>75</v>
      </c>
      <c r="H247" s="40">
        <v>1400</v>
      </c>
      <c r="I247" s="40">
        <v>977</v>
      </c>
      <c r="J247" s="40">
        <v>0</v>
      </c>
      <c r="K247" s="40">
        <v>250</v>
      </c>
      <c r="L247" s="83">
        <v>0</v>
      </c>
      <c r="M247" s="41">
        <f t="shared" si="3"/>
        <v>3870</v>
      </c>
      <c r="N247" s="74" t="s">
        <v>18</v>
      </c>
      <c r="O247" s="75" t="s">
        <v>18</v>
      </c>
    </row>
    <row r="248" spans="1:15" ht="35.1" customHeight="1" thickBot="1">
      <c r="A248" s="72">
        <v>238</v>
      </c>
      <c r="B248" s="73" t="s">
        <v>16</v>
      </c>
      <c r="C248" s="74" t="s">
        <v>266</v>
      </c>
      <c r="D248" s="74" t="s">
        <v>61</v>
      </c>
      <c r="E248" s="40">
        <v>1168</v>
      </c>
      <c r="F248" s="40">
        <v>0</v>
      </c>
      <c r="G248" s="40">
        <v>75</v>
      </c>
      <c r="H248" s="40">
        <v>1400</v>
      </c>
      <c r="I248" s="40">
        <v>977</v>
      </c>
      <c r="J248" s="40">
        <v>0</v>
      </c>
      <c r="K248" s="40">
        <v>250</v>
      </c>
      <c r="L248" s="83">
        <v>0</v>
      </c>
      <c r="M248" s="41">
        <f t="shared" si="3"/>
        <v>3870</v>
      </c>
      <c r="N248" s="74" t="s">
        <v>18</v>
      </c>
      <c r="O248" s="75" t="s">
        <v>18</v>
      </c>
    </row>
    <row r="249" spans="1:15" ht="35.1" customHeight="1">
      <c r="A249" s="68">
        <v>239</v>
      </c>
      <c r="B249" s="73" t="s">
        <v>16</v>
      </c>
      <c r="C249" s="74" t="s">
        <v>267</v>
      </c>
      <c r="D249" s="74" t="s">
        <v>61</v>
      </c>
      <c r="E249" s="40">
        <v>1168</v>
      </c>
      <c r="F249" s="40">
        <v>0</v>
      </c>
      <c r="G249" s="40">
        <v>75</v>
      </c>
      <c r="H249" s="40">
        <v>1400</v>
      </c>
      <c r="I249" s="40">
        <v>977</v>
      </c>
      <c r="J249" s="40">
        <v>0</v>
      </c>
      <c r="K249" s="40">
        <v>250</v>
      </c>
      <c r="L249" s="83">
        <v>0</v>
      </c>
      <c r="M249" s="41">
        <f t="shared" si="3"/>
        <v>3870</v>
      </c>
      <c r="N249" s="74" t="s">
        <v>18</v>
      </c>
      <c r="O249" s="75" t="s">
        <v>18</v>
      </c>
    </row>
    <row r="250" spans="1:15" ht="35.1" customHeight="1" thickBot="1">
      <c r="A250" s="72">
        <v>240</v>
      </c>
      <c r="B250" s="73" t="s">
        <v>16</v>
      </c>
      <c r="C250" s="74" t="s">
        <v>268</v>
      </c>
      <c r="D250" s="74" t="s">
        <v>61</v>
      </c>
      <c r="E250" s="40">
        <v>1168</v>
      </c>
      <c r="F250" s="40">
        <v>0</v>
      </c>
      <c r="G250" s="40">
        <v>75</v>
      </c>
      <c r="H250" s="40">
        <v>1400</v>
      </c>
      <c r="I250" s="40">
        <v>977</v>
      </c>
      <c r="J250" s="40">
        <v>0</v>
      </c>
      <c r="K250" s="40">
        <v>250</v>
      </c>
      <c r="L250" s="83">
        <v>0</v>
      </c>
      <c r="M250" s="41">
        <f t="shared" si="3"/>
        <v>3870</v>
      </c>
      <c r="N250" s="74" t="s">
        <v>18</v>
      </c>
      <c r="O250" s="75" t="s">
        <v>18</v>
      </c>
    </row>
    <row r="251" spans="1:15" ht="35.1" customHeight="1">
      <c r="A251" s="68">
        <v>241</v>
      </c>
      <c r="B251" s="73" t="s">
        <v>16</v>
      </c>
      <c r="C251" s="74" t="s">
        <v>269</v>
      </c>
      <c r="D251" s="74" t="s">
        <v>61</v>
      </c>
      <c r="E251" s="40">
        <v>1168</v>
      </c>
      <c r="F251" s="40">
        <v>0</v>
      </c>
      <c r="G251" s="40">
        <v>75</v>
      </c>
      <c r="H251" s="40">
        <v>1400</v>
      </c>
      <c r="I251" s="40">
        <v>977</v>
      </c>
      <c r="J251" s="40">
        <v>0</v>
      </c>
      <c r="K251" s="40">
        <v>250</v>
      </c>
      <c r="L251" s="83">
        <v>0</v>
      </c>
      <c r="M251" s="41">
        <f t="shared" si="3"/>
        <v>3870</v>
      </c>
      <c r="N251" s="74" t="s">
        <v>18</v>
      </c>
      <c r="O251" s="75" t="s">
        <v>18</v>
      </c>
    </row>
    <row r="252" spans="1:15" ht="35.1" customHeight="1">
      <c r="A252" s="72">
        <v>242</v>
      </c>
      <c r="B252" s="73" t="s">
        <v>16</v>
      </c>
      <c r="C252" s="74" t="s">
        <v>270</v>
      </c>
      <c r="D252" s="74" t="s">
        <v>61</v>
      </c>
      <c r="E252" s="40">
        <v>1168</v>
      </c>
      <c r="F252" s="40">
        <v>0</v>
      </c>
      <c r="G252" s="40">
        <v>50</v>
      </c>
      <c r="H252" s="40">
        <v>1400</v>
      </c>
      <c r="I252" s="40">
        <v>977</v>
      </c>
      <c r="J252" s="40">
        <v>0</v>
      </c>
      <c r="K252" s="40">
        <v>250</v>
      </c>
      <c r="L252" s="83">
        <v>0</v>
      </c>
      <c r="M252" s="41">
        <f t="shared" si="3"/>
        <v>3845</v>
      </c>
      <c r="N252" s="74" t="s">
        <v>18</v>
      </c>
      <c r="O252" s="75" t="s">
        <v>18</v>
      </c>
    </row>
    <row r="253" spans="1:15" ht="35.1" customHeight="1" thickBot="1">
      <c r="A253" s="72">
        <v>243</v>
      </c>
      <c r="B253" s="73" t="s">
        <v>16</v>
      </c>
      <c r="C253" s="74" t="s">
        <v>271</v>
      </c>
      <c r="D253" s="74" t="s">
        <v>61</v>
      </c>
      <c r="E253" s="40">
        <v>1168</v>
      </c>
      <c r="F253" s="40">
        <v>0</v>
      </c>
      <c r="G253" s="40">
        <v>50</v>
      </c>
      <c r="H253" s="40">
        <v>1400</v>
      </c>
      <c r="I253" s="40">
        <v>977</v>
      </c>
      <c r="J253" s="40">
        <v>0</v>
      </c>
      <c r="K253" s="40">
        <v>250</v>
      </c>
      <c r="L253" s="83">
        <v>0</v>
      </c>
      <c r="M253" s="41">
        <f t="shared" si="3"/>
        <v>3845</v>
      </c>
      <c r="N253" s="74" t="s">
        <v>18</v>
      </c>
      <c r="O253" s="75" t="s">
        <v>18</v>
      </c>
    </row>
    <row r="254" spans="1:15" ht="35.1" customHeight="1">
      <c r="A254" s="68">
        <v>244</v>
      </c>
      <c r="B254" s="73" t="s">
        <v>16</v>
      </c>
      <c r="C254" s="74" t="s">
        <v>272</v>
      </c>
      <c r="D254" s="74" t="s">
        <v>61</v>
      </c>
      <c r="E254" s="40">
        <v>1168</v>
      </c>
      <c r="F254" s="40">
        <v>0</v>
      </c>
      <c r="G254" s="40">
        <v>50</v>
      </c>
      <c r="H254" s="40">
        <v>1400</v>
      </c>
      <c r="I254" s="40">
        <v>977</v>
      </c>
      <c r="J254" s="40">
        <v>0</v>
      </c>
      <c r="K254" s="40">
        <v>250</v>
      </c>
      <c r="L254" s="83">
        <v>0</v>
      </c>
      <c r="M254" s="41">
        <f t="shared" si="3"/>
        <v>3845</v>
      </c>
      <c r="N254" s="74" t="s">
        <v>18</v>
      </c>
      <c r="O254" s="75" t="s">
        <v>18</v>
      </c>
    </row>
    <row r="255" spans="1:15" ht="35.1" customHeight="1" thickBot="1">
      <c r="A255" s="72">
        <v>245</v>
      </c>
      <c r="B255" s="73" t="s">
        <v>16</v>
      </c>
      <c r="C255" s="74" t="s">
        <v>273</v>
      </c>
      <c r="D255" s="74" t="s">
        <v>61</v>
      </c>
      <c r="E255" s="40">
        <v>1168</v>
      </c>
      <c r="F255" s="40">
        <v>0</v>
      </c>
      <c r="G255" s="40">
        <v>50</v>
      </c>
      <c r="H255" s="40">
        <v>1400</v>
      </c>
      <c r="I255" s="40">
        <v>977</v>
      </c>
      <c r="J255" s="40">
        <v>0</v>
      </c>
      <c r="K255" s="40">
        <v>250</v>
      </c>
      <c r="L255" s="83">
        <v>0</v>
      </c>
      <c r="M255" s="41">
        <f t="shared" si="3"/>
        <v>3845</v>
      </c>
      <c r="N255" s="74" t="s">
        <v>18</v>
      </c>
      <c r="O255" s="75" t="s">
        <v>18</v>
      </c>
    </row>
    <row r="256" spans="1:15" ht="35.1" customHeight="1">
      <c r="A256" s="68">
        <v>246</v>
      </c>
      <c r="B256" s="73" t="s">
        <v>16</v>
      </c>
      <c r="C256" s="74" t="s">
        <v>274</v>
      </c>
      <c r="D256" s="74" t="s">
        <v>61</v>
      </c>
      <c r="E256" s="40">
        <v>1168</v>
      </c>
      <c r="F256" s="40">
        <v>0</v>
      </c>
      <c r="G256" s="40">
        <v>75</v>
      </c>
      <c r="H256" s="40">
        <v>1400</v>
      </c>
      <c r="I256" s="40">
        <v>977</v>
      </c>
      <c r="J256" s="40">
        <v>0</v>
      </c>
      <c r="K256" s="40">
        <v>250</v>
      </c>
      <c r="L256" s="83">
        <v>0</v>
      </c>
      <c r="M256" s="41">
        <f t="shared" si="3"/>
        <v>3870</v>
      </c>
      <c r="N256" s="74" t="s">
        <v>18</v>
      </c>
      <c r="O256" s="75" t="s">
        <v>18</v>
      </c>
    </row>
    <row r="257" spans="1:15" ht="35.1" customHeight="1">
      <c r="A257" s="72">
        <v>247</v>
      </c>
      <c r="B257" s="73" t="s">
        <v>16</v>
      </c>
      <c r="C257" s="74" t="s">
        <v>275</v>
      </c>
      <c r="D257" s="74" t="s">
        <v>61</v>
      </c>
      <c r="E257" s="40">
        <v>1168</v>
      </c>
      <c r="F257" s="40">
        <v>0</v>
      </c>
      <c r="G257" s="40">
        <v>50</v>
      </c>
      <c r="H257" s="40">
        <v>1400</v>
      </c>
      <c r="I257" s="40">
        <v>977</v>
      </c>
      <c r="J257" s="40">
        <v>0</v>
      </c>
      <c r="K257" s="40">
        <v>250</v>
      </c>
      <c r="L257" s="83">
        <v>0</v>
      </c>
      <c r="M257" s="41">
        <f t="shared" si="3"/>
        <v>3845</v>
      </c>
      <c r="N257" s="74" t="s">
        <v>18</v>
      </c>
      <c r="O257" s="75" t="s">
        <v>18</v>
      </c>
    </row>
    <row r="258" spans="1:15" ht="35.1" customHeight="1" thickBot="1">
      <c r="A258" s="72">
        <v>248</v>
      </c>
      <c r="B258" s="73" t="s">
        <v>16</v>
      </c>
      <c r="C258" s="74" t="s">
        <v>276</v>
      </c>
      <c r="D258" s="74" t="s">
        <v>61</v>
      </c>
      <c r="E258" s="40">
        <v>1168</v>
      </c>
      <c r="F258" s="40">
        <v>0</v>
      </c>
      <c r="G258" s="40">
        <v>50</v>
      </c>
      <c r="H258" s="40">
        <v>1400</v>
      </c>
      <c r="I258" s="40">
        <v>977</v>
      </c>
      <c r="J258" s="40">
        <v>0</v>
      </c>
      <c r="K258" s="40">
        <v>250</v>
      </c>
      <c r="L258" s="83">
        <v>0</v>
      </c>
      <c r="M258" s="41">
        <f t="shared" ref="M258:M323" si="4">SUM(E258:L258)</f>
        <v>3845</v>
      </c>
      <c r="N258" s="74" t="s">
        <v>18</v>
      </c>
      <c r="O258" s="75" t="s">
        <v>18</v>
      </c>
    </row>
    <row r="259" spans="1:15" ht="35.1" customHeight="1">
      <c r="A259" s="68">
        <v>249</v>
      </c>
      <c r="B259" s="73" t="s">
        <v>16</v>
      </c>
      <c r="C259" s="74" t="s">
        <v>277</v>
      </c>
      <c r="D259" s="74" t="s">
        <v>61</v>
      </c>
      <c r="E259" s="40">
        <v>1168</v>
      </c>
      <c r="F259" s="40">
        <v>0</v>
      </c>
      <c r="G259" s="40">
        <v>50</v>
      </c>
      <c r="H259" s="40">
        <v>1400</v>
      </c>
      <c r="I259" s="40">
        <v>977</v>
      </c>
      <c r="J259" s="40">
        <v>0</v>
      </c>
      <c r="K259" s="40">
        <v>250</v>
      </c>
      <c r="L259" s="83">
        <v>0</v>
      </c>
      <c r="M259" s="41">
        <f t="shared" si="4"/>
        <v>3845</v>
      </c>
      <c r="N259" s="74" t="s">
        <v>18</v>
      </c>
      <c r="O259" s="75" t="s">
        <v>18</v>
      </c>
    </row>
    <row r="260" spans="1:15" ht="35.1" customHeight="1" thickBot="1">
      <c r="A260" s="72">
        <v>250</v>
      </c>
      <c r="B260" s="73" t="s">
        <v>16</v>
      </c>
      <c r="C260" s="74" t="s">
        <v>278</v>
      </c>
      <c r="D260" s="74" t="s">
        <v>61</v>
      </c>
      <c r="E260" s="40">
        <v>1168</v>
      </c>
      <c r="F260" s="40">
        <v>0</v>
      </c>
      <c r="G260" s="40">
        <v>50</v>
      </c>
      <c r="H260" s="40">
        <v>1400</v>
      </c>
      <c r="I260" s="40">
        <v>977</v>
      </c>
      <c r="J260" s="40">
        <v>0</v>
      </c>
      <c r="K260" s="40">
        <v>250</v>
      </c>
      <c r="L260" s="83">
        <v>0</v>
      </c>
      <c r="M260" s="41">
        <f t="shared" si="4"/>
        <v>3845</v>
      </c>
      <c r="N260" s="74" t="s">
        <v>18</v>
      </c>
      <c r="O260" s="75" t="s">
        <v>18</v>
      </c>
    </row>
    <row r="261" spans="1:15" ht="35.1" customHeight="1">
      <c r="A261" s="68">
        <v>251</v>
      </c>
      <c r="B261" s="73" t="s">
        <v>16</v>
      </c>
      <c r="C261" s="74" t="s">
        <v>279</v>
      </c>
      <c r="D261" s="74" t="s">
        <v>61</v>
      </c>
      <c r="E261" s="40">
        <v>1168</v>
      </c>
      <c r="F261" s="40">
        <v>0</v>
      </c>
      <c r="G261" s="40">
        <v>50</v>
      </c>
      <c r="H261" s="40">
        <v>1400</v>
      </c>
      <c r="I261" s="40">
        <v>977</v>
      </c>
      <c r="J261" s="40">
        <v>0</v>
      </c>
      <c r="K261" s="40">
        <v>250</v>
      </c>
      <c r="L261" s="83">
        <v>0</v>
      </c>
      <c r="M261" s="41">
        <f t="shared" si="4"/>
        <v>3845</v>
      </c>
      <c r="N261" s="74" t="s">
        <v>18</v>
      </c>
      <c r="O261" s="75" t="s">
        <v>18</v>
      </c>
    </row>
    <row r="262" spans="1:15" ht="35.1" customHeight="1">
      <c r="A262" s="72">
        <v>252</v>
      </c>
      <c r="B262" s="73" t="s">
        <v>16</v>
      </c>
      <c r="C262" s="74" t="s">
        <v>280</v>
      </c>
      <c r="D262" s="74" t="s">
        <v>40</v>
      </c>
      <c r="E262" s="40">
        <v>2441</v>
      </c>
      <c r="F262" s="40">
        <v>0</v>
      </c>
      <c r="G262" s="40">
        <v>35</v>
      </c>
      <c r="H262" s="40">
        <v>2400</v>
      </c>
      <c r="I262" s="40">
        <v>0</v>
      </c>
      <c r="J262" s="40">
        <v>0</v>
      </c>
      <c r="K262" s="40">
        <v>250</v>
      </c>
      <c r="L262" s="83">
        <v>0</v>
      </c>
      <c r="M262" s="41">
        <f t="shared" si="4"/>
        <v>5126</v>
      </c>
      <c r="N262" s="74" t="s">
        <v>18</v>
      </c>
      <c r="O262" s="75" t="s">
        <v>18</v>
      </c>
    </row>
    <row r="263" spans="1:15" ht="35.1" customHeight="1" thickBot="1">
      <c r="A263" s="72">
        <v>253</v>
      </c>
      <c r="B263" s="73" t="s">
        <v>16</v>
      </c>
      <c r="C263" s="74" t="s">
        <v>281</v>
      </c>
      <c r="D263" s="74" t="s">
        <v>40</v>
      </c>
      <c r="E263" s="40">
        <v>2441</v>
      </c>
      <c r="F263" s="40">
        <v>0</v>
      </c>
      <c r="G263" s="40">
        <v>35</v>
      </c>
      <c r="H263" s="40">
        <v>2400</v>
      </c>
      <c r="I263" s="40">
        <v>0</v>
      </c>
      <c r="J263" s="40">
        <v>0</v>
      </c>
      <c r="K263" s="40">
        <v>250</v>
      </c>
      <c r="L263" s="83">
        <v>0</v>
      </c>
      <c r="M263" s="41">
        <f t="shared" si="4"/>
        <v>5126</v>
      </c>
      <c r="N263" s="74" t="s">
        <v>18</v>
      </c>
      <c r="O263" s="75" t="s">
        <v>18</v>
      </c>
    </row>
    <row r="264" spans="1:15" ht="35.1" customHeight="1">
      <c r="A264" s="68">
        <v>254</v>
      </c>
      <c r="B264" s="73" t="s">
        <v>16</v>
      </c>
      <c r="C264" s="74" t="s">
        <v>282</v>
      </c>
      <c r="D264" s="74" t="s">
        <v>31</v>
      </c>
      <c r="E264" s="40">
        <v>1460</v>
      </c>
      <c r="F264" s="40">
        <v>0</v>
      </c>
      <c r="G264" s="40">
        <v>35</v>
      </c>
      <c r="H264" s="40">
        <v>2000</v>
      </c>
      <c r="I264" s="40">
        <v>0</v>
      </c>
      <c r="J264" s="40">
        <v>0</v>
      </c>
      <c r="K264" s="40">
        <v>250</v>
      </c>
      <c r="L264" s="83">
        <v>0</v>
      </c>
      <c r="M264" s="41">
        <f t="shared" si="4"/>
        <v>3745</v>
      </c>
      <c r="N264" s="74" t="s">
        <v>18</v>
      </c>
      <c r="O264" s="75" t="s">
        <v>18</v>
      </c>
    </row>
    <row r="265" spans="1:15" ht="35.1" customHeight="1" thickBot="1">
      <c r="A265" s="72">
        <v>255</v>
      </c>
      <c r="B265" s="73" t="s">
        <v>16</v>
      </c>
      <c r="C265" s="74" t="s">
        <v>283</v>
      </c>
      <c r="D265" s="74" t="s">
        <v>31</v>
      </c>
      <c r="E265" s="40">
        <v>1460</v>
      </c>
      <c r="F265" s="40">
        <v>0</v>
      </c>
      <c r="G265" s="40">
        <v>35</v>
      </c>
      <c r="H265" s="40">
        <v>2000</v>
      </c>
      <c r="I265" s="40">
        <v>0</v>
      </c>
      <c r="J265" s="40">
        <v>0</v>
      </c>
      <c r="K265" s="40">
        <v>250</v>
      </c>
      <c r="L265" s="83">
        <v>0</v>
      </c>
      <c r="M265" s="41">
        <f t="shared" si="4"/>
        <v>3745</v>
      </c>
      <c r="N265" s="74" t="s">
        <v>18</v>
      </c>
      <c r="O265" s="75" t="s">
        <v>18</v>
      </c>
    </row>
    <row r="266" spans="1:15" ht="35.1" customHeight="1">
      <c r="A266" s="68">
        <v>256</v>
      </c>
      <c r="B266" s="73" t="s">
        <v>16</v>
      </c>
      <c r="C266" s="85" t="s">
        <v>284</v>
      </c>
      <c r="D266" s="74" t="s">
        <v>61</v>
      </c>
      <c r="E266" s="40">
        <v>1168</v>
      </c>
      <c r="F266" s="40">
        <v>0</v>
      </c>
      <c r="G266" s="40">
        <v>75</v>
      </c>
      <c r="H266" s="40">
        <v>1400</v>
      </c>
      <c r="I266" s="40">
        <v>977</v>
      </c>
      <c r="J266" s="40">
        <v>0</v>
      </c>
      <c r="K266" s="40">
        <v>250</v>
      </c>
      <c r="L266" s="83">
        <v>0</v>
      </c>
      <c r="M266" s="41">
        <f t="shared" si="4"/>
        <v>3870</v>
      </c>
      <c r="N266" s="74" t="s">
        <v>18</v>
      </c>
      <c r="O266" s="75" t="s">
        <v>18</v>
      </c>
    </row>
    <row r="267" spans="1:15" ht="35.1" customHeight="1">
      <c r="A267" s="72">
        <v>257</v>
      </c>
      <c r="B267" s="73" t="s">
        <v>16</v>
      </c>
      <c r="C267" s="74" t="s">
        <v>285</v>
      </c>
      <c r="D267" s="74" t="s">
        <v>61</v>
      </c>
      <c r="E267" s="40">
        <v>1168</v>
      </c>
      <c r="F267" s="40">
        <v>0</v>
      </c>
      <c r="G267" s="40">
        <v>50</v>
      </c>
      <c r="H267" s="40">
        <v>1400</v>
      </c>
      <c r="I267" s="40">
        <v>977</v>
      </c>
      <c r="J267" s="40">
        <v>0</v>
      </c>
      <c r="K267" s="40">
        <v>250</v>
      </c>
      <c r="L267" s="83">
        <v>0</v>
      </c>
      <c r="M267" s="41">
        <f t="shared" si="4"/>
        <v>3845</v>
      </c>
      <c r="N267" s="74" t="s">
        <v>18</v>
      </c>
      <c r="O267" s="75" t="s">
        <v>18</v>
      </c>
    </row>
    <row r="268" spans="1:15" ht="35.1" customHeight="1" thickBot="1">
      <c r="A268" s="72">
        <v>258</v>
      </c>
      <c r="B268" s="73" t="s">
        <v>16</v>
      </c>
      <c r="C268" s="74" t="s">
        <v>286</v>
      </c>
      <c r="D268" s="74" t="s">
        <v>61</v>
      </c>
      <c r="E268" s="40">
        <v>1168</v>
      </c>
      <c r="F268" s="40">
        <v>0</v>
      </c>
      <c r="G268" s="40">
        <v>50</v>
      </c>
      <c r="H268" s="40">
        <v>1400</v>
      </c>
      <c r="I268" s="40">
        <v>977</v>
      </c>
      <c r="J268" s="40">
        <v>0</v>
      </c>
      <c r="K268" s="40">
        <v>250</v>
      </c>
      <c r="L268" s="83">
        <v>0</v>
      </c>
      <c r="M268" s="41">
        <f t="shared" si="4"/>
        <v>3845</v>
      </c>
      <c r="N268" s="74" t="s">
        <v>18</v>
      </c>
      <c r="O268" s="75" t="s">
        <v>18</v>
      </c>
    </row>
    <row r="269" spans="1:15" ht="35.1" customHeight="1">
      <c r="A269" s="68">
        <v>259</v>
      </c>
      <c r="B269" s="73" t="s">
        <v>16</v>
      </c>
      <c r="C269" s="74" t="s">
        <v>287</v>
      </c>
      <c r="D269" s="74" t="s">
        <v>61</v>
      </c>
      <c r="E269" s="40">
        <v>1168</v>
      </c>
      <c r="F269" s="40">
        <v>0</v>
      </c>
      <c r="G269" s="40">
        <v>50</v>
      </c>
      <c r="H269" s="40">
        <v>1400</v>
      </c>
      <c r="I269" s="40">
        <v>977</v>
      </c>
      <c r="J269" s="40">
        <v>0</v>
      </c>
      <c r="K269" s="40">
        <v>250</v>
      </c>
      <c r="L269" s="83">
        <v>0</v>
      </c>
      <c r="M269" s="41">
        <f t="shared" si="4"/>
        <v>3845</v>
      </c>
      <c r="N269" s="74" t="s">
        <v>18</v>
      </c>
      <c r="O269" s="75" t="s">
        <v>18</v>
      </c>
    </row>
    <row r="270" spans="1:15" ht="35.1" customHeight="1" thickBot="1">
      <c r="A270" s="72">
        <v>260</v>
      </c>
      <c r="B270" s="73" t="s">
        <v>16</v>
      </c>
      <c r="C270" s="74" t="s">
        <v>288</v>
      </c>
      <c r="D270" s="74" t="s">
        <v>61</v>
      </c>
      <c r="E270" s="84">
        <v>1168</v>
      </c>
      <c r="F270" s="86">
        <v>0</v>
      </c>
      <c r="G270" s="40">
        <v>50</v>
      </c>
      <c r="H270" s="40">
        <v>1400</v>
      </c>
      <c r="I270" s="40">
        <v>977</v>
      </c>
      <c r="J270" s="40">
        <v>0</v>
      </c>
      <c r="K270" s="40">
        <v>250</v>
      </c>
      <c r="L270" s="83">
        <v>0</v>
      </c>
      <c r="M270" s="41">
        <f t="shared" si="4"/>
        <v>3845</v>
      </c>
      <c r="N270" s="74" t="s">
        <v>18</v>
      </c>
      <c r="O270" s="75" t="s">
        <v>18</v>
      </c>
    </row>
    <row r="271" spans="1:15" ht="35.1" customHeight="1">
      <c r="A271" s="68">
        <v>261</v>
      </c>
      <c r="B271" s="73" t="s">
        <v>16</v>
      </c>
      <c r="C271" s="74" t="s">
        <v>289</v>
      </c>
      <c r="D271" s="74" t="s">
        <v>61</v>
      </c>
      <c r="E271" s="40">
        <v>1168</v>
      </c>
      <c r="F271" s="40">
        <v>0</v>
      </c>
      <c r="G271" s="40">
        <v>50</v>
      </c>
      <c r="H271" s="40">
        <v>1400</v>
      </c>
      <c r="I271" s="40">
        <v>977</v>
      </c>
      <c r="J271" s="40">
        <v>0</v>
      </c>
      <c r="K271" s="40">
        <v>250</v>
      </c>
      <c r="L271" s="83">
        <v>0</v>
      </c>
      <c r="M271" s="41">
        <f t="shared" si="4"/>
        <v>3845</v>
      </c>
      <c r="N271" s="74" t="s">
        <v>18</v>
      </c>
      <c r="O271" s="75" t="s">
        <v>18</v>
      </c>
    </row>
    <row r="272" spans="1:15" ht="35.1" customHeight="1">
      <c r="A272" s="72">
        <v>262</v>
      </c>
      <c r="B272" s="73" t="s">
        <v>16</v>
      </c>
      <c r="C272" s="74" t="s">
        <v>290</v>
      </c>
      <c r="D272" s="74" t="s">
        <v>61</v>
      </c>
      <c r="E272" s="40">
        <v>1168</v>
      </c>
      <c r="F272" s="40">
        <v>0</v>
      </c>
      <c r="G272" s="40">
        <v>50</v>
      </c>
      <c r="H272" s="40">
        <v>1400</v>
      </c>
      <c r="I272" s="40">
        <v>977</v>
      </c>
      <c r="J272" s="40">
        <v>0</v>
      </c>
      <c r="K272" s="40">
        <v>250</v>
      </c>
      <c r="L272" s="83">
        <v>0</v>
      </c>
      <c r="M272" s="41">
        <f t="shared" si="4"/>
        <v>3845</v>
      </c>
      <c r="N272" s="74" t="s">
        <v>18</v>
      </c>
      <c r="O272" s="75" t="s">
        <v>18</v>
      </c>
    </row>
    <row r="273" spans="1:15" ht="35.1" customHeight="1" thickBot="1">
      <c r="A273" s="72">
        <v>263</v>
      </c>
      <c r="B273" s="73" t="s">
        <v>16</v>
      </c>
      <c r="C273" s="74" t="s">
        <v>291</v>
      </c>
      <c r="D273" s="74" t="s">
        <v>61</v>
      </c>
      <c r="E273" s="40">
        <v>1168</v>
      </c>
      <c r="F273" s="40">
        <v>0</v>
      </c>
      <c r="G273" s="40">
        <v>35</v>
      </c>
      <c r="H273" s="40">
        <v>1400</v>
      </c>
      <c r="I273" s="40">
        <v>977</v>
      </c>
      <c r="J273" s="40">
        <v>0</v>
      </c>
      <c r="K273" s="40">
        <v>250</v>
      </c>
      <c r="L273" s="83">
        <v>0</v>
      </c>
      <c r="M273" s="41">
        <f t="shared" si="4"/>
        <v>3830</v>
      </c>
      <c r="N273" s="74" t="s">
        <v>18</v>
      </c>
      <c r="O273" s="75" t="s">
        <v>18</v>
      </c>
    </row>
    <row r="274" spans="1:15" ht="35.1" customHeight="1">
      <c r="A274" s="68">
        <v>264</v>
      </c>
      <c r="B274" s="73" t="s">
        <v>16</v>
      </c>
      <c r="C274" s="74" t="s">
        <v>292</v>
      </c>
      <c r="D274" s="74" t="s">
        <v>61</v>
      </c>
      <c r="E274" s="40">
        <v>1168</v>
      </c>
      <c r="F274" s="40">
        <v>0</v>
      </c>
      <c r="G274" s="40">
        <v>35</v>
      </c>
      <c r="H274" s="40">
        <v>1400</v>
      </c>
      <c r="I274" s="40">
        <v>977</v>
      </c>
      <c r="J274" s="40">
        <v>0</v>
      </c>
      <c r="K274" s="40">
        <v>250</v>
      </c>
      <c r="L274" s="83">
        <v>0</v>
      </c>
      <c r="M274" s="41">
        <f t="shared" si="4"/>
        <v>3830</v>
      </c>
      <c r="N274" s="74" t="s">
        <v>18</v>
      </c>
      <c r="O274" s="75" t="s">
        <v>18</v>
      </c>
    </row>
    <row r="275" spans="1:15" ht="35.1" customHeight="1" thickBot="1">
      <c r="A275" s="72">
        <v>265</v>
      </c>
      <c r="B275" s="73" t="s">
        <v>16</v>
      </c>
      <c r="C275" s="74" t="s">
        <v>293</v>
      </c>
      <c r="D275" s="74" t="s">
        <v>61</v>
      </c>
      <c r="E275" s="40">
        <v>1168</v>
      </c>
      <c r="F275" s="40">
        <v>0</v>
      </c>
      <c r="G275" s="40">
        <v>35</v>
      </c>
      <c r="H275" s="40">
        <v>1400</v>
      </c>
      <c r="I275" s="40">
        <v>977</v>
      </c>
      <c r="J275" s="40">
        <v>0</v>
      </c>
      <c r="K275" s="40">
        <v>250</v>
      </c>
      <c r="L275" s="83">
        <v>0</v>
      </c>
      <c r="M275" s="41">
        <f t="shared" si="4"/>
        <v>3830</v>
      </c>
      <c r="N275" s="74" t="s">
        <v>18</v>
      </c>
      <c r="O275" s="75" t="s">
        <v>18</v>
      </c>
    </row>
    <row r="276" spans="1:15" ht="35.1" customHeight="1">
      <c r="A276" s="68">
        <v>266</v>
      </c>
      <c r="B276" s="73" t="s">
        <v>16</v>
      </c>
      <c r="C276" s="74" t="s">
        <v>294</v>
      </c>
      <c r="D276" s="74" t="s">
        <v>61</v>
      </c>
      <c r="E276" s="40">
        <v>1168</v>
      </c>
      <c r="F276" s="40">
        <v>0</v>
      </c>
      <c r="G276" s="40">
        <v>35</v>
      </c>
      <c r="H276" s="40">
        <v>1400</v>
      </c>
      <c r="I276" s="40">
        <v>977</v>
      </c>
      <c r="J276" s="40">
        <v>0</v>
      </c>
      <c r="K276" s="40">
        <v>250</v>
      </c>
      <c r="L276" s="83">
        <v>0</v>
      </c>
      <c r="M276" s="41">
        <f t="shared" si="4"/>
        <v>3830</v>
      </c>
      <c r="N276" s="74" t="s">
        <v>18</v>
      </c>
      <c r="O276" s="75" t="s">
        <v>18</v>
      </c>
    </row>
    <row r="277" spans="1:15" ht="35.1" customHeight="1">
      <c r="A277" s="72">
        <v>267</v>
      </c>
      <c r="B277" s="73" t="s">
        <v>16</v>
      </c>
      <c r="C277" s="74" t="s">
        <v>295</v>
      </c>
      <c r="D277" s="74" t="s">
        <v>61</v>
      </c>
      <c r="E277" s="40">
        <v>1168</v>
      </c>
      <c r="F277" s="40">
        <v>0</v>
      </c>
      <c r="G277" s="40">
        <v>35</v>
      </c>
      <c r="H277" s="40">
        <v>1400</v>
      </c>
      <c r="I277" s="40">
        <v>977</v>
      </c>
      <c r="J277" s="40">
        <v>0</v>
      </c>
      <c r="K277" s="40">
        <v>250</v>
      </c>
      <c r="L277" s="83">
        <v>0</v>
      </c>
      <c r="M277" s="41">
        <f t="shared" si="4"/>
        <v>3830</v>
      </c>
      <c r="N277" s="41" t="s">
        <v>18</v>
      </c>
      <c r="O277" s="75" t="s">
        <v>18</v>
      </c>
    </row>
    <row r="278" spans="1:15" ht="35.1" customHeight="1" thickBot="1">
      <c r="A278" s="72">
        <v>268</v>
      </c>
      <c r="B278" s="73" t="s">
        <v>16</v>
      </c>
      <c r="C278" s="74" t="s">
        <v>296</v>
      </c>
      <c r="D278" s="74" t="s">
        <v>61</v>
      </c>
      <c r="E278" s="40">
        <v>1168</v>
      </c>
      <c r="F278" s="40">
        <v>0</v>
      </c>
      <c r="G278" s="40">
        <v>35</v>
      </c>
      <c r="H278" s="40">
        <v>1400</v>
      </c>
      <c r="I278" s="40">
        <v>977</v>
      </c>
      <c r="J278" s="40">
        <v>0</v>
      </c>
      <c r="K278" s="40">
        <v>250</v>
      </c>
      <c r="L278" s="83">
        <v>0</v>
      </c>
      <c r="M278" s="41">
        <f t="shared" si="4"/>
        <v>3830</v>
      </c>
      <c r="N278" s="74" t="s">
        <v>18</v>
      </c>
      <c r="O278" s="75" t="s">
        <v>18</v>
      </c>
    </row>
    <row r="279" spans="1:15" ht="35.1" customHeight="1">
      <c r="A279" s="68">
        <v>269</v>
      </c>
      <c r="B279" s="73" t="s">
        <v>16</v>
      </c>
      <c r="C279" s="74" t="s">
        <v>297</v>
      </c>
      <c r="D279" s="74" t="s">
        <v>61</v>
      </c>
      <c r="E279" s="40">
        <v>1168</v>
      </c>
      <c r="F279" s="40">
        <v>0</v>
      </c>
      <c r="G279" s="40">
        <v>35</v>
      </c>
      <c r="H279" s="40">
        <v>1400</v>
      </c>
      <c r="I279" s="40">
        <v>977</v>
      </c>
      <c r="J279" s="40">
        <v>0</v>
      </c>
      <c r="K279" s="40">
        <v>250</v>
      </c>
      <c r="L279" s="83">
        <v>0</v>
      </c>
      <c r="M279" s="41">
        <f t="shared" si="4"/>
        <v>3830</v>
      </c>
      <c r="N279" s="74" t="s">
        <v>18</v>
      </c>
      <c r="O279" s="75" t="s">
        <v>18</v>
      </c>
    </row>
    <row r="280" spans="1:15" ht="35.1" customHeight="1" thickBot="1">
      <c r="A280" s="72">
        <v>270</v>
      </c>
      <c r="B280" s="73" t="s">
        <v>16</v>
      </c>
      <c r="C280" s="74" t="s">
        <v>298</v>
      </c>
      <c r="D280" s="74" t="s">
        <v>61</v>
      </c>
      <c r="E280" s="40">
        <v>1168</v>
      </c>
      <c r="F280" s="40">
        <v>0</v>
      </c>
      <c r="G280" s="40">
        <v>35</v>
      </c>
      <c r="H280" s="40">
        <v>1400</v>
      </c>
      <c r="I280" s="40">
        <v>977</v>
      </c>
      <c r="J280" s="40">
        <v>0</v>
      </c>
      <c r="K280" s="40">
        <v>250</v>
      </c>
      <c r="L280" s="83">
        <v>0</v>
      </c>
      <c r="M280" s="41">
        <f t="shared" si="4"/>
        <v>3830</v>
      </c>
      <c r="N280" s="74" t="s">
        <v>18</v>
      </c>
      <c r="O280" s="75" t="s">
        <v>18</v>
      </c>
    </row>
    <row r="281" spans="1:15" ht="35.1" customHeight="1">
      <c r="A281" s="68">
        <v>271</v>
      </c>
      <c r="B281" s="73" t="s">
        <v>16</v>
      </c>
      <c r="C281" s="74" t="s">
        <v>299</v>
      </c>
      <c r="D281" s="74" t="s">
        <v>61</v>
      </c>
      <c r="E281" s="40">
        <v>1168</v>
      </c>
      <c r="F281" s="40">
        <v>0</v>
      </c>
      <c r="G281" s="40">
        <v>35</v>
      </c>
      <c r="H281" s="40">
        <v>1400</v>
      </c>
      <c r="I281" s="40">
        <v>977</v>
      </c>
      <c r="J281" s="40">
        <v>0</v>
      </c>
      <c r="K281" s="40">
        <v>250</v>
      </c>
      <c r="L281" s="83">
        <v>0</v>
      </c>
      <c r="M281" s="41">
        <f t="shared" si="4"/>
        <v>3830</v>
      </c>
      <c r="N281" s="79" t="s">
        <v>18</v>
      </c>
      <c r="O281" s="75" t="s">
        <v>18</v>
      </c>
    </row>
    <row r="282" spans="1:15" ht="35.1" customHeight="1">
      <c r="A282" s="72">
        <v>272</v>
      </c>
      <c r="B282" s="73" t="s">
        <v>16</v>
      </c>
      <c r="C282" s="74" t="s">
        <v>300</v>
      </c>
      <c r="D282" s="74" t="s">
        <v>61</v>
      </c>
      <c r="E282" s="40">
        <v>1168</v>
      </c>
      <c r="F282" s="40">
        <v>0</v>
      </c>
      <c r="G282" s="40">
        <v>35</v>
      </c>
      <c r="H282" s="40">
        <v>1400</v>
      </c>
      <c r="I282" s="40">
        <v>977</v>
      </c>
      <c r="J282" s="40">
        <v>0</v>
      </c>
      <c r="K282" s="40">
        <v>250</v>
      </c>
      <c r="L282" s="83">
        <v>0</v>
      </c>
      <c r="M282" s="41">
        <f t="shared" si="4"/>
        <v>3830</v>
      </c>
      <c r="N282" s="74" t="s">
        <v>18</v>
      </c>
      <c r="O282" s="75" t="s">
        <v>18</v>
      </c>
    </row>
    <row r="283" spans="1:15" ht="35.1" customHeight="1" thickBot="1">
      <c r="A283" s="72">
        <v>273</v>
      </c>
      <c r="B283" s="73" t="s">
        <v>16</v>
      </c>
      <c r="C283" s="74" t="s">
        <v>301</v>
      </c>
      <c r="D283" s="74" t="s">
        <v>61</v>
      </c>
      <c r="E283" s="40">
        <v>1168</v>
      </c>
      <c r="F283" s="40">
        <v>0</v>
      </c>
      <c r="G283" s="40">
        <v>35</v>
      </c>
      <c r="H283" s="40">
        <v>1400</v>
      </c>
      <c r="I283" s="40">
        <v>977</v>
      </c>
      <c r="J283" s="40">
        <v>0</v>
      </c>
      <c r="K283" s="40">
        <v>250</v>
      </c>
      <c r="L283" s="83">
        <v>0</v>
      </c>
      <c r="M283" s="41">
        <f t="shared" si="4"/>
        <v>3830</v>
      </c>
      <c r="N283" s="74" t="s">
        <v>18</v>
      </c>
      <c r="O283" s="75" t="s">
        <v>18</v>
      </c>
    </row>
    <row r="284" spans="1:15" ht="35.1" customHeight="1">
      <c r="A284" s="68">
        <v>274</v>
      </c>
      <c r="B284" s="73" t="s">
        <v>16</v>
      </c>
      <c r="C284" s="74" t="s">
        <v>302</v>
      </c>
      <c r="D284" s="74" t="s">
        <v>61</v>
      </c>
      <c r="E284" s="40">
        <v>1168</v>
      </c>
      <c r="F284" s="40">
        <v>0</v>
      </c>
      <c r="G284" s="40">
        <v>35</v>
      </c>
      <c r="H284" s="40">
        <v>1400</v>
      </c>
      <c r="I284" s="40">
        <v>977</v>
      </c>
      <c r="J284" s="40">
        <v>0</v>
      </c>
      <c r="K284" s="40">
        <v>250</v>
      </c>
      <c r="L284" s="83">
        <v>0</v>
      </c>
      <c r="M284" s="41">
        <f t="shared" si="4"/>
        <v>3830</v>
      </c>
      <c r="N284" s="74" t="s">
        <v>18</v>
      </c>
      <c r="O284" s="75" t="s">
        <v>18</v>
      </c>
    </row>
    <row r="285" spans="1:15" ht="35.1" customHeight="1" thickBot="1">
      <c r="A285" s="72">
        <v>275</v>
      </c>
      <c r="B285" s="73" t="s">
        <v>16</v>
      </c>
      <c r="C285" s="74" t="s">
        <v>303</v>
      </c>
      <c r="D285" s="74" t="s">
        <v>61</v>
      </c>
      <c r="E285" s="40">
        <v>1168</v>
      </c>
      <c r="F285" s="40">
        <v>0</v>
      </c>
      <c r="G285" s="40">
        <v>35</v>
      </c>
      <c r="H285" s="40">
        <v>1400</v>
      </c>
      <c r="I285" s="40">
        <v>977</v>
      </c>
      <c r="J285" s="40">
        <v>0</v>
      </c>
      <c r="K285" s="40">
        <v>250</v>
      </c>
      <c r="L285" s="83">
        <v>0</v>
      </c>
      <c r="M285" s="41">
        <f t="shared" si="4"/>
        <v>3830</v>
      </c>
      <c r="N285" s="74" t="s">
        <v>18</v>
      </c>
      <c r="O285" s="75" t="s">
        <v>18</v>
      </c>
    </row>
    <row r="286" spans="1:15" ht="35.1" customHeight="1">
      <c r="A286" s="68">
        <v>276</v>
      </c>
      <c r="B286" s="73" t="s">
        <v>16</v>
      </c>
      <c r="C286" s="74" t="s">
        <v>304</v>
      </c>
      <c r="D286" s="74" t="s">
        <v>61</v>
      </c>
      <c r="E286" s="40">
        <v>1168</v>
      </c>
      <c r="F286" s="40">
        <v>0</v>
      </c>
      <c r="G286" s="40">
        <v>35</v>
      </c>
      <c r="H286" s="40">
        <v>1400</v>
      </c>
      <c r="I286" s="40">
        <v>977</v>
      </c>
      <c r="J286" s="40">
        <v>0</v>
      </c>
      <c r="K286" s="40">
        <v>250</v>
      </c>
      <c r="L286" s="83">
        <v>0</v>
      </c>
      <c r="M286" s="41">
        <f t="shared" si="4"/>
        <v>3830</v>
      </c>
      <c r="N286" s="74" t="s">
        <v>18</v>
      </c>
      <c r="O286" s="75" t="s">
        <v>18</v>
      </c>
    </row>
    <row r="287" spans="1:15" ht="35.1" customHeight="1">
      <c r="A287" s="72">
        <v>277</v>
      </c>
      <c r="B287" s="73" t="s">
        <v>16</v>
      </c>
      <c r="C287" s="74" t="s">
        <v>305</v>
      </c>
      <c r="D287" s="74" t="s">
        <v>61</v>
      </c>
      <c r="E287" s="40">
        <v>1168</v>
      </c>
      <c r="F287" s="40">
        <v>0</v>
      </c>
      <c r="G287" s="40">
        <v>35</v>
      </c>
      <c r="H287" s="40">
        <v>1400</v>
      </c>
      <c r="I287" s="40">
        <v>977</v>
      </c>
      <c r="J287" s="40">
        <v>0</v>
      </c>
      <c r="K287" s="40">
        <v>250</v>
      </c>
      <c r="L287" s="83">
        <v>0</v>
      </c>
      <c r="M287" s="41">
        <f t="shared" si="4"/>
        <v>3830</v>
      </c>
      <c r="N287" s="74" t="s">
        <v>18</v>
      </c>
      <c r="O287" s="75" t="s">
        <v>18</v>
      </c>
    </row>
    <row r="288" spans="1:15" ht="35.1" customHeight="1" thickBot="1">
      <c r="A288" s="72">
        <v>278</v>
      </c>
      <c r="B288" s="73" t="s">
        <v>16</v>
      </c>
      <c r="C288" s="74" t="s">
        <v>306</v>
      </c>
      <c r="D288" s="74" t="s">
        <v>61</v>
      </c>
      <c r="E288" s="40">
        <v>1168</v>
      </c>
      <c r="F288" s="40">
        <v>0</v>
      </c>
      <c r="G288" s="40">
        <v>35</v>
      </c>
      <c r="H288" s="40">
        <v>1400</v>
      </c>
      <c r="I288" s="40">
        <v>977</v>
      </c>
      <c r="J288" s="40">
        <v>0</v>
      </c>
      <c r="K288" s="40">
        <v>250</v>
      </c>
      <c r="L288" s="83">
        <v>0</v>
      </c>
      <c r="M288" s="41">
        <f t="shared" si="4"/>
        <v>3830</v>
      </c>
      <c r="N288" s="74" t="s">
        <v>18</v>
      </c>
      <c r="O288" s="75" t="s">
        <v>18</v>
      </c>
    </row>
    <row r="289" spans="1:15" ht="35.1" customHeight="1">
      <c r="A289" s="68">
        <v>279</v>
      </c>
      <c r="B289" s="73" t="s">
        <v>16</v>
      </c>
      <c r="C289" s="74" t="s">
        <v>307</v>
      </c>
      <c r="D289" s="74" t="s">
        <v>61</v>
      </c>
      <c r="E289" s="40">
        <v>1168</v>
      </c>
      <c r="F289" s="40">
        <v>0</v>
      </c>
      <c r="G289" s="40">
        <v>35</v>
      </c>
      <c r="H289" s="40">
        <v>1400</v>
      </c>
      <c r="I289" s="40">
        <v>977</v>
      </c>
      <c r="J289" s="40">
        <v>0</v>
      </c>
      <c r="K289" s="40">
        <v>250</v>
      </c>
      <c r="L289" s="83">
        <v>0</v>
      </c>
      <c r="M289" s="41">
        <f t="shared" si="4"/>
        <v>3830</v>
      </c>
      <c r="N289" s="74" t="s">
        <v>18</v>
      </c>
      <c r="O289" s="75" t="s">
        <v>18</v>
      </c>
    </row>
    <row r="290" spans="1:15" ht="35.1" customHeight="1" thickBot="1">
      <c r="A290" s="72">
        <v>280</v>
      </c>
      <c r="B290" s="73" t="s">
        <v>16</v>
      </c>
      <c r="C290" s="74" t="s">
        <v>308</v>
      </c>
      <c r="D290" s="74" t="s">
        <v>61</v>
      </c>
      <c r="E290" s="40">
        <v>1168</v>
      </c>
      <c r="F290" s="40">
        <v>0</v>
      </c>
      <c r="G290" s="40">
        <v>0</v>
      </c>
      <c r="H290" s="40">
        <v>1400</v>
      </c>
      <c r="I290" s="40">
        <v>977</v>
      </c>
      <c r="J290" s="40">
        <v>0</v>
      </c>
      <c r="K290" s="40">
        <v>250</v>
      </c>
      <c r="L290" s="83">
        <v>0</v>
      </c>
      <c r="M290" s="41">
        <f t="shared" si="4"/>
        <v>3795</v>
      </c>
      <c r="N290" s="74" t="s">
        <v>18</v>
      </c>
      <c r="O290" s="75" t="s">
        <v>18</v>
      </c>
    </row>
    <row r="291" spans="1:15" ht="35.1" customHeight="1">
      <c r="A291" s="68">
        <v>281</v>
      </c>
      <c r="B291" s="73" t="s">
        <v>16</v>
      </c>
      <c r="C291" s="74" t="s">
        <v>309</v>
      </c>
      <c r="D291" s="74" t="s">
        <v>61</v>
      </c>
      <c r="E291" s="40">
        <v>1168</v>
      </c>
      <c r="F291" s="40">
        <v>0</v>
      </c>
      <c r="G291" s="40">
        <v>35</v>
      </c>
      <c r="H291" s="40">
        <v>1400</v>
      </c>
      <c r="I291" s="40">
        <v>977</v>
      </c>
      <c r="J291" s="40">
        <v>0</v>
      </c>
      <c r="K291" s="40">
        <v>250</v>
      </c>
      <c r="L291" s="83">
        <v>0</v>
      </c>
      <c r="M291" s="41">
        <f t="shared" si="4"/>
        <v>3830</v>
      </c>
      <c r="N291" s="74" t="s">
        <v>18</v>
      </c>
      <c r="O291" s="75" t="s">
        <v>18</v>
      </c>
    </row>
    <row r="292" spans="1:15" ht="35.1" customHeight="1">
      <c r="A292" s="72">
        <v>282</v>
      </c>
      <c r="B292" s="73" t="s">
        <v>16</v>
      </c>
      <c r="C292" s="74" t="s">
        <v>310</v>
      </c>
      <c r="D292" s="74" t="s">
        <v>61</v>
      </c>
      <c r="E292" s="40">
        <v>1168</v>
      </c>
      <c r="F292" s="40">
        <v>0</v>
      </c>
      <c r="G292" s="40">
        <v>35</v>
      </c>
      <c r="H292" s="40">
        <v>1400</v>
      </c>
      <c r="I292" s="40">
        <v>977</v>
      </c>
      <c r="J292" s="40">
        <v>0</v>
      </c>
      <c r="K292" s="40">
        <v>250</v>
      </c>
      <c r="L292" s="83">
        <v>0</v>
      </c>
      <c r="M292" s="41">
        <f t="shared" si="4"/>
        <v>3830</v>
      </c>
      <c r="N292" s="74" t="s">
        <v>18</v>
      </c>
      <c r="O292" s="75" t="s">
        <v>18</v>
      </c>
    </row>
    <row r="293" spans="1:15" ht="35.1" customHeight="1" thickBot="1">
      <c r="A293" s="72">
        <v>283</v>
      </c>
      <c r="B293" s="73" t="s">
        <v>16</v>
      </c>
      <c r="C293" s="74" t="s">
        <v>311</v>
      </c>
      <c r="D293" s="74" t="s">
        <v>61</v>
      </c>
      <c r="E293" s="40">
        <v>1168</v>
      </c>
      <c r="F293" s="40">
        <v>0</v>
      </c>
      <c r="G293" s="40">
        <v>35</v>
      </c>
      <c r="H293" s="40">
        <v>1400</v>
      </c>
      <c r="I293" s="40">
        <v>977</v>
      </c>
      <c r="J293" s="40">
        <v>0</v>
      </c>
      <c r="K293" s="40">
        <v>250</v>
      </c>
      <c r="L293" s="83">
        <v>0</v>
      </c>
      <c r="M293" s="41">
        <f t="shared" si="4"/>
        <v>3830</v>
      </c>
      <c r="N293" s="74" t="s">
        <v>18</v>
      </c>
      <c r="O293" s="75" t="s">
        <v>18</v>
      </c>
    </row>
    <row r="294" spans="1:15" ht="35.1" customHeight="1">
      <c r="A294" s="68">
        <v>284</v>
      </c>
      <c r="B294" s="73" t="s">
        <v>16</v>
      </c>
      <c r="C294" s="74" t="s">
        <v>717</v>
      </c>
      <c r="D294" s="74" t="s">
        <v>61</v>
      </c>
      <c r="E294" s="40">
        <v>1168</v>
      </c>
      <c r="F294" s="40">
        <v>0</v>
      </c>
      <c r="G294" s="40">
        <v>35</v>
      </c>
      <c r="H294" s="40">
        <v>1400</v>
      </c>
      <c r="I294" s="40">
        <v>977</v>
      </c>
      <c r="J294" s="40">
        <v>0</v>
      </c>
      <c r="K294" s="40">
        <v>250</v>
      </c>
      <c r="L294" s="83">
        <v>0</v>
      </c>
      <c r="M294" s="41">
        <f>SUM(E294:L294)</f>
        <v>3830</v>
      </c>
      <c r="N294" s="74" t="s">
        <v>18</v>
      </c>
      <c r="O294" s="75" t="s">
        <v>18</v>
      </c>
    </row>
    <row r="295" spans="1:15" ht="35.1" customHeight="1" thickBot="1">
      <c r="A295" s="72">
        <v>285</v>
      </c>
      <c r="B295" s="73" t="s">
        <v>16</v>
      </c>
      <c r="C295" s="74" t="s">
        <v>718</v>
      </c>
      <c r="D295" s="74" t="s">
        <v>61</v>
      </c>
      <c r="E295" s="40">
        <v>1168</v>
      </c>
      <c r="F295" s="40">
        <v>0</v>
      </c>
      <c r="G295" s="40">
        <v>35</v>
      </c>
      <c r="H295" s="40">
        <v>1400</v>
      </c>
      <c r="I295" s="40">
        <v>977</v>
      </c>
      <c r="J295" s="40">
        <v>0</v>
      </c>
      <c r="K295" s="40">
        <v>250</v>
      </c>
      <c r="L295" s="83">
        <v>0</v>
      </c>
      <c r="M295" s="41">
        <f>SUM(E295:L295)</f>
        <v>3830</v>
      </c>
      <c r="N295" s="74" t="s">
        <v>18</v>
      </c>
      <c r="O295" s="75" t="s">
        <v>18</v>
      </c>
    </row>
    <row r="296" spans="1:15" ht="35.1" customHeight="1">
      <c r="A296" s="68">
        <v>286</v>
      </c>
      <c r="B296" s="73" t="s">
        <v>16</v>
      </c>
      <c r="C296" s="74" t="s">
        <v>716</v>
      </c>
      <c r="D296" s="74" t="s">
        <v>61</v>
      </c>
      <c r="E296" s="40">
        <v>1168</v>
      </c>
      <c r="F296" s="40">
        <v>0</v>
      </c>
      <c r="G296" s="40"/>
      <c r="H296" s="40">
        <v>1400</v>
      </c>
      <c r="I296" s="40">
        <v>977</v>
      </c>
      <c r="J296" s="40">
        <v>0</v>
      </c>
      <c r="K296" s="40">
        <v>250</v>
      </c>
      <c r="L296" s="83">
        <v>0</v>
      </c>
      <c r="M296" s="41">
        <f>SUM(E296:L296)</f>
        <v>3795</v>
      </c>
      <c r="N296" s="74" t="s">
        <v>18</v>
      </c>
      <c r="O296" s="75" t="s">
        <v>18</v>
      </c>
    </row>
    <row r="297" spans="1:15" ht="35.1" customHeight="1">
      <c r="A297" s="72">
        <v>287</v>
      </c>
      <c r="B297" s="73" t="s">
        <v>16</v>
      </c>
      <c r="C297" s="74" t="s">
        <v>312</v>
      </c>
      <c r="D297" s="74" t="s">
        <v>61</v>
      </c>
      <c r="E297" s="40">
        <v>1168</v>
      </c>
      <c r="F297" s="40">
        <v>0</v>
      </c>
      <c r="G297" s="40">
        <v>35</v>
      </c>
      <c r="H297" s="40">
        <v>1400</v>
      </c>
      <c r="I297" s="40">
        <v>977</v>
      </c>
      <c r="J297" s="40">
        <v>0</v>
      </c>
      <c r="K297" s="40">
        <v>250</v>
      </c>
      <c r="L297" s="83">
        <v>0</v>
      </c>
      <c r="M297" s="41">
        <f t="shared" si="4"/>
        <v>3830</v>
      </c>
      <c r="N297" s="74" t="s">
        <v>18</v>
      </c>
      <c r="O297" s="75" t="s">
        <v>18</v>
      </c>
    </row>
    <row r="298" spans="1:15" ht="35.1" customHeight="1" thickBot="1">
      <c r="A298" s="72">
        <v>288</v>
      </c>
      <c r="B298" s="73" t="s">
        <v>16</v>
      </c>
      <c r="C298" s="74" t="s">
        <v>313</v>
      </c>
      <c r="D298" s="74" t="s">
        <v>61</v>
      </c>
      <c r="E298" s="40">
        <v>1168</v>
      </c>
      <c r="F298" s="40">
        <v>0</v>
      </c>
      <c r="G298" s="40">
        <v>35</v>
      </c>
      <c r="H298" s="40">
        <v>1400</v>
      </c>
      <c r="I298" s="40">
        <v>977</v>
      </c>
      <c r="J298" s="40">
        <v>0</v>
      </c>
      <c r="K298" s="40">
        <v>250</v>
      </c>
      <c r="L298" s="83">
        <v>0</v>
      </c>
      <c r="M298" s="41">
        <f t="shared" si="4"/>
        <v>3830</v>
      </c>
      <c r="N298" s="74" t="s">
        <v>18</v>
      </c>
      <c r="O298" s="75" t="s">
        <v>18</v>
      </c>
    </row>
    <row r="299" spans="1:15" ht="35.1" customHeight="1">
      <c r="A299" s="68">
        <v>289</v>
      </c>
      <c r="B299" s="73" t="s">
        <v>16</v>
      </c>
      <c r="C299" s="74" t="s">
        <v>314</v>
      </c>
      <c r="D299" s="74" t="s">
        <v>61</v>
      </c>
      <c r="E299" s="40">
        <v>1168</v>
      </c>
      <c r="F299" s="40">
        <v>0</v>
      </c>
      <c r="G299" s="40">
        <v>35</v>
      </c>
      <c r="H299" s="40">
        <v>1400</v>
      </c>
      <c r="I299" s="40">
        <v>977</v>
      </c>
      <c r="J299" s="40">
        <v>0</v>
      </c>
      <c r="K299" s="40">
        <v>250</v>
      </c>
      <c r="L299" s="83">
        <v>0</v>
      </c>
      <c r="M299" s="41">
        <f t="shared" si="4"/>
        <v>3830</v>
      </c>
      <c r="N299" s="74" t="s">
        <v>18</v>
      </c>
      <c r="O299" s="75" t="s">
        <v>18</v>
      </c>
    </row>
    <row r="300" spans="1:15" ht="35.1" customHeight="1" thickBot="1">
      <c r="A300" s="72">
        <v>290</v>
      </c>
      <c r="B300" s="73" t="s">
        <v>16</v>
      </c>
      <c r="C300" s="74" t="s">
        <v>315</v>
      </c>
      <c r="D300" s="74" t="s">
        <v>61</v>
      </c>
      <c r="E300" s="40">
        <v>1168</v>
      </c>
      <c r="F300" s="40">
        <v>0</v>
      </c>
      <c r="G300" s="40">
        <v>35</v>
      </c>
      <c r="H300" s="40">
        <v>1400</v>
      </c>
      <c r="I300" s="40">
        <v>977</v>
      </c>
      <c r="J300" s="40">
        <v>0</v>
      </c>
      <c r="K300" s="40">
        <v>250</v>
      </c>
      <c r="L300" s="83">
        <v>0</v>
      </c>
      <c r="M300" s="41">
        <f t="shared" si="4"/>
        <v>3830</v>
      </c>
      <c r="N300" s="74" t="s">
        <v>18</v>
      </c>
      <c r="O300" s="75" t="s">
        <v>18</v>
      </c>
    </row>
    <row r="301" spans="1:15" ht="35.1" customHeight="1">
      <c r="A301" s="68">
        <v>291</v>
      </c>
      <c r="B301" s="73" t="s">
        <v>16</v>
      </c>
      <c r="C301" s="74" t="s">
        <v>316</v>
      </c>
      <c r="D301" s="74" t="s">
        <v>61</v>
      </c>
      <c r="E301" s="40">
        <v>1168</v>
      </c>
      <c r="F301" s="40">
        <v>0</v>
      </c>
      <c r="G301" s="40">
        <v>50</v>
      </c>
      <c r="H301" s="40">
        <v>1400</v>
      </c>
      <c r="I301" s="40">
        <v>977</v>
      </c>
      <c r="J301" s="40">
        <v>0</v>
      </c>
      <c r="K301" s="40">
        <v>250</v>
      </c>
      <c r="L301" s="83">
        <v>0</v>
      </c>
      <c r="M301" s="41">
        <f t="shared" si="4"/>
        <v>3845</v>
      </c>
      <c r="N301" s="74" t="s">
        <v>18</v>
      </c>
      <c r="O301" s="75" t="s">
        <v>18</v>
      </c>
    </row>
    <row r="302" spans="1:15" ht="35.1" customHeight="1">
      <c r="A302" s="72">
        <v>292</v>
      </c>
      <c r="B302" s="73" t="s">
        <v>16</v>
      </c>
      <c r="C302" s="74" t="s">
        <v>317</v>
      </c>
      <c r="D302" s="74" t="s">
        <v>61</v>
      </c>
      <c r="E302" s="40">
        <v>1168</v>
      </c>
      <c r="F302" s="40">
        <v>0</v>
      </c>
      <c r="G302" s="40">
        <v>50</v>
      </c>
      <c r="H302" s="40">
        <v>1400</v>
      </c>
      <c r="I302" s="40">
        <v>977</v>
      </c>
      <c r="J302" s="40">
        <v>0</v>
      </c>
      <c r="K302" s="40">
        <v>250</v>
      </c>
      <c r="L302" s="83">
        <v>0</v>
      </c>
      <c r="M302" s="41">
        <f t="shared" si="4"/>
        <v>3845</v>
      </c>
      <c r="N302" s="74" t="s">
        <v>18</v>
      </c>
      <c r="O302" s="75" t="s">
        <v>18</v>
      </c>
    </row>
    <row r="303" spans="1:15" ht="35.1" customHeight="1" thickBot="1">
      <c r="A303" s="72">
        <v>293</v>
      </c>
      <c r="B303" s="73" t="s">
        <v>16</v>
      </c>
      <c r="C303" s="74" t="s">
        <v>318</v>
      </c>
      <c r="D303" s="74" t="s">
        <v>61</v>
      </c>
      <c r="E303" s="40">
        <v>1168</v>
      </c>
      <c r="F303" s="40">
        <v>0</v>
      </c>
      <c r="G303" s="40">
        <v>35</v>
      </c>
      <c r="H303" s="40">
        <v>1400</v>
      </c>
      <c r="I303" s="40">
        <v>977</v>
      </c>
      <c r="J303" s="40">
        <v>0</v>
      </c>
      <c r="K303" s="40">
        <v>250</v>
      </c>
      <c r="L303" s="83">
        <v>0</v>
      </c>
      <c r="M303" s="41">
        <f t="shared" si="4"/>
        <v>3830</v>
      </c>
      <c r="N303" s="74" t="s">
        <v>18</v>
      </c>
      <c r="O303" s="75" t="s">
        <v>18</v>
      </c>
    </row>
    <row r="304" spans="1:15" ht="35.1" customHeight="1">
      <c r="A304" s="68">
        <v>294</v>
      </c>
      <c r="B304" s="73" t="s">
        <v>16</v>
      </c>
      <c r="C304" s="74" t="s">
        <v>719</v>
      </c>
      <c r="D304" s="74" t="s">
        <v>61</v>
      </c>
      <c r="E304" s="40">
        <v>1168</v>
      </c>
      <c r="F304" s="40">
        <v>0</v>
      </c>
      <c r="G304" s="40">
        <v>35</v>
      </c>
      <c r="H304" s="40">
        <v>1400</v>
      </c>
      <c r="I304" s="40">
        <v>977</v>
      </c>
      <c r="J304" s="40">
        <v>0</v>
      </c>
      <c r="K304" s="40">
        <v>250</v>
      </c>
      <c r="L304" s="40">
        <v>0</v>
      </c>
      <c r="M304" s="41">
        <f t="shared" si="4"/>
        <v>3830</v>
      </c>
      <c r="N304" s="74" t="s">
        <v>18</v>
      </c>
      <c r="O304" s="75" t="s">
        <v>18</v>
      </c>
    </row>
    <row r="305" spans="1:15" ht="35.1" customHeight="1" thickBot="1">
      <c r="A305" s="72">
        <v>295</v>
      </c>
      <c r="B305" s="73" t="s">
        <v>16</v>
      </c>
      <c r="C305" s="74" t="s">
        <v>319</v>
      </c>
      <c r="D305" s="74" t="s">
        <v>61</v>
      </c>
      <c r="E305" s="40">
        <v>1168</v>
      </c>
      <c r="F305" s="40">
        <v>0</v>
      </c>
      <c r="G305" s="40">
        <v>50</v>
      </c>
      <c r="H305" s="40">
        <v>1400</v>
      </c>
      <c r="I305" s="40">
        <v>977</v>
      </c>
      <c r="J305" s="40">
        <v>0</v>
      </c>
      <c r="K305" s="40">
        <v>250</v>
      </c>
      <c r="L305" s="83">
        <v>0</v>
      </c>
      <c r="M305" s="41">
        <f t="shared" si="4"/>
        <v>3845</v>
      </c>
      <c r="N305" s="74" t="s">
        <v>18</v>
      </c>
      <c r="O305" s="75" t="s">
        <v>18</v>
      </c>
    </row>
    <row r="306" spans="1:15" ht="35.1" customHeight="1">
      <c r="A306" s="68">
        <v>296</v>
      </c>
      <c r="B306" s="73" t="s">
        <v>16</v>
      </c>
      <c r="C306" s="74" t="s">
        <v>320</v>
      </c>
      <c r="D306" s="74" t="s">
        <v>61</v>
      </c>
      <c r="E306" s="40">
        <v>1168</v>
      </c>
      <c r="F306" s="40">
        <v>0</v>
      </c>
      <c r="G306" s="40">
        <v>50</v>
      </c>
      <c r="H306" s="40">
        <v>1400</v>
      </c>
      <c r="I306" s="40">
        <v>977</v>
      </c>
      <c r="J306" s="40">
        <v>0</v>
      </c>
      <c r="K306" s="40">
        <v>250</v>
      </c>
      <c r="L306" s="83">
        <v>0</v>
      </c>
      <c r="M306" s="41">
        <f t="shared" si="4"/>
        <v>3845</v>
      </c>
      <c r="N306" s="74" t="s">
        <v>18</v>
      </c>
      <c r="O306" s="75" t="s">
        <v>18</v>
      </c>
    </row>
    <row r="307" spans="1:15" ht="35.1" customHeight="1">
      <c r="A307" s="72">
        <v>297</v>
      </c>
      <c r="B307" s="73" t="s">
        <v>16</v>
      </c>
      <c r="C307" s="74" t="s">
        <v>827</v>
      </c>
      <c r="D307" s="74" t="s">
        <v>61</v>
      </c>
      <c r="E307" s="40">
        <v>1168</v>
      </c>
      <c r="F307" s="40">
        <v>0</v>
      </c>
      <c r="G307" s="40">
        <v>50</v>
      </c>
      <c r="H307" s="40">
        <v>1400</v>
      </c>
      <c r="I307" s="40">
        <v>977</v>
      </c>
      <c r="J307" s="40">
        <v>0</v>
      </c>
      <c r="K307" s="40">
        <v>250</v>
      </c>
      <c r="L307" s="83">
        <v>0</v>
      </c>
      <c r="M307" s="41">
        <f t="shared" si="4"/>
        <v>3845</v>
      </c>
      <c r="N307" s="74" t="s">
        <v>18</v>
      </c>
      <c r="O307" s="75" t="s">
        <v>18</v>
      </c>
    </row>
    <row r="308" spans="1:15" ht="35.1" customHeight="1" thickBot="1">
      <c r="A308" s="72">
        <v>298</v>
      </c>
      <c r="B308" s="73" t="s">
        <v>16</v>
      </c>
      <c r="C308" s="74" t="s">
        <v>321</v>
      </c>
      <c r="D308" s="74" t="s">
        <v>61</v>
      </c>
      <c r="E308" s="40">
        <v>1168</v>
      </c>
      <c r="F308" s="40">
        <v>0</v>
      </c>
      <c r="G308" s="40">
        <v>50</v>
      </c>
      <c r="H308" s="40">
        <v>1400</v>
      </c>
      <c r="I308" s="40">
        <v>977</v>
      </c>
      <c r="J308" s="40">
        <v>0</v>
      </c>
      <c r="K308" s="40">
        <v>250</v>
      </c>
      <c r="L308" s="83">
        <v>0</v>
      </c>
      <c r="M308" s="41">
        <f t="shared" si="4"/>
        <v>3845</v>
      </c>
      <c r="N308" s="74" t="s">
        <v>18</v>
      </c>
      <c r="O308" s="75" t="s">
        <v>18</v>
      </c>
    </row>
    <row r="309" spans="1:15" ht="35.1" customHeight="1">
      <c r="A309" s="68">
        <v>299</v>
      </c>
      <c r="B309" s="73" t="s">
        <v>16</v>
      </c>
      <c r="C309" s="74" t="s">
        <v>322</v>
      </c>
      <c r="D309" s="74" t="s">
        <v>61</v>
      </c>
      <c r="E309" s="40">
        <v>1168</v>
      </c>
      <c r="F309" s="40">
        <v>0</v>
      </c>
      <c r="G309" s="40">
        <v>50</v>
      </c>
      <c r="H309" s="40">
        <v>1400</v>
      </c>
      <c r="I309" s="40">
        <v>977</v>
      </c>
      <c r="J309" s="40">
        <v>0</v>
      </c>
      <c r="K309" s="40">
        <v>250</v>
      </c>
      <c r="L309" s="83">
        <v>0</v>
      </c>
      <c r="M309" s="41">
        <f t="shared" si="4"/>
        <v>3845</v>
      </c>
      <c r="N309" s="74" t="s">
        <v>18</v>
      </c>
      <c r="O309" s="75" t="s">
        <v>18</v>
      </c>
    </row>
    <row r="310" spans="1:15" ht="35.1" customHeight="1" thickBot="1">
      <c r="A310" s="72">
        <v>300</v>
      </c>
      <c r="B310" s="73" t="s">
        <v>16</v>
      </c>
      <c r="C310" s="74" t="s">
        <v>323</v>
      </c>
      <c r="D310" s="74" t="s">
        <v>61</v>
      </c>
      <c r="E310" s="40">
        <v>1168</v>
      </c>
      <c r="F310" s="40">
        <v>0</v>
      </c>
      <c r="G310" s="40">
        <v>35</v>
      </c>
      <c r="H310" s="40">
        <v>1400</v>
      </c>
      <c r="I310" s="40">
        <v>977</v>
      </c>
      <c r="J310" s="40">
        <v>0</v>
      </c>
      <c r="K310" s="40">
        <v>250</v>
      </c>
      <c r="L310" s="83">
        <v>0</v>
      </c>
      <c r="M310" s="41">
        <f t="shared" si="4"/>
        <v>3830</v>
      </c>
      <c r="N310" s="74" t="s">
        <v>18</v>
      </c>
      <c r="O310" s="75" t="s">
        <v>18</v>
      </c>
    </row>
    <row r="311" spans="1:15" ht="35.1" customHeight="1">
      <c r="A311" s="68">
        <v>301</v>
      </c>
      <c r="B311" s="73" t="s">
        <v>16</v>
      </c>
      <c r="C311" s="74" t="s">
        <v>324</v>
      </c>
      <c r="D311" s="74" t="s">
        <v>61</v>
      </c>
      <c r="E311" s="40">
        <v>1168</v>
      </c>
      <c r="F311" s="40">
        <v>0</v>
      </c>
      <c r="G311" s="40">
        <v>35</v>
      </c>
      <c r="H311" s="40">
        <v>1400</v>
      </c>
      <c r="I311" s="40">
        <v>977</v>
      </c>
      <c r="J311" s="40">
        <v>0</v>
      </c>
      <c r="K311" s="40">
        <v>250</v>
      </c>
      <c r="L311" s="83">
        <v>0</v>
      </c>
      <c r="M311" s="41">
        <f t="shared" si="4"/>
        <v>3830</v>
      </c>
      <c r="N311" s="74" t="s">
        <v>18</v>
      </c>
      <c r="O311" s="75" t="s">
        <v>18</v>
      </c>
    </row>
    <row r="312" spans="1:15" ht="35.1" customHeight="1">
      <c r="A312" s="72">
        <v>302</v>
      </c>
      <c r="B312" s="73" t="s">
        <v>16</v>
      </c>
      <c r="C312" s="74" t="s">
        <v>721</v>
      </c>
      <c r="D312" s="74" t="s">
        <v>61</v>
      </c>
      <c r="E312" s="40">
        <v>1168</v>
      </c>
      <c r="F312" s="40">
        <v>0</v>
      </c>
      <c r="G312" s="40">
        <v>0</v>
      </c>
      <c r="H312" s="40">
        <v>1400</v>
      </c>
      <c r="I312" s="40">
        <v>977</v>
      </c>
      <c r="J312" s="40">
        <v>0</v>
      </c>
      <c r="K312" s="40">
        <v>250</v>
      </c>
      <c r="L312" s="83">
        <v>0</v>
      </c>
      <c r="M312" s="41">
        <f t="shared" si="4"/>
        <v>3795</v>
      </c>
      <c r="N312" s="74" t="s">
        <v>18</v>
      </c>
      <c r="O312" s="75" t="s">
        <v>18</v>
      </c>
    </row>
    <row r="313" spans="1:15" ht="35.1" customHeight="1" thickBot="1">
      <c r="A313" s="72">
        <v>303</v>
      </c>
      <c r="B313" s="73" t="s">
        <v>16</v>
      </c>
      <c r="C313" s="74" t="s">
        <v>722</v>
      </c>
      <c r="D313" s="74" t="s">
        <v>61</v>
      </c>
      <c r="E313" s="40">
        <v>1168</v>
      </c>
      <c r="F313" s="40">
        <v>0</v>
      </c>
      <c r="G313" s="40">
        <v>35</v>
      </c>
      <c r="H313" s="40">
        <v>1400</v>
      </c>
      <c r="I313" s="40">
        <v>977</v>
      </c>
      <c r="J313" s="40">
        <v>0</v>
      </c>
      <c r="K313" s="40">
        <v>250</v>
      </c>
      <c r="L313" s="83">
        <v>0</v>
      </c>
      <c r="M313" s="41">
        <f t="shared" si="4"/>
        <v>3830</v>
      </c>
      <c r="N313" s="74" t="s">
        <v>18</v>
      </c>
      <c r="O313" s="75" t="s">
        <v>18</v>
      </c>
    </row>
    <row r="314" spans="1:15" ht="35.1" customHeight="1">
      <c r="A314" s="68">
        <v>304</v>
      </c>
      <c r="B314" s="73" t="s">
        <v>16</v>
      </c>
      <c r="C314" s="74" t="s">
        <v>723</v>
      </c>
      <c r="D314" s="74" t="s">
        <v>61</v>
      </c>
      <c r="E314" s="40">
        <v>1168</v>
      </c>
      <c r="F314" s="40">
        <v>0</v>
      </c>
      <c r="G314" s="40">
        <v>50</v>
      </c>
      <c r="H314" s="40">
        <v>1400</v>
      </c>
      <c r="I314" s="40">
        <v>977</v>
      </c>
      <c r="J314" s="40">
        <v>0</v>
      </c>
      <c r="K314" s="40">
        <v>250</v>
      </c>
      <c r="L314" s="40">
        <v>0</v>
      </c>
      <c r="M314" s="41">
        <f t="shared" si="4"/>
        <v>3845</v>
      </c>
      <c r="N314" s="74"/>
      <c r="O314" s="75"/>
    </row>
    <row r="315" spans="1:15" ht="35.1" customHeight="1" thickBot="1">
      <c r="A315" s="72">
        <v>305</v>
      </c>
      <c r="B315" s="73" t="s">
        <v>16</v>
      </c>
      <c r="C315" s="74" t="s">
        <v>720</v>
      </c>
      <c r="D315" s="74" t="s">
        <v>61</v>
      </c>
      <c r="E315" s="40">
        <v>1168</v>
      </c>
      <c r="F315" s="40">
        <v>0</v>
      </c>
      <c r="G315" s="40">
        <v>0</v>
      </c>
      <c r="H315" s="40">
        <v>1400</v>
      </c>
      <c r="I315" s="40">
        <v>977</v>
      </c>
      <c r="J315" s="40">
        <v>0</v>
      </c>
      <c r="K315" s="40">
        <v>250</v>
      </c>
      <c r="L315" s="83">
        <v>0</v>
      </c>
      <c r="M315" s="41">
        <f t="shared" si="4"/>
        <v>3795</v>
      </c>
      <c r="N315" s="74" t="s">
        <v>18</v>
      </c>
      <c r="O315" s="75" t="s">
        <v>18</v>
      </c>
    </row>
    <row r="316" spans="1:15" ht="35.1" customHeight="1">
      <c r="A316" s="68">
        <v>306</v>
      </c>
      <c r="B316" s="73" t="s">
        <v>16</v>
      </c>
      <c r="C316" s="74" t="s">
        <v>325</v>
      </c>
      <c r="D316" s="74" t="s">
        <v>61</v>
      </c>
      <c r="E316" s="40">
        <v>1168</v>
      </c>
      <c r="F316" s="40">
        <v>0</v>
      </c>
      <c r="G316" s="40">
        <v>75</v>
      </c>
      <c r="H316" s="40">
        <v>1400</v>
      </c>
      <c r="I316" s="40">
        <v>977</v>
      </c>
      <c r="J316" s="40">
        <v>0</v>
      </c>
      <c r="K316" s="40">
        <v>250</v>
      </c>
      <c r="L316" s="83">
        <v>0</v>
      </c>
      <c r="M316" s="41">
        <f t="shared" si="4"/>
        <v>3870</v>
      </c>
      <c r="N316" s="74" t="s">
        <v>18</v>
      </c>
      <c r="O316" s="75" t="s">
        <v>18</v>
      </c>
    </row>
    <row r="317" spans="1:15" ht="35.1" customHeight="1">
      <c r="A317" s="72">
        <v>307</v>
      </c>
      <c r="B317" s="73" t="s">
        <v>16</v>
      </c>
      <c r="C317" s="74" t="s">
        <v>326</v>
      </c>
      <c r="D317" s="74" t="s">
        <v>61</v>
      </c>
      <c r="E317" s="40">
        <v>1168</v>
      </c>
      <c r="F317" s="40">
        <v>0</v>
      </c>
      <c r="G317" s="40">
        <v>35</v>
      </c>
      <c r="H317" s="40">
        <v>1400</v>
      </c>
      <c r="I317" s="40">
        <v>977</v>
      </c>
      <c r="J317" s="40">
        <v>0</v>
      </c>
      <c r="K317" s="40">
        <v>250</v>
      </c>
      <c r="L317" s="83">
        <v>0</v>
      </c>
      <c r="M317" s="41">
        <f t="shared" si="4"/>
        <v>3830</v>
      </c>
      <c r="N317" s="74" t="s">
        <v>18</v>
      </c>
      <c r="O317" s="75" t="s">
        <v>18</v>
      </c>
    </row>
    <row r="318" spans="1:15" ht="35.1" customHeight="1" thickBot="1">
      <c r="A318" s="72">
        <v>308</v>
      </c>
      <c r="B318" s="73" t="s">
        <v>16</v>
      </c>
      <c r="C318" s="74" t="s">
        <v>327</v>
      </c>
      <c r="D318" s="74" t="s">
        <v>61</v>
      </c>
      <c r="E318" s="40">
        <v>1168</v>
      </c>
      <c r="F318" s="40">
        <v>0</v>
      </c>
      <c r="G318" s="40">
        <v>35</v>
      </c>
      <c r="H318" s="40">
        <v>1400</v>
      </c>
      <c r="I318" s="40">
        <v>977</v>
      </c>
      <c r="J318" s="40">
        <v>0</v>
      </c>
      <c r="K318" s="40">
        <v>250</v>
      </c>
      <c r="L318" s="83">
        <v>0</v>
      </c>
      <c r="M318" s="41">
        <f t="shared" si="4"/>
        <v>3830</v>
      </c>
      <c r="N318" s="74" t="s">
        <v>18</v>
      </c>
      <c r="O318" s="75" t="s">
        <v>18</v>
      </c>
    </row>
    <row r="319" spans="1:15" ht="35.1" customHeight="1">
      <c r="A319" s="68">
        <v>309</v>
      </c>
      <c r="B319" s="73" t="s">
        <v>16</v>
      </c>
      <c r="C319" s="74" t="s">
        <v>630</v>
      </c>
      <c r="D319" s="74" t="s">
        <v>17</v>
      </c>
      <c r="E319" s="40">
        <v>3757</v>
      </c>
      <c r="F319" s="40"/>
      <c r="G319" s="40">
        <v>0</v>
      </c>
      <c r="H319" s="40">
        <v>3000</v>
      </c>
      <c r="I319" s="40"/>
      <c r="J319" s="40">
        <v>0</v>
      </c>
      <c r="K319" s="40">
        <v>250</v>
      </c>
      <c r="L319" s="83"/>
      <c r="M319" s="41">
        <f t="shared" si="4"/>
        <v>7007</v>
      </c>
      <c r="N319" s="74" t="s">
        <v>18</v>
      </c>
      <c r="O319" s="75" t="s">
        <v>18</v>
      </c>
    </row>
    <row r="320" spans="1:15" ht="35.1" customHeight="1" thickBot="1">
      <c r="A320" s="72">
        <v>310</v>
      </c>
      <c r="B320" s="73" t="s">
        <v>16</v>
      </c>
      <c r="C320" s="74" t="s">
        <v>328</v>
      </c>
      <c r="D320" s="74" t="s">
        <v>61</v>
      </c>
      <c r="E320" s="40">
        <v>1168</v>
      </c>
      <c r="F320" s="40">
        <v>0</v>
      </c>
      <c r="G320" s="40">
        <v>35</v>
      </c>
      <c r="H320" s="40">
        <v>1400</v>
      </c>
      <c r="I320" s="40">
        <v>977</v>
      </c>
      <c r="J320" s="40">
        <v>0</v>
      </c>
      <c r="K320" s="40">
        <v>250</v>
      </c>
      <c r="L320" s="83">
        <v>0</v>
      </c>
      <c r="M320" s="41">
        <f t="shared" si="4"/>
        <v>3830</v>
      </c>
      <c r="N320" s="74" t="s">
        <v>18</v>
      </c>
      <c r="O320" s="75" t="s">
        <v>18</v>
      </c>
    </row>
    <row r="321" spans="1:15" ht="35.1" customHeight="1">
      <c r="A321" s="68">
        <v>311</v>
      </c>
      <c r="B321" s="73" t="s">
        <v>16</v>
      </c>
      <c r="C321" s="74" t="s">
        <v>744</v>
      </c>
      <c r="D321" s="74" t="s">
        <v>61</v>
      </c>
      <c r="E321" s="40">
        <v>1168</v>
      </c>
      <c r="F321" s="40">
        <v>0</v>
      </c>
      <c r="G321" s="40">
        <v>0</v>
      </c>
      <c r="H321" s="40">
        <v>1400</v>
      </c>
      <c r="I321" s="40">
        <v>977</v>
      </c>
      <c r="J321" s="40">
        <v>0</v>
      </c>
      <c r="K321" s="40">
        <v>250</v>
      </c>
      <c r="L321" s="83">
        <v>0</v>
      </c>
      <c r="M321" s="41">
        <f t="shared" si="4"/>
        <v>3795</v>
      </c>
      <c r="N321" s="74" t="s">
        <v>18</v>
      </c>
      <c r="O321" s="75" t="s">
        <v>18</v>
      </c>
    </row>
    <row r="322" spans="1:15" ht="35.1" customHeight="1">
      <c r="A322" s="72">
        <v>312</v>
      </c>
      <c r="B322" s="73" t="s">
        <v>16</v>
      </c>
      <c r="C322" s="74" t="s">
        <v>741</v>
      </c>
      <c r="D322" s="74" t="s">
        <v>61</v>
      </c>
      <c r="E322" s="40">
        <v>1168</v>
      </c>
      <c r="F322" s="40">
        <v>0</v>
      </c>
      <c r="G322" s="40">
        <v>0</v>
      </c>
      <c r="H322" s="40">
        <v>1400</v>
      </c>
      <c r="I322" s="40">
        <v>977</v>
      </c>
      <c r="J322" s="40">
        <v>0</v>
      </c>
      <c r="K322" s="40">
        <v>250</v>
      </c>
      <c r="L322" s="83">
        <v>0</v>
      </c>
      <c r="M322" s="41">
        <f t="shared" si="4"/>
        <v>3795</v>
      </c>
      <c r="N322" s="74" t="s">
        <v>18</v>
      </c>
      <c r="O322" s="75" t="s">
        <v>18</v>
      </c>
    </row>
    <row r="323" spans="1:15" ht="35.1" customHeight="1" thickBot="1">
      <c r="A323" s="72">
        <v>313</v>
      </c>
      <c r="B323" s="73" t="s">
        <v>16</v>
      </c>
      <c r="C323" s="74" t="s">
        <v>737</v>
      </c>
      <c r="D323" s="74" t="s">
        <v>61</v>
      </c>
      <c r="E323" s="40">
        <v>1168</v>
      </c>
      <c r="F323" s="40">
        <v>0</v>
      </c>
      <c r="G323" s="40">
        <v>0</v>
      </c>
      <c r="H323" s="40">
        <v>1400</v>
      </c>
      <c r="I323" s="40">
        <v>977</v>
      </c>
      <c r="J323" s="40">
        <v>0</v>
      </c>
      <c r="K323" s="40">
        <v>250</v>
      </c>
      <c r="L323" s="83">
        <v>0</v>
      </c>
      <c r="M323" s="41">
        <f t="shared" si="4"/>
        <v>3795</v>
      </c>
      <c r="N323" s="74" t="s">
        <v>18</v>
      </c>
      <c r="O323" s="75" t="s">
        <v>18</v>
      </c>
    </row>
    <row r="324" spans="1:15" ht="35.1" customHeight="1">
      <c r="A324" s="68">
        <v>314</v>
      </c>
      <c r="B324" s="73" t="s">
        <v>16</v>
      </c>
      <c r="C324" s="74" t="s">
        <v>731</v>
      </c>
      <c r="D324" s="74" t="s">
        <v>61</v>
      </c>
      <c r="E324" s="40">
        <v>1168</v>
      </c>
      <c r="F324" s="40">
        <v>0</v>
      </c>
      <c r="G324" s="40">
        <v>75</v>
      </c>
      <c r="H324" s="40">
        <v>1400</v>
      </c>
      <c r="I324" s="40">
        <v>977</v>
      </c>
      <c r="J324" s="40">
        <v>0</v>
      </c>
      <c r="K324" s="40">
        <v>250</v>
      </c>
      <c r="L324" s="83">
        <v>0</v>
      </c>
      <c r="M324" s="41">
        <f t="shared" ref="M324:M360" si="5">SUM(E324:L324)</f>
        <v>3870</v>
      </c>
      <c r="N324" s="74" t="s">
        <v>18</v>
      </c>
      <c r="O324" s="75" t="s">
        <v>18</v>
      </c>
    </row>
    <row r="325" spans="1:15" ht="35.1" customHeight="1" thickBot="1">
      <c r="A325" s="72">
        <v>315</v>
      </c>
      <c r="B325" s="73" t="s">
        <v>16</v>
      </c>
      <c r="C325" s="74" t="s">
        <v>730</v>
      </c>
      <c r="D325" s="74" t="s">
        <v>61</v>
      </c>
      <c r="E325" s="40">
        <v>1168</v>
      </c>
      <c r="F325" s="40">
        <v>0</v>
      </c>
      <c r="G325" s="40">
        <v>35</v>
      </c>
      <c r="H325" s="40">
        <v>1400</v>
      </c>
      <c r="I325" s="40">
        <v>977</v>
      </c>
      <c r="J325" s="40">
        <v>0</v>
      </c>
      <c r="K325" s="40">
        <v>250</v>
      </c>
      <c r="L325" s="83">
        <v>0</v>
      </c>
      <c r="M325" s="41">
        <f t="shared" si="5"/>
        <v>3830</v>
      </c>
      <c r="N325" s="74" t="s">
        <v>18</v>
      </c>
      <c r="O325" s="75" t="s">
        <v>18</v>
      </c>
    </row>
    <row r="326" spans="1:15" ht="35.1" customHeight="1">
      <c r="A326" s="68">
        <v>316</v>
      </c>
      <c r="B326" s="73" t="s">
        <v>16</v>
      </c>
      <c r="C326" s="74" t="s">
        <v>735</v>
      </c>
      <c r="D326" s="74" t="s">
        <v>61</v>
      </c>
      <c r="E326" s="40">
        <v>1168</v>
      </c>
      <c r="F326" s="40">
        <v>0</v>
      </c>
      <c r="G326" s="40">
        <v>35</v>
      </c>
      <c r="H326" s="40">
        <v>1400</v>
      </c>
      <c r="I326" s="40">
        <v>977</v>
      </c>
      <c r="J326" s="40">
        <v>0</v>
      </c>
      <c r="K326" s="40">
        <v>250</v>
      </c>
      <c r="L326" s="83">
        <v>0</v>
      </c>
      <c r="M326" s="41">
        <f t="shared" si="5"/>
        <v>3830</v>
      </c>
      <c r="N326" s="74" t="s">
        <v>18</v>
      </c>
      <c r="O326" s="75" t="s">
        <v>18</v>
      </c>
    </row>
    <row r="327" spans="1:15" ht="35.1" customHeight="1">
      <c r="A327" s="72">
        <v>317</v>
      </c>
      <c r="B327" s="73" t="s">
        <v>16</v>
      </c>
      <c r="C327" s="74" t="s">
        <v>738</v>
      </c>
      <c r="D327" s="74" t="s">
        <v>61</v>
      </c>
      <c r="E327" s="40">
        <v>1168</v>
      </c>
      <c r="F327" s="40">
        <v>0</v>
      </c>
      <c r="G327" s="40">
        <v>0</v>
      </c>
      <c r="H327" s="40">
        <v>1400</v>
      </c>
      <c r="I327" s="40">
        <v>977</v>
      </c>
      <c r="J327" s="40">
        <v>0</v>
      </c>
      <c r="K327" s="40">
        <v>250</v>
      </c>
      <c r="L327" s="83">
        <v>0</v>
      </c>
      <c r="M327" s="41">
        <f t="shared" si="5"/>
        <v>3795</v>
      </c>
      <c r="N327" s="74" t="s">
        <v>18</v>
      </c>
      <c r="O327" s="75" t="s">
        <v>18</v>
      </c>
    </row>
    <row r="328" spans="1:15" ht="35.1" customHeight="1" thickBot="1">
      <c r="A328" s="72">
        <v>318</v>
      </c>
      <c r="B328" s="73" t="s">
        <v>16</v>
      </c>
      <c r="C328" s="74" t="s">
        <v>745</v>
      </c>
      <c r="D328" s="74" t="s">
        <v>61</v>
      </c>
      <c r="E328" s="40">
        <v>1168</v>
      </c>
      <c r="F328" s="40">
        <v>0</v>
      </c>
      <c r="G328" s="40">
        <v>0</v>
      </c>
      <c r="H328" s="40">
        <v>1400</v>
      </c>
      <c r="I328" s="40">
        <v>977</v>
      </c>
      <c r="J328" s="40">
        <v>0</v>
      </c>
      <c r="K328" s="40">
        <v>250</v>
      </c>
      <c r="L328" s="83">
        <v>0</v>
      </c>
      <c r="M328" s="41">
        <f t="shared" si="5"/>
        <v>3795</v>
      </c>
      <c r="N328" s="74" t="s">
        <v>18</v>
      </c>
      <c r="O328" s="75" t="s">
        <v>18</v>
      </c>
    </row>
    <row r="329" spans="1:15" ht="35.1" customHeight="1">
      <c r="A329" s="68">
        <v>319</v>
      </c>
      <c r="B329" s="73" t="s">
        <v>16</v>
      </c>
      <c r="C329" s="74" t="s">
        <v>746</v>
      </c>
      <c r="D329" s="74" t="s">
        <v>61</v>
      </c>
      <c r="E329" s="40">
        <v>1168</v>
      </c>
      <c r="F329" s="40">
        <v>0</v>
      </c>
      <c r="G329" s="40">
        <v>35</v>
      </c>
      <c r="H329" s="40">
        <v>1400</v>
      </c>
      <c r="I329" s="40">
        <v>977</v>
      </c>
      <c r="J329" s="40">
        <v>0</v>
      </c>
      <c r="K329" s="40">
        <v>250</v>
      </c>
      <c r="L329" s="83">
        <v>0</v>
      </c>
      <c r="M329" s="41">
        <f t="shared" si="5"/>
        <v>3830</v>
      </c>
      <c r="N329" s="74" t="s">
        <v>18</v>
      </c>
      <c r="O329" s="75" t="s">
        <v>18</v>
      </c>
    </row>
    <row r="330" spans="1:15" ht="35.1" customHeight="1" thickBot="1">
      <c r="A330" s="72">
        <v>320</v>
      </c>
      <c r="B330" s="73" t="s">
        <v>16</v>
      </c>
      <c r="C330" s="74" t="s">
        <v>742</v>
      </c>
      <c r="D330" s="74" t="s">
        <v>61</v>
      </c>
      <c r="E330" s="40">
        <v>1168</v>
      </c>
      <c r="F330" s="40">
        <v>0</v>
      </c>
      <c r="G330" s="40">
        <v>35</v>
      </c>
      <c r="H330" s="40">
        <v>1400</v>
      </c>
      <c r="I330" s="40">
        <v>977</v>
      </c>
      <c r="J330" s="40">
        <v>0</v>
      </c>
      <c r="K330" s="40">
        <v>250</v>
      </c>
      <c r="L330" s="83">
        <v>0</v>
      </c>
      <c r="M330" s="41">
        <f t="shared" si="5"/>
        <v>3830</v>
      </c>
      <c r="N330" s="74" t="s">
        <v>18</v>
      </c>
      <c r="O330" s="75" t="s">
        <v>18</v>
      </c>
    </row>
    <row r="331" spans="1:15" ht="35.1" customHeight="1">
      <c r="A331" s="68">
        <v>321</v>
      </c>
      <c r="B331" s="73" t="s">
        <v>16</v>
      </c>
      <c r="C331" s="74" t="s">
        <v>740</v>
      </c>
      <c r="D331" s="74" t="s">
        <v>61</v>
      </c>
      <c r="E331" s="40">
        <v>1168</v>
      </c>
      <c r="F331" s="40">
        <v>0</v>
      </c>
      <c r="G331" s="40">
        <v>0</v>
      </c>
      <c r="H331" s="40">
        <v>1400</v>
      </c>
      <c r="I331" s="40">
        <v>977</v>
      </c>
      <c r="J331" s="40">
        <v>0</v>
      </c>
      <c r="K331" s="40">
        <v>250</v>
      </c>
      <c r="L331" s="83">
        <v>0</v>
      </c>
      <c r="M331" s="41">
        <f t="shared" si="5"/>
        <v>3795</v>
      </c>
      <c r="N331" s="74" t="s">
        <v>18</v>
      </c>
      <c r="O331" s="75" t="s">
        <v>18</v>
      </c>
    </row>
    <row r="332" spans="1:15" ht="35.1" customHeight="1">
      <c r="A332" s="72">
        <v>322</v>
      </c>
      <c r="B332" s="73" t="s">
        <v>16</v>
      </c>
      <c r="C332" s="74" t="s">
        <v>736</v>
      </c>
      <c r="D332" s="74" t="s">
        <v>61</v>
      </c>
      <c r="E332" s="40">
        <v>1168</v>
      </c>
      <c r="F332" s="40">
        <v>0</v>
      </c>
      <c r="G332" s="40">
        <v>0</v>
      </c>
      <c r="H332" s="40">
        <v>1400</v>
      </c>
      <c r="I332" s="40">
        <v>977</v>
      </c>
      <c r="J332" s="40">
        <v>0</v>
      </c>
      <c r="K332" s="40">
        <v>250</v>
      </c>
      <c r="L332" s="83">
        <v>0</v>
      </c>
      <c r="M332" s="41">
        <f t="shared" si="5"/>
        <v>3795</v>
      </c>
      <c r="N332" s="74" t="s">
        <v>18</v>
      </c>
      <c r="O332" s="75" t="s">
        <v>18</v>
      </c>
    </row>
    <row r="333" spans="1:15" ht="35.1" customHeight="1" thickBot="1">
      <c r="A333" s="72">
        <v>323</v>
      </c>
      <c r="B333" s="73" t="s">
        <v>16</v>
      </c>
      <c r="C333" s="74" t="s">
        <v>739</v>
      </c>
      <c r="D333" s="74" t="s">
        <v>61</v>
      </c>
      <c r="E333" s="40">
        <v>1168</v>
      </c>
      <c r="F333" s="40">
        <v>0</v>
      </c>
      <c r="G333" s="40">
        <v>35</v>
      </c>
      <c r="H333" s="40">
        <v>1400</v>
      </c>
      <c r="I333" s="40">
        <v>977</v>
      </c>
      <c r="J333" s="40">
        <v>0</v>
      </c>
      <c r="K333" s="40">
        <v>250</v>
      </c>
      <c r="L333" s="83">
        <v>0</v>
      </c>
      <c r="M333" s="41">
        <f t="shared" si="5"/>
        <v>3830</v>
      </c>
      <c r="N333" s="74" t="s">
        <v>18</v>
      </c>
      <c r="O333" s="75" t="s">
        <v>18</v>
      </c>
    </row>
    <row r="334" spans="1:15" ht="35.1" customHeight="1">
      <c r="A334" s="68">
        <v>324</v>
      </c>
      <c r="B334" s="73" t="s">
        <v>16</v>
      </c>
      <c r="C334" s="74" t="s">
        <v>734</v>
      </c>
      <c r="D334" s="74" t="s">
        <v>61</v>
      </c>
      <c r="E334" s="40">
        <v>1168</v>
      </c>
      <c r="F334" s="40">
        <v>0</v>
      </c>
      <c r="G334" s="40">
        <v>0</v>
      </c>
      <c r="H334" s="40">
        <v>1400</v>
      </c>
      <c r="I334" s="40">
        <v>977</v>
      </c>
      <c r="J334" s="40">
        <v>0</v>
      </c>
      <c r="K334" s="40">
        <v>250</v>
      </c>
      <c r="L334" s="83">
        <v>0</v>
      </c>
      <c r="M334" s="41">
        <f t="shared" si="5"/>
        <v>3795</v>
      </c>
      <c r="N334" s="74" t="s">
        <v>18</v>
      </c>
      <c r="O334" s="75" t="s">
        <v>18</v>
      </c>
    </row>
    <row r="335" spans="1:15" ht="35.1" customHeight="1" thickBot="1">
      <c r="A335" s="72">
        <v>325</v>
      </c>
      <c r="B335" s="73" t="s">
        <v>16</v>
      </c>
      <c r="C335" s="74" t="s">
        <v>729</v>
      </c>
      <c r="D335" s="74" t="s">
        <v>61</v>
      </c>
      <c r="E335" s="40">
        <v>1168</v>
      </c>
      <c r="F335" s="40">
        <v>0</v>
      </c>
      <c r="G335" s="40">
        <v>35</v>
      </c>
      <c r="H335" s="40">
        <v>1400</v>
      </c>
      <c r="I335" s="40">
        <v>977</v>
      </c>
      <c r="J335" s="40">
        <v>0</v>
      </c>
      <c r="K335" s="40">
        <v>250</v>
      </c>
      <c r="L335" s="83">
        <v>0</v>
      </c>
      <c r="M335" s="41">
        <f t="shared" si="5"/>
        <v>3830</v>
      </c>
      <c r="N335" s="74" t="s">
        <v>18</v>
      </c>
      <c r="O335" s="75" t="s">
        <v>18</v>
      </c>
    </row>
    <row r="336" spans="1:15" ht="35.1" customHeight="1">
      <c r="A336" s="68">
        <v>326</v>
      </c>
      <c r="B336" s="73" t="s">
        <v>16</v>
      </c>
      <c r="C336" s="74" t="s">
        <v>733</v>
      </c>
      <c r="D336" s="74" t="s">
        <v>61</v>
      </c>
      <c r="E336" s="40">
        <v>1168</v>
      </c>
      <c r="F336" s="40">
        <v>0</v>
      </c>
      <c r="G336" s="40">
        <v>0</v>
      </c>
      <c r="H336" s="40">
        <v>1400</v>
      </c>
      <c r="I336" s="40">
        <v>977</v>
      </c>
      <c r="J336" s="40">
        <v>0</v>
      </c>
      <c r="K336" s="40">
        <v>250</v>
      </c>
      <c r="L336" s="83">
        <v>0</v>
      </c>
      <c r="M336" s="41">
        <f t="shared" si="5"/>
        <v>3795</v>
      </c>
      <c r="N336" s="74" t="s">
        <v>18</v>
      </c>
      <c r="O336" s="75" t="s">
        <v>18</v>
      </c>
    </row>
    <row r="337" spans="1:15" ht="35.1" customHeight="1">
      <c r="A337" s="72">
        <v>327</v>
      </c>
      <c r="B337" s="73" t="s">
        <v>16</v>
      </c>
      <c r="C337" s="74" t="s">
        <v>728</v>
      </c>
      <c r="D337" s="74" t="s">
        <v>61</v>
      </c>
      <c r="E337" s="40">
        <v>1168</v>
      </c>
      <c r="F337" s="40">
        <v>0</v>
      </c>
      <c r="G337" s="40">
        <v>0</v>
      </c>
      <c r="H337" s="40">
        <v>1400</v>
      </c>
      <c r="I337" s="40">
        <v>977</v>
      </c>
      <c r="J337" s="40">
        <v>0</v>
      </c>
      <c r="K337" s="40">
        <v>250</v>
      </c>
      <c r="L337" s="83">
        <v>0</v>
      </c>
      <c r="M337" s="41">
        <f t="shared" si="5"/>
        <v>3795</v>
      </c>
      <c r="N337" s="74" t="s">
        <v>18</v>
      </c>
      <c r="O337" s="75" t="s">
        <v>18</v>
      </c>
    </row>
    <row r="338" spans="1:15" ht="35.1" customHeight="1" thickBot="1">
      <c r="A338" s="72">
        <v>328</v>
      </c>
      <c r="B338" s="73" t="s">
        <v>16</v>
      </c>
      <c r="C338" s="74" t="s">
        <v>743</v>
      </c>
      <c r="D338" s="74" t="s">
        <v>61</v>
      </c>
      <c r="E338" s="40">
        <v>1168</v>
      </c>
      <c r="F338" s="40">
        <v>0</v>
      </c>
      <c r="G338" s="40">
        <v>35</v>
      </c>
      <c r="H338" s="40">
        <v>1400</v>
      </c>
      <c r="I338" s="40">
        <v>977</v>
      </c>
      <c r="J338" s="40">
        <v>0</v>
      </c>
      <c r="K338" s="40">
        <v>250</v>
      </c>
      <c r="L338" s="83">
        <v>0</v>
      </c>
      <c r="M338" s="41">
        <f t="shared" si="5"/>
        <v>3830</v>
      </c>
      <c r="N338" s="74" t="s">
        <v>18</v>
      </c>
      <c r="O338" s="75" t="s">
        <v>18</v>
      </c>
    </row>
    <row r="339" spans="1:15" ht="35.1" customHeight="1">
      <c r="A339" s="68">
        <v>329</v>
      </c>
      <c r="B339" s="73" t="s">
        <v>16</v>
      </c>
      <c r="C339" s="74" t="s">
        <v>732</v>
      </c>
      <c r="D339" s="74" t="s">
        <v>61</v>
      </c>
      <c r="E339" s="40">
        <v>1168</v>
      </c>
      <c r="F339" s="40">
        <v>0</v>
      </c>
      <c r="G339" s="40">
        <v>35</v>
      </c>
      <c r="H339" s="40">
        <v>1400</v>
      </c>
      <c r="I339" s="40">
        <v>977</v>
      </c>
      <c r="J339" s="40">
        <v>0</v>
      </c>
      <c r="K339" s="40">
        <v>250</v>
      </c>
      <c r="L339" s="83">
        <v>0</v>
      </c>
      <c r="M339" s="41">
        <f t="shared" si="5"/>
        <v>3830</v>
      </c>
      <c r="N339" s="74" t="s">
        <v>18</v>
      </c>
      <c r="O339" s="75" t="s">
        <v>18</v>
      </c>
    </row>
    <row r="340" spans="1:15" ht="35.1" customHeight="1" thickBot="1">
      <c r="A340" s="72">
        <v>330</v>
      </c>
      <c r="B340" s="73" t="s">
        <v>16</v>
      </c>
      <c r="C340" s="74" t="s">
        <v>168</v>
      </c>
      <c r="D340" s="74" t="s">
        <v>61</v>
      </c>
      <c r="E340" s="40">
        <v>1168</v>
      </c>
      <c r="F340" s="40">
        <v>0</v>
      </c>
      <c r="G340" s="40">
        <v>50</v>
      </c>
      <c r="H340" s="40">
        <v>1400</v>
      </c>
      <c r="I340" s="40">
        <v>977</v>
      </c>
      <c r="J340" s="40">
        <v>0</v>
      </c>
      <c r="K340" s="40">
        <v>250</v>
      </c>
      <c r="L340" s="83">
        <v>0</v>
      </c>
      <c r="M340" s="41">
        <f t="shared" si="5"/>
        <v>3845</v>
      </c>
      <c r="N340" s="74" t="s">
        <v>18</v>
      </c>
      <c r="O340" s="75" t="s">
        <v>18</v>
      </c>
    </row>
    <row r="341" spans="1:15" ht="35.1" customHeight="1">
      <c r="A341" s="68">
        <v>331</v>
      </c>
      <c r="B341" s="73" t="s">
        <v>16</v>
      </c>
      <c r="C341" s="74" t="s">
        <v>713</v>
      </c>
      <c r="D341" s="74" t="s">
        <v>61</v>
      </c>
      <c r="E341" s="40">
        <v>1168</v>
      </c>
      <c r="F341" s="40">
        <v>0</v>
      </c>
      <c r="G341" s="40">
        <v>50</v>
      </c>
      <c r="H341" s="40">
        <v>1400</v>
      </c>
      <c r="I341" s="40">
        <v>977</v>
      </c>
      <c r="J341" s="40">
        <v>0</v>
      </c>
      <c r="K341" s="40">
        <v>250</v>
      </c>
      <c r="L341" s="40">
        <v>0</v>
      </c>
      <c r="M341" s="41">
        <f t="shared" si="5"/>
        <v>3845</v>
      </c>
      <c r="N341" s="74" t="s">
        <v>18</v>
      </c>
      <c r="O341" s="75" t="s">
        <v>18</v>
      </c>
    </row>
    <row r="342" spans="1:15" ht="35.1" customHeight="1">
      <c r="A342" s="72">
        <v>332</v>
      </c>
      <c r="B342" s="73" t="s">
        <v>16</v>
      </c>
      <c r="C342" s="74" t="s">
        <v>829</v>
      </c>
      <c r="D342" s="74" t="s">
        <v>61</v>
      </c>
      <c r="E342" s="40">
        <v>1168</v>
      </c>
      <c r="F342" s="40">
        <v>0</v>
      </c>
      <c r="G342" s="40">
        <v>35</v>
      </c>
      <c r="H342" s="40">
        <v>1400</v>
      </c>
      <c r="I342" s="40">
        <v>977</v>
      </c>
      <c r="J342" s="40">
        <v>0</v>
      </c>
      <c r="K342" s="40">
        <v>250</v>
      </c>
      <c r="L342" s="40">
        <v>0</v>
      </c>
      <c r="M342" s="41">
        <f t="shared" si="5"/>
        <v>3830</v>
      </c>
      <c r="N342" s="74" t="s">
        <v>18</v>
      </c>
      <c r="O342" s="75" t="s">
        <v>18</v>
      </c>
    </row>
    <row r="343" spans="1:15" ht="35.1" customHeight="1" thickBot="1">
      <c r="A343" s="72">
        <v>333</v>
      </c>
      <c r="B343" s="73" t="s">
        <v>16</v>
      </c>
      <c r="C343" s="74" t="s">
        <v>828</v>
      </c>
      <c r="D343" s="74" t="s">
        <v>61</v>
      </c>
      <c r="E343" s="40">
        <v>1168</v>
      </c>
      <c r="F343" s="40">
        <v>0</v>
      </c>
      <c r="G343" s="40">
        <v>35</v>
      </c>
      <c r="H343" s="40">
        <v>1400</v>
      </c>
      <c r="I343" s="40">
        <v>977</v>
      </c>
      <c r="J343" s="40">
        <v>0</v>
      </c>
      <c r="K343" s="40">
        <v>250</v>
      </c>
      <c r="L343" s="83">
        <v>0</v>
      </c>
      <c r="M343" s="41">
        <f t="shared" si="5"/>
        <v>3830</v>
      </c>
      <c r="N343" s="74" t="s">
        <v>18</v>
      </c>
      <c r="O343" s="75" t="s">
        <v>18</v>
      </c>
    </row>
    <row r="344" spans="1:15" ht="35.1" customHeight="1">
      <c r="A344" s="68">
        <v>334</v>
      </c>
      <c r="B344" s="73" t="s">
        <v>16</v>
      </c>
      <c r="C344" s="74" t="s">
        <v>653</v>
      </c>
      <c r="D344" s="74" t="s">
        <v>652</v>
      </c>
      <c r="E344" s="40">
        <v>3525</v>
      </c>
      <c r="F344" s="40">
        <v>0</v>
      </c>
      <c r="G344" s="40">
        <v>0</v>
      </c>
      <c r="H344" s="40">
        <v>2000</v>
      </c>
      <c r="I344" s="83">
        <v>0</v>
      </c>
      <c r="J344" s="40">
        <v>375</v>
      </c>
      <c r="K344" s="40">
        <v>250</v>
      </c>
      <c r="L344" s="83">
        <v>0</v>
      </c>
      <c r="M344" s="41">
        <f t="shared" si="5"/>
        <v>6150</v>
      </c>
      <c r="N344" s="74" t="s">
        <v>18</v>
      </c>
      <c r="O344" s="75" t="s">
        <v>18</v>
      </c>
    </row>
    <row r="345" spans="1:15" ht="35.1" customHeight="1" thickBot="1">
      <c r="A345" s="72">
        <v>335</v>
      </c>
      <c r="B345" s="73" t="s">
        <v>16</v>
      </c>
      <c r="C345" s="85" t="s">
        <v>329</v>
      </c>
      <c r="D345" s="74" t="s">
        <v>61</v>
      </c>
      <c r="E345" s="84">
        <v>1168</v>
      </c>
      <c r="F345" s="40">
        <v>0</v>
      </c>
      <c r="G345" s="40">
        <v>50</v>
      </c>
      <c r="H345" s="40">
        <v>1400</v>
      </c>
      <c r="I345" s="40">
        <v>977</v>
      </c>
      <c r="J345" s="40">
        <v>0</v>
      </c>
      <c r="K345" s="40">
        <v>250</v>
      </c>
      <c r="L345" s="83">
        <v>0</v>
      </c>
      <c r="M345" s="41">
        <f t="shared" si="5"/>
        <v>3845</v>
      </c>
      <c r="N345" s="74" t="s">
        <v>18</v>
      </c>
      <c r="O345" s="75" t="s">
        <v>18</v>
      </c>
    </row>
    <row r="346" spans="1:15" ht="35.1" customHeight="1">
      <c r="A346" s="68">
        <v>336</v>
      </c>
      <c r="B346" s="73" t="s">
        <v>16</v>
      </c>
      <c r="C346" s="85" t="s">
        <v>771</v>
      </c>
      <c r="D346" s="74" t="s">
        <v>17</v>
      </c>
      <c r="E346" s="84">
        <v>3757</v>
      </c>
      <c r="F346" s="40">
        <v>3000</v>
      </c>
      <c r="G346" s="40">
        <v>0</v>
      </c>
      <c r="H346" s="83">
        <v>0</v>
      </c>
      <c r="I346" s="83">
        <v>0</v>
      </c>
      <c r="J346" s="83">
        <v>0</v>
      </c>
      <c r="K346" s="40">
        <v>250</v>
      </c>
      <c r="L346" s="83">
        <v>0</v>
      </c>
      <c r="M346" s="41">
        <f t="shared" si="5"/>
        <v>7007</v>
      </c>
      <c r="N346" s="74" t="s">
        <v>18</v>
      </c>
      <c r="O346" s="75"/>
    </row>
    <row r="347" spans="1:15" ht="35.1" customHeight="1">
      <c r="A347" s="72">
        <v>337</v>
      </c>
      <c r="B347" s="73" t="s">
        <v>16</v>
      </c>
      <c r="C347" s="74" t="s">
        <v>330</v>
      </c>
      <c r="D347" s="74" t="s">
        <v>61</v>
      </c>
      <c r="E347" s="84">
        <v>1168</v>
      </c>
      <c r="F347" s="40"/>
      <c r="G347" s="40">
        <v>50</v>
      </c>
      <c r="H347" s="40">
        <v>1400</v>
      </c>
      <c r="I347" s="40">
        <v>977</v>
      </c>
      <c r="J347" s="40">
        <v>0</v>
      </c>
      <c r="K347" s="40">
        <v>250</v>
      </c>
      <c r="L347" s="83">
        <v>0</v>
      </c>
      <c r="M347" s="41">
        <f t="shared" si="5"/>
        <v>3845</v>
      </c>
      <c r="N347" s="74" t="s">
        <v>18</v>
      </c>
      <c r="O347" s="75" t="s">
        <v>18</v>
      </c>
    </row>
    <row r="348" spans="1:15" ht="35.1" customHeight="1" thickBot="1">
      <c r="A348" s="72">
        <v>338</v>
      </c>
      <c r="B348" s="73" t="s">
        <v>16</v>
      </c>
      <c r="C348" s="74" t="s">
        <v>249</v>
      </c>
      <c r="D348" s="74" t="s">
        <v>61</v>
      </c>
      <c r="E348" s="40">
        <v>1168</v>
      </c>
      <c r="F348" s="40">
        <v>0</v>
      </c>
      <c r="G348" s="40">
        <v>75</v>
      </c>
      <c r="H348" s="40">
        <v>1400</v>
      </c>
      <c r="I348" s="40">
        <v>977</v>
      </c>
      <c r="J348" s="40">
        <v>0</v>
      </c>
      <c r="K348" s="40">
        <v>250</v>
      </c>
      <c r="L348" s="83">
        <v>0</v>
      </c>
      <c r="M348" s="41">
        <f t="shared" si="5"/>
        <v>3870</v>
      </c>
      <c r="N348" s="74" t="s">
        <v>18</v>
      </c>
      <c r="O348" s="75" t="s">
        <v>18</v>
      </c>
    </row>
    <row r="349" spans="1:15" ht="35.1" customHeight="1">
      <c r="A349" s="68">
        <v>339</v>
      </c>
      <c r="B349" s="73" t="s">
        <v>16</v>
      </c>
      <c r="C349" s="74" t="s">
        <v>331</v>
      </c>
      <c r="D349" s="74" t="s">
        <v>61</v>
      </c>
      <c r="E349" s="84">
        <v>1168</v>
      </c>
      <c r="F349" s="40">
        <v>0</v>
      </c>
      <c r="G349" s="40">
        <v>75</v>
      </c>
      <c r="H349" s="40">
        <v>1400</v>
      </c>
      <c r="I349" s="40">
        <v>977</v>
      </c>
      <c r="J349" s="40">
        <v>0</v>
      </c>
      <c r="K349" s="40">
        <v>250</v>
      </c>
      <c r="L349" s="83">
        <v>0</v>
      </c>
      <c r="M349" s="41">
        <f t="shared" si="5"/>
        <v>3870</v>
      </c>
      <c r="N349" s="74" t="s">
        <v>18</v>
      </c>
      <c r="O349" s="75" t="s">
        <v>18</v>
      </c>
    </row>
    <row r="350" spans="1:15" ht="35.1" customHeight="1" thickBot="1">
      <c r="A350" s="72">
        <v>340</v>
      </c>
      <c r="B350" s="73" t="s">
        <v>16</v>
      </c>
      <c r="C350" s="74" t="s">
        <v>725</v>
      </c>
      <c r="D350" s="74" t="s">
        <v>61</v>
      </c>
      <c r="E350" s="84">
        <v>1168</v>
      </c>
      <c r="F350" s="40">
        <v>0</v>
      </c>
      <c r="G350" s="40">
        <v>35</v>
      </c>
      <c r="H350" s="40">
        <v>1400</v>
      </c>
      <c r="I350" s="40">
        <v>977</v>
      </c>
      <c r="J350" s="40">
        <v>0</v>
      </c>
      <c r="K350" s="40">
        <v>250</v>
      </c>
      <c r="L350" s="83">
        <v>0</v>
      </c>
      <c r="M350" s="41">
        <f t="shared" si="5"/>
        <v>3830</v>
      </c>
      <c r="N350" s="74" t="s">
        <v>18</v>
      </c>
      <c r="O350" s="75" t="s">
        <v>18</v>
      </c>
    </row>
    <row r="351" spans="1:15" ht="35.1" customHeight="1">
      <c r="A351" s="68">
        <v>341</v>
      </c>
      <c r="B351" s="73" t="s">
        <v>16</v>
      </c>
      <c r="C351" s="74" t="s">
        <v>726</v>
      </c>
      <c r="D351" s="74" t="s">
        <v>61</v>
      </c>
      <c r="E351" s="84">
        <v>1168</v>
      </c>
      <c r="F351" s="40">
        <v>0</v>
      </c>
      <c r="G351" s="40">
        <v>35</v>
      </c>
      <c r="H351" s="40">
        <v>1400</v>
      </c>
      <c r="I351" s="40">
        <v>977</v>
      </c>
      <c r="J351" s="40">
        <v>0</v>
      </c>
      <c r="K351" s="40">
        <v>250</v>
      </c>
      <c r="L351" s="83">
        <v>0</v>
      </c>
      <c r="M351" s="41">
        <f t="shared" si="5"/>
        <v>3830</v>
      </c>
      <c r="N351" s="74" t="s">
        <v>18</v>
      </c>
      <c r="O351" s="75" t="s">
        <v>18</v>
      </c>
    </row>
    <row r="352" spans="1:15" ht="35.1" customHeight="1">
      <c r="A352" s="72">
        <v>342</v>
      </c>
      <c r="B352" s="73" t="s">
        <v>16</v>
      </c>
      <c r="C352" s="74" t="s">
        <v>724</v>
      </c>
      <c r="D352" s="74" t="s">
        <v>61</v>
      </c>
      <c r="E352" s="84">
        <v>1168</v>
      </c>
      <c r="F352" s="40">
        <v>0</v>
      </c>
      <c r="G352" s="40">
        <v>0</v>
      </c>
      <c r="H352" s="40">
        <v>1400</v>
      </c>
      <c r="I352" s="40">
        <v>977</v>
      </c>
      <c r="J352" s="40">
        <v>0</v>
      </c>
      <c r="K352" s="40">
        <v>250</v>
      </c>
      <c r="L352" s="83">
        <v>0</v>
      </c>
      <c r="M352" s="41">
        <f t="shared" si="5"/>
        <v>3795</v>
      </c>
      <c r="N352" s="74" t="s">
        <v>18</v>
      </c>
      <c r="O352" s="75" t="s">
        <v>18</v>
      </c>
    </row>
    <row r="353" spans="1:15" ht="35.1" customHeight="1" thickBot="1">
      <c r="A353" s="72">
        <v>343</v>
      </c>
      <c r="B353" s="73" t="s">
        <v>16</v>
      </c>
      <c r="C353" s="74" t="s">
        <v>727</v>
      </c>
      <c r="D353" s="74" t="s">
        <v>61</v>
      </c>
      <c r="E353" s="84">
        <v>1168</v>
      </c>
      <c r="F353" s="40">
        <v>0</v>
      </c>
      <c r="G353" s="40">
        <v>0</v>
      </c>
      <c r="H353" s="40">
        <v>1400</v>
      </c>
      <c r="I353" s="40">
        <v>977</v>
      </c>
      <c r="J353" s="40">
        <v>0</v>
      </c>
      <c r="K353" s="40">
        <v>250</v>
      </c>
      <c r="L353" s="83">
        <v>0</v>
      </c>
      <c r="M353" s="41">
        <f>SUM(E353:L353)</f>
        <v>3795</v>
      </c>
      <c r="N353" s="74" t="s">
        <v>18</v>
      </c>
      <c r="O353" s="75" t="s">
        <v>18</v>
      </c>
    </row>
    <row r="354" spans="1:15" ht="35.1" customHeight="1" thickBot="1">
      <c r="A354" s="68">
        <v>344</v>
      </c>
      <c r="B354" s="80" t="s">
        <v>16</v>
      </c>
      <c r="C354" s="81" t="s">
        <v>751</v>
      </c>
      <c r="D354" s="81" t="s">
        <v>61</v>
      </c>
      <c r="E354" s="87">
        <v>1168</v>
      </c>
      <c r="F354" s="43">
        <v>0</v>
      </c>
      <c r="G354" s="43">
        <v>35</v>
      </c>
      <c r="H354" s="43">
        <v>1400</v>
      </c>
      <c r="I354" s="43">
        <v>977</v>
      </c>
      <c r="J354" s="43">
        <v>0</v>
      </c>
      <c r="K354" s="43">
        <v>250</v>
      </c>
      <c r="L354" s="88">
        <v>0</v>
      </c>
      <c r="M354" s="49">
        <f t="shared" si="5"/>
        <v>3830</v>
      </c>
      <c r="N354" s="81" t="s">
        <v>18</v>
      </c>
      <c r="O354" s="82" t="s">
        <v>18</v>
      </c>
    </row>
    <row r="355" spans="1:15" ht="35.1" customHeight="1">
      <c r="A355" s="72">
        <v>345</v>
      </c>
      <c r="B355" s="73" t="s">
        <v>16</v>
      </c>
      <c r="C355" s="74" t="s">
        <v>133</v>
      </c>
      <c r="D355" s="74" t="s">
        <v>61</v>
      </c>
      <c r="E355" s="40">
        <v>1168</v>
      </c>
      <c r="F355" s="40">
        <v>0</v>
      </c>
      <c r="G355" s="40">
        <v>75</v>
      </c>
      <c r="H355" s="40">
        <v>1400</v>
      </c>
      <c r="I355" s="40">
        <v>977</v>
      </c>
      <c r="J355" s="40">
        <v>0</v>
      </c>
      <c r="K355" s="40">
        <v>250</v>
      </c>
      <c r="L355" s="76">
        <v>0</v>
      </c>
      <c r="M355" s="41">
        <f>SUM(E355:L355)</f>
        <v>3870</v>
      </c>
      <c r="N355" s="74" t="s">
        <v>18</v>
      </c>
      <c r="O355" s="75" t="s">
        <v>18</v>
      </c>
    </row>
    <row r="356" spans="1:15" ht="35.1" customHeight="1">
      <c r="A356" s="72">
        <v>346</v>
      </c>
      <c r="B356" s="73" t="s">
        <v>16</v>
      </c>
      <c r="C356" s="77" t="s">
        <v>627</v>
      </c>
      <c r="D356" s="78" t="s">
        <v>61</v>
      </c>
      <c r="E356" s="40">
        <v>1168</v>
      </c>
      <c r="F356" s="40"/>
      <c r="G356" s="40">
        <v>50</v>
      </c>
      <c r="H356" s="40">
        <v>1400</v>
      </c>
      <c r="I356" s="40">
        <v>977</v>
      </c>
      <c r="J356" s="40">
        <v>0</v>
      </c>
      <c r="K356" s="40">
        <v>250</v>
      </c>
      <c r="L356" s="76">
        <v>0</v>
      </c>
      <c r="M356" s="41">
        <f>SUM(E356:L356)</f>
        <v>3845</v>
      </c>
      <c r="N356" s="74" t="s">
        <v>18</v>
      </c>
      <c r="O356" s="75" t="s">
        <v>18</v>
      </c>
    </row>
    <row r="357" spans="1:15" ht="35.1" customHeight="1" thickBot="1">
      <c r="A357" s="72">
        <v>347</v>
      </c>
      <c r="B357" s="73" t="s">
        <v>16</v>
      </c>
      <c r="C357" s="74" t="s">
        <v>235</v>
      </c>
      <c r="D357" s="74" t="s">
        <v>61</v>
      </c>
      <c r="E357" s="40">
        <v>1168</v>
      </c>
      <c r="F357" s="40">
        <v>0</v>
      </c>
      <c r="G357" s="40">
        <v>35</v>
      </c>
      <c r="H357" s="40">
        <v>1400</v>
      </c>
      <c r="I357" s="40">
        <v>977</v>
      </c>
      <c r="J357" s="40">
        <v>0</v>
      </c>
      <c r="K357" s="40">
        <v>250</v>
      </c>
      <c r="L357" s="76">
        <v>0</v>
      </c>
      <c r="M357" s="41">
        <f t="shared" ref="M357" si="6">SUM(E357:L357)</f>
        <v>3830</v>
      </c>
      <c r="N357" s="74" t="s">
        <v>18</v>
      </c>
      <c r="O357" s="75" t="s">
        <v>18</v>
      </c>
    </row>
    <row r="358" spans="1:15" ht="35.1" customHeight="1">
      <c r="A358" s="68">
        <v>348</v>
      </c>
      <c r="B358" s="73" t="s">
        <v>16</v>
      </c>
      <c r="C358" s="74" t="s">
        <v>151</v>
      </c>
      <c r="D358" s="74" t="s">
        <v>23</v>
      </c>
      <c r="E358" s="40">
        <v>1460</v>
      </c>
      <c r="F358" s="40">
        <v>0</v>
      </c>
      <c r="G358" s="40">
        <v>50</v>
      </c>
      <c r="H358" s="40">
        <v>1500</v>
      </c>
      <c r="I358" s="40">
        <v>1059</v>
      </c>
      <c r="J358" s="40">
        <v>0</v>
      </c>
      <c r="K358" s="40">
        <v>250</v>
      </c>
      <c r="L358" s="76">
        <v>0</v>
      </c>
      <c r="M358" s="41">
        <f>SUM(E358:L358)</f>
        <v>4319</v>
      </c>
      <c r="N358" s="74" t="s">
        <v>18</v>
      </c>
      <c r="O358" s="75" t="s">
        <v>18</v>
      </c>
    </row>
    <row r="359" spans="1:15" ht="35.1" customHeight="1">
      <c r="A359" s="72">
        <v>349</v>
      </c>
      <c r="B359" s="73" t="s">
        <v>16</v>
      </c>
      <c r="C359" s="74" t="s">
        <v>33</v>
      </c>
      <c r="D359" s="74" t="s">
        <v>34</v>
      </c>
      <c r="E359" s="40">
        <v>5835</v>
      </c>
      <c r="F359" s="40">
        <v>0</v>
      </c>
      <c r="G359" s="40">
        <v>0</v>
      </c>
      <c r="H359" s="40">
        <v>3800</v>
      </c>
      <c r="I359" s="40"/>
      <c r="J359" s="40">
        <v>375</v>
      </c>
      <c r="K359" s="40">
        <v>250</v>
      </c>
      <c r="L359" s="76">
        <v>0</v>
      </c>
      <c r="M359" s="41">
        <f t="shared" ref="M359:M365" si="7">SUM(E359:L359)</f>
        <v>10260</v>
      </c>
      <c r="N359" s="74" t="s">
        <v>18</v>
      </c>
      <c r="O359" s="75" t="s">
        <v>18</v>
      </c>
    </row>
    <row r="360" spans="1:15" ht="35.1" customHeight="1">
      <c r="A360" s="72">
        <v>350</v>
      </c>
      <c r="B360" s="73" t="s">
        <v>16</v>
      </c>
      <c r="C360" s="74" t="s">
        <v>25</v>
      </c>
      <c r="D360" s="74" t="s">
        <v>26</v>
      </c>
      <c r="E360" s="40">
        <v>10261</v>
      </c>
      <c r="F360" s="40">
        <v>0</v>
      </c>
      <c r="G360" s="40">
        <v>0</v>
      </c>
      <c r="H360" s="40">
        <v>4000</v>
      </c>
      <c r="I360" s="40"/>
      <c r="J360" s="40">
        <v>375</v>
      </c>
      <c r="K360" s="40">
        <v>250</v>
      </c>
      <c r="L360" s="76">
        <v>0</v>
      </c>
      <c r="M360" s="41">
        <f t="shared" si="7"/>
        <v>14886</v>
      </c>
      <c r="N360" s="74" t="s">
        <v>18</v>
      </c>
      <c r="O360" s="75" t="s">
        <v>18</v>
      </c>
    </row>
    <row r="361" spans="1:15" ht="35.1" customHeight="1">
      <c r="A361" s="72">
        <v>351</v>
      </c>
      <c r="B361" s="73" t="s">
        <v>16</v>
      </c>
      <c r="C361" s="74" t="s">
        <v>67</v>
      </c>
      <c r="D361" s="74" t="s">
        <v>61</v>
      </c>
      <c r="E361" s="40">
        <v>1168</v>
      </c>
      <c r="F361" s="40">
        <v>0</v>
      </c>
      <c r="G361" s="40">
        <v>50</v>
      </c>
      <c r="H361" s="40">
        <v>1400</v>
      </c>
      <c r="I361" s="40">
        <v>977</v>
      </c>
      <c r="J361" s="40">
        <v>0</v>
      </c>
      <c r="K361" s="40">
        <v>250</v>
      </c>
      <c r="L361" s="76">
        <v>0</v>
      </c>
      <c r="M361" s="41">
        <f t="shared" si="7"/>
        <v>3845</v>
      </c>
      <c r="N361" s="74" t="s">
        <v>18</v>
      </c>
      <c r="O361" s="75" t="s">
        <v>18</v>
      </c>
    </row>
    <row r="362" spans="1:15" ht="35.1" customHeight="1">
      <c r="A362" s="72">
        <v>352</v>
      </c>
      <c r="B362" s="73" t="s">
        <v>16</v>
      </c>
      <c r="C362" s="74" t="s">
        <v>86</v>
      </c>
      <c r="D362" s="74" t="s">
        <v>61</v>
      </c>
      <c r="E362" s="40">
        <v>1168</v>
      </c>
      <c r="F362" s="40">
        <v>0</v>
      </c>
      <c r="G362" s="40">
        <v>75</v>
      </c>
      <c r="H362" s="40">
        <v>1400</v>
      </c>
      <c r="I362" s="40">
        <v>977</v>
      </c>
      <c r="J362" s="40">
        <v>0</v>
      </c>
      <c r="K362" s="40">
        <v>250</v>
      </c>
      <c r="L362" s="76">
        <v>0</v>
      </c>
      <c r="M362" s="41">
        <f t="shared" si="7"/>
        <v>3870</v>
      </c>
      <c r="N362" s="74" t="s">
        <v>18</v>
      </c>
      <c r="O362" s="75" t="s">
        <v>18</v>
      </c>
    </row>
    <row r="363" spans="1:15" ht="35.1" customHeight="1" thickBot="1">
      <c r="A363" s="72">
        <v>353</v>
      </c>
      <c r="B363" s="73" t="s">
        <v>16</v>
      </c>
      <c r="C363" s="74" t="s">
        <v>1008</v>
      </c>
      <c r="D363" s="74" t="s">
        <v>61</v>
      </c>
      <c r="E363" s="40">
        <v>1168</v>
      </c>
      <c r="F363" s="40">
        <v>0</v>
      </c>
      <c r="G363" s="40">
        <v>75</v>
      </c>
      <c r="H363" s="40">
        <v>1400</v>
      </c>
      <c r="I363" s="40">
        <v>977</v>
      </c>
      <c r="J363" s="40">
        <v>0</v>
      </c>
      <c r="K363" s="40">
        <v>250</v>
      </c>
      <c r="L363" s="76">
        <v>0</v>
      </c>
      <c r="M363" s="41">
        <f t="shared" si="7"/>
        <v>3870</v>
      </c>
      <c r="N363" s="74"/>
      <c r="O363" s="75"/>
    </row>
    <row r="364" spans="1:15" ht="35.1" customHeight="1">
      <c r="A364" s="68">
        <v>354</v>
      </c>
      <c r="B364" s="73" t="s">
        <v>16</v>
      </c>
      <c r="C364" s="74" t="s">
        <v>223</v>
      </c>
      <c r="D364" s="74" t="s">
        <v>40</v>
      </c>
      <c r="E364" s="40">
        <v>2441</v>
      </c>
      <c r="F364" s="40">
        <v>0</v>
      </c>
      <c r="G364" s="40">
        <v>75</v>
      </c>
      <c r="H364" s="40">
        <v>2400</v>
      </c>
      <c r="I364" s="40"/>
      <c r="J364" s="40">
        <v>0</v>
      </c>
      <c r="K364" s="40">
        <v>250</v>
      </c>
      <c r="L364" s="76">
        <v>0</v>
      </c>
      <c r="M364" s="41">
        <f t="shared" si="7"/>
        <v>5166</v>
      </c>
      <c r="N364" s="74" t="s">
        <v>18</v>
      </c>
      <c r="O364" s="75" t="s">
        <v>18</v>
      </c>
    </row>
    <row r="365" spans="1:15" ht="35.1" customHeight="1">
      <c r="A365" s="72">
        <v>355</v>
      </c>
      <c r="B365" s="73" t="s">
        <v>16</v>
      </c>
      <c r="C365" s="74" t="s">
        <v>187</v>
      </c>
      <c r="D365" s="74" t="s">
        <v>61</v>
      </c>
      <c r="E365" s="40">
        <v>1168</v>
      </c>
      <c r="F365" s="40">
        <v>0</v>
      </c>
      <c r="G365" s="40">
        <v>75</v>
      </c>
      <c r="H365" s="40">
        <v>1400</v>
      </c>
      <c r="I365" s="40">
        <v>977</v>
      </c>
      <c r="J365" s="40">
        <v>0</v>
      </c>
      <c r="K365" s="40">
        <v>250</v>
      </c>
      <c r="L365" s="76">
        <v>0</v>
      </c>
      <c r="M365" s="41">
        <f t="shared" si="7"/>
        <v>3870</v>
      </c>
      <c r="N365" s="74" t="s">
        <v>18</v>
      </c>
      <c r="O365" s="75" t="s">
        <v>18</v>
      </c>
    </row>
    <row r="366" spans="1:15">
      <c r="A366"/>
      <c r="B366"/>
      <c r="C366"/>
      <c r="D366" s="9"/>
      <c r="E366"/>
      <c r="F366"/>
      <c r="G366"/>
      <c r="H366"/>
      <c r="I366"/>
      <c r="J366"/>
      <c r="K366"/>
      <c r="L366"/>
      <c r="M366"/>
      <c r="N366" s="9"/>
      <c r="O366" s="10"/>
    </row>
  </sheetData>
  <mergeCells count="4">
    <mergeCell ref="A7:O8"/>
    <mergeCell ref="E1:O6"/>
    <mergeCell ref="A1:D6"/>
    <mergeCell ref="A9:O9"/>
  </mergeCells>
  <pageMargins left="0.7" right="0.7" top="0.75" bottom="0.75" header="0.3" footer="0.3"/>
  <pageSetup paperSize="5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K40"/>
  <sheetViews>
    <sheetView zoomScale="90" zoomScaleNormal="90" workbookViewId="0">
      <selection activeCell="C1" sqref="C1:C1048576"/>
    </sheetView>
  </sheetViews>
  <sheetFormatPr baseColWidth="10" defaultColWidth="11" defaultRowHeight="15"/>
  <cols>
    <col min="1" max="1" width="11" style="28"/>
    <col min="2" max="2" width="19" style="28" customWidth="1"/>
    <col min="3" max="3" width="39.5703125" style="28" customWidth="1"/>
    <col min="4" max="4" width="35" style="28" customWidth="1"/>
    <col min="5" max="9" width="18.28515625" style="28" customWidth="1"/>
    <col min="10" max="10" width="60.5703125" style="28" customWidth="1"/>
    <col min="11" max="16384" width="11" style="28"/>
  </cols>
  <sheetData>
    <row r="1" spans="1:11" s="16" customFormat="1" ht="28.5">
      <c r="A1" s="15"/>
      <c r="B1" s="15"/>
      <c r="C1" s="15"/>
      <c r="D1" s="15"/>
      <c r="E1" s="100" t="s">
        <v>851</v>
      </c>
      <c r="F1" s="101"/>
      <c r="G1" s="101"/>
      <c r="H1" s="101"/>
      <c r="I1" s="101"/>
      <c r="J1" s="101"/>
    </row>
    <row r="2" spans="1:11" s="16" customFormat="1" ht="28.5">
      <c r="A2" s="15"/>
      <c r="B2" s="15"/>
      <c r="C2" s="15"/>
      <c r="D2" s="15"/>
      <c r="E2" s="101"/>
      <c r="F2" s="101"/>
      <c r="G2" s="101"/>
      <c r="H2" s="101"/>
      <c r="I2" s="101"/>
      <c r="J2" s="101"/>
    </row>
    <row r="3" spans="1:11" s="16" customFormat="1" ht="28.5">
      <c r="A3" s="15"/>
      <c r="B3" s="15"/>
      <c r="C3" s="15"/>
      <c r="D3" s="15"/>
      <c r="E3" s="101"/>
      <c r="F3" s="101"/>
      <c r="G3" s="101"/>
      <c r="H3" s="101"/>
      <c r="I3" s="101"/>
      <c r="J3" s="101"/>
    </row>
    <row r="4" spans="1:11" s="16" customFormat="1" ht="28.5">
      <c r="A4" s="15"/>
      <c r="B4" s="15"/>
      <c r="C4" s="15"/>
      <c r="D4" s="15"/>
      <c r="E4" s="101"/>
      <c r="F4" s="101"/>
      <c r="G4" s="101"/>
      <c r="H4" s="101"/>
      <c r="I4" s="101"/>
      <c r="J4" s="101"/>
    </row>
    <row r="5" spans="1:11" s="16" customFormat="1" ht="28.5">
      <c r="A5" s="17"/>
      <c r="B5" s="17"/>
      <c r="C5" s="15"/>
      <c r="D5" s="15"/>
      <c r="E5" s="15"/>
      <c r="F5" s="15"/>
      <c r="G5" s="15"/>
      <c r="H5" s="15"/>
      <c r="I5" s="15"/>
      <c r="J5" s="15"/>
    </row>
    <row r="6" spans="1:11" s="16" customFormat="1" ht="29.25" thickBot="1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1" s="16" customFormat="1" ht="29.25" customHeight="1">
      <c r="A7" s="105" t="s">
        <v>332</v>
      </c>
      <c r="B7" s="106"/>
      <c r="C7" s="106"/>
      <c r="D7" s="106"/>
      <c r="E7" s="106"/>
      <c r="F7" s="106"/>
      <c r="G7" s="106"/>
      <c r="H7" s="106"/>
      <c r="I7" s="106"/>
      <c r="J7" s="106"/>
      <c r="K7" s="107"/>
    </row>
    <row r="8" spans="1:11" s="16" customFormat="1" ht="15.75" customHeight="1" thickBot="1">
      <c r="A8" s="108"/>
      <c r="B8" s="109"/>
      <c r="C8" s="109"/>
      <c r="D8" s="109"/>
      <c r="E8" s="109"/>
      <c r="F8" s="109"/>
      <c r="G8" s="109"/>
      <c r="H8" s="109"/>
      <c r="I8" s="109"/>
      <c r="J8" s="109"/>
      <c r="K8" s="110"/>
    </row>
    <row r="9" spans="1:11" s="16" customFormat="1" ht="28.5">
      <c r="A9" s="15"/>
      <c r="B9" s="15"/>
      <c r="C9" s="15"/>
      <c r="D9" s="15"/>
      <c r="E9" s="15"/>
      <c r="F9" s="15"/>
      <c r="G9" s="15"/>
      <c r="H9" s="15"/>
      <c r="I9" s="15"/>
      <c r="J9" s="15"/>
    </row>
    <row r="10" spans="1:11" s="16" customFormat="1" ht="45">
      <c r="A10" s="115" t="s">
        <v>333</v>
      </c>
      <c r="B10" s="116" t="s">
        <v>2</v>
      </c>
      <c r="C10" s="115" t="s">
        <v>3</v>
      </c>
      <c r="D10" s="115" t="s">
        <v>4</v>
      </c>
      <c r="E10" s="117" t="s">
        <v>5</v>
      </c>
      <c r="F10" s="117" t="s">
        <v>8</v>
      </c>
      <c r="G10" s="116" t="s">
        <v>334</v>
      </c>
      <c r="H10" s="117" t="s">
        <v>335</v>
      </c>
      <c r="I10" s="117" t="s">
        <v>336</v>
      </c>
      <c r="J10" s="117" t="s">
        <v>14</v>
      </c>
      <c r="K10" s="117" t="s">
        <v>15</v>
      </c>
    </row>
    <row r="11" spans="1:11" s="16" customFormat="1" ht="36.75" customHeight="1">
      <c r="A11" s="118">
        <v>1</v>
      </c>
      <c r="B11" s="18" t="s">
        <v>337</v>
      </c>
      <c r="C11" s="19" t="s">
        <v>338</v>
      </c>
      <c r="D11" s="19" t="s">
        <v>339</v>
      </c>
      <c r="E11" s="20">
        <v>2500</v>
      </c>
      <c r="F11" s="20">
        <v>3000</v>
      </c>
      <c r="G11" s="20">
        <v>375</v>
      </c>
      <c r="H11" s="20">
        <v>250</v>
      </c>
      <c r="I11" s="20">
        <f t="shared" ref="I11:I30" si="0">+E11+F11+G11+H11</f>
        <v>6125</v>
      </c>
      <c r="J11" s="20" t="s">
        <v>18</v>
      </c>
      <c r="K11" s="20" t="s">
        <v>18</v>
      </c>
    </row>
    <row r="12" spans="1:11" s="16" customFormat="1" ht="36.75" customHeight="1">
      <c r="A12" s="118">
        <v>2</v>
      </c>
      <c r="B12" s="18" t="s">
        <v>337</v>
      </c>
      <c r="C12" s="19" t="s">
        <v>340</v>
      </c>
      <c r="D12" s="19" t="s">
        <v>341</v>
      </c>
      <c r="E12" s="20">
        <v>2500</v>
      </c>
      <c r="F12" s="20">
        <v>3000</v>
      </c>
      <c r="G12" s="20">
        <v>0</v>
      </c>
      <c r="H12" s="20">
        <v>250</v>
      </c>
      <c r="I12" s="20">
        <f t="shared" si="0"/>
        <v>5750</v>
      </c>
      <c r="J12" s="20" t="s">
        <v>18</v>
      </c>
      <c r="K12" s="20" t="s">
        <v>18</v>
      </c>
    </row>
    <row r="13" spans="1:11" s="16" customFormat="1" ht="36.75" customHeight="1">
      <c r="A13" s="118">
        <v>3</v>
      </c>
      <c r="B13" s="18" t="s">
        <v>337</v>
      </c>
      <c r="C13" s="19" t="s">
        <v>342</v>
      </c>
      <c r="D13" s="19" t="s">
        <v>343</v>
      </c>
      <c r="E13" s="20">
        <v>2500</v>
      </c>
      <c r="F13" s="20">
        <v>3000</v>
      </c>
      <c r="G13" s="20">
        <v>0</v>
      </c>
      <c r="H13" s="20">
        <v>250</v>
      </c>
      <c r="I13" s="20">
        <f t="shared" si="0"/>
        <v>5750</v>
      </c>
      <c r="J13" s="20" t="s">
        <v>18</v>
      </c>
      <c r="K13" s="20" t="s">
        <v>18</v>
      </c>
    </row>
    <row r="14" spans="1:11" s="16" customFormat="1" ht="36.75" customHeight="1">
      <c r="A14" s="118">
        <v>4</v>
      </c>
      <c r="B14" s="18" t="s">
        <v>337</v>
      </c>
      <c r="C14" s="19" t="s">
        <v>344</v>
      </c>
      <c r="D14" s="19" t="s">
        <v>345</v>
      </c>
      <c r="E14" s="20">
        <v>4750</v>
      </c>
      <c r="F14" s="20">
        <v>3000</v>
      </c>
      <c r="G14" s="20">
        <v>0</v>
      </c>
      <c r="H14" s="20">
        <v>250</v>
      </c>
      <c r="I14" s="20">
        <f t="shared" si="0"/>
        <v>8000</v>
      </c>
      <c r="J14" s="20" t="s">
        <v>18</v>
      </c>
      <c r="K14" s="20" t="s">
        <v>18</v>
      </c>
    </row>
    <row r="15" spans="1:11" s="16" customFormat="1" ht="36.75" customHeight="1">
      <c r="A15" s="118">
        <v>5</v>
      </c>
      <c r="B15" s="18" t="s">
        <v>337</v>
      </c>
      <c r="C15" s="19" t="s">
        <v>346</v>
      </c>
      <c r="D15" s="19" t="s">
        <v>347</v>
      </c>
      <c r="E15" s="20">
        <v>13000</v>
      </c>
      <c r="F15" s="20">
        <v>2000</v>
      </c>
      <c r="G15" s="20">
        <v>375</v>
      </c>
      <c r="H15" s="20">
        <v>250</v>
      </c>
      <c r="I15" s="20">
        <f t="shared" si="0"/>
        <v>15625</v>
      </c>
      <c r="J15" s="20" t="s">
        <v>18</v>
      </c>
      <c r="K15" s="20" t="s">
        <v>18</v>
      </c>
    </row>
    <row r="16" spans="1:11" s="16" customFormat="1" ht="36.75" customHeight="1">
      <c r="A16" s="118">
        <v>6</v>
      </c>
      <c r="B16" s="18" t="s">
        <v>337</v>
      </c>
      <c r="C16" s="19" t="s">
        <v>348</v>
      </c>
      <c r="D16" s="19" t="s">
        <v>349</v>
      </c>
      <c r="E16" s="20">
        <v>9750</v>
      </c>
      <c r="F16" s="20">
        <v>2000</v>
      </c>
      <c r="G16" s="20">
        <v>0</v>
      </c>
      <c r="H16" s="20">
        <v>250</v>
      </c>
      <c r="I16" s="20">
        <f t="shared" si="0"/>
        <v>12000</v>
      </c>
      <c r="J16" s="20" t="s">
        <v>18</v>
      </c>
      <c r="K16" s="20" t="s">
        <v>18</v>
      </c>
    </row>
    <row r="17" spans="1:11" s="16" customFormat="1" ht="36.75" customHeight="1">
      <c r="A17" s="118">
        <v>7</v>
      </c>
      <c r="B17" s="18" t="s">
        <v>337</v>
      </c>
      <c r="C17" s="19" t="s">
        <v>350</v>
      </c>
      <c r="D17" s="19" t="s">
        <v>351</v>
      </c>
      <c r="E17" s="20">
        <v>2500</v>
      </c>
      <c r="F17" s="20">
        <v>3000</v>
      </c>
      <c r="G17" s="20">
        <v>375</v>
      </c>
      <c r="H17" s="20">
        <v>250</v>
      </c>
      <c r="I17" s="20">
        <f t="shared" si="0"/>
        <v>6125</v>
      </c>
      <c r="J17" s="20" t="s">
        <v>18</v>
      </c>
      <c r="K17" s="20" t="s">
        <v>18</v>
      </c>
    </row>
    <row r="18" spans="1:11" s="16" customFormat="1" ht="36.75" customHeight="1">
      <c r="A18" s="118">
        <v>8</v>
      </c>
      <c r="B18" s="18" t="s">
        <v>337</v>
      </c>
      <c r="C18" s="19" t="s">
        <v>352</v>
      </c>
      <c r="D18" s="19" t="s">
        <v>353</v>
      </c>
      <c r="E18" s="20">
        <v>2500</v>
      </c>
      <c r="F18" s="20">
        <v>3000</v>
      </c>
      <c r="G18" s="20">
        <v>0</v>
      </c>
      <c r="H18" s="20">
        <v>250</v>
      </c>
      <c r="I18" s="20">
        <f t="shared" si="0"/>
        <v>5750</v>
      </c>
      <c r="J18" s="20" t="s">
        <v>18</v>
      </c>
      <c r="K18" s="20" t="s">
        <v>18</v>
      </c>
    </row>
    <row r="19" spans="1:11" s="16" customFormat="1" ht="36.75" customHeight="1">
      <c r="A19" s="118">
        <v>9</v>
      </c>
      <c r="B19" s="18" t="s">
        <v>337</v>
      </c>
      <c r="C19" s="19" t="s">
        <v>354</v>
      </c>
      <c r="D19" s="19" t="s">
        <v>355</v>
      </c>
      <c r="E19" s="20">
        <v>13000</v>
      </c>
      <c r="F19" s="20">
        <v>2000</v>
      </c>
      <c r="G19" s="20">
        <v>0</v>
      </c>
      <c r="H19" s="20">
        <v>250</v>
      </c>
      <c r="I19" s="20">
        <f t="shared" si="0"/>
        <v>15250</v>
      </c>
      <c r="J19" s="20" t="s">
        <v>18</v>
      </c>
      <c r="K19" s="20" t="s">
        <v>18</v>
      </c>
    </row>
    <row r="20" spans="1:11" s="16" customFormat="1" ht="36.75" customHeight="1">
      <c r="A20" s="118">
        <v>10</v>
      </c>
      <c r="B20" s="18" t="s">
        <v>337</v>
      </c>
      <c r="C20" s="19" t="s">
        <v>356</v>
      </c>
      <c r="D20" s="19" t="s">
        <v>357</v>
      </c>
      <c r="E20" s="20">
        <v>5750</v>
      </c>
      <c r="F20" s="20">
        <v>2000</v>
      </c>
      <c r="G20" s="20">
        <v>0</v>
      </c>
      <c r="H20" s="20">
        <v>250</v>
      </c>
      <c r="I20" s="20">
        <f t="shared" si="0"/>
        <v>8000</v>
      </c>
      <c r="J20" s="20" t="s">
        <v>18</v>
      </c>
      <c r="K20" s="20" t="s">
        <v>18</v>
      </c>
    </row>
    <row r="21" spans="1:11" s="16" customFormat="1" ht="36.75" customHeight="1">
      <c r="A21" s="118">
        <v>11</v>
      </c>
      <c r="B21" s="18" t="s">
        <v>337</v>
      </c>
      <c r="C21" s="19" t="s">
        <v>358</v>
      </c>
      <c r="D21" s="19" t="s">
        <v>359</v>
      </c>
      <c r="E21" s="20">
        <v>3000</v>
      </c>
      <c r="F21" s="20">
        <v>3000</v>
      </c>
      <c r="G21" s="20">
        <v>375</v>
      </c>
      <c r="H21" s="20">
        <v>250</v>
      </c>
      <c r="I21" s="21">
        <f t="shared" si="0"/>
        <v>6625</v>
      </c>
      <c r="J21" s="20" t="s">
        <v>18</v>
      </c>
      <c r="K21" s="20" t="s">
        <v>18</v>
      </c>
    </row>
    <row r="22" spans="1:11" s="16" customFormat="1" ht="36.75" customHeight="1">
      <c r="A22" s="118">
        <v>12</v>
      </c>
      <c r="B22" s="18" t="s">
        <v>337</v>
      </c>
      <c r="C22" s="19" t="s">
        <v>360</v>
      </c>
      <c r="D22" s="19" t="s">
        <v>361</v>
      </c>
      <c r="E22" s="20">
        <v>8000</v>
      </c>
      <c r="F22" s="20">
        <v>3500</v>
      </c>
      <c r="G22" s="20">
        <v>375</v>
      </c>
      <c r="H22" s="20">
        <v>250</v>
      </c>
      <c r="I22" s="20">
        <f t="shared" si="0"/>
        <v>12125</v>
      </c>
      <c r="J22" s="20" t="s">
        <v>18</v>
      </c>
      <c r="K22" s="20" t="s">
        <v>18</v>
      </c>
    </row>
    <row r="23" spans="1:11" s="16" customFormat="1" ht="36.75" customHeight="1">
      <c r="A23" s="118">
        <v>13</v>
      </c>
      <c r="B23" s="18" t="s">
        <v>337</v>
      </c>
      <c r="C23" s="19" t="s">
        <v>362</v>
      </c>
      <c r="D23" s="19" t="s">
        <v>363</v>
      </c>
      <c r="E23" s="20">
        <v>13000</v>
      </c>
      <c r="F23" s="20">
        <v>2000</v>
      </c>
      <c r="G23" s="20">
        <v>375</v>
      </c>
      <c r="H23" s="20">
        <v>250</v>
      </c>
      <c r="I23" s="20">
        <f t="shared" si="0"/>
        <v>15625</v>
      </c>
      <c r="J23" s="20" t="s">
        <v>18</v>
      </c>
      <c r="K23" s="20" t="s">
        <v>18</v>
      </c>
    </row>
    <row r="24" spans="1:11" s="16" customFormat="1" ht="36.75" customHeight="1">
      <c r="A24" s="118">
        <v>14</v>
      </c>
      <c r="B24" s="18" t="s">
        <v>337</v>
      </c>
      <c r="C24" s="19" t="s">
        <v>364</v>
      </c>
      <c r="D24" s="19" t="s">
        <v>365</v>
      </c>
      <c r="E24" s="20">
        <v>3000</v>
      </c>
      <c r="F24" s="20">
        <v>3000</v>
      </c>
      <c r="G24" s="20">
        <v>0</v>
      </c>
      <c r="H24" s="20">
        <v>250</v>
      </c>
      <c r="I24" s="20">
        <f t="shared" si="0"/>
        <v>6250</v>
      </c>
      <c r="J24" s="20" t="s">
        <v>18</v>
      </c>
      <c r="K24" s="20" t="s">
        <v>18</v>
      </c>
    </row>
    <row r="25" spans="1:11" s="16" customFormat="1" ht="36.75" customHeight="1">
      <c r="A25" s="118">
        <v>15</v>
      </c>
      <c r="B25" s="18" t="s">
        <v>337</v>
      </c>
      <c r="C25" s="19" t="s">
        <v>366</v>
      </c>
      <c r="D25" s="19" t="s">
        <v>631</v>
      </c>
      <c r="E25" s="20">
        <v>5750</v>
      </c>
      <c r="F25" s="20">
        <v>3250</v>
      </c>
      <c r="G25" s="20">
        <v>0</v>
      </c>
      <c r="H25" s="20">
        <v>250</v>
      </c>
      <c r="I25" s="20">
        <f t="shared" si="0"/>
        <v>9250</v>
      </c>
      <c r="J25" s="20" t="s">
        <v>18</v>
      </c>
      <c r="K25" s="20" t="s">
        <v>18</v>
      </c>
    </row>
    <row r="26" spans="1:11" s="16" customFormat="1" ht="36.75" customHeight="1">
      <c r="A26" s="118">
        <v>16</v>
      </c>
      <c r="B26" s="18" t="s">
        <v>337</v>
      </c>
      <c r="C26" s="19" t="s">
        <v>367</v>
      </c>
      <c r="D26" s="19" t="s">
        <v>368</v>
      </c>
      <c r="E26" s="20">
        <v>2250</v>
      </c>
      <c r="F26" s="20">
        <v>2000</v>
      </c>
      <c r="G26" s="20">
        <v>0</v>
      </c>
      <c r="H26" s="20">
        <v>250</v>
      </c>
      <c r="I26" s="20">
        <f t="shared" si="0"/>
        <v>4500</v>
      </c>
      <c r="J26" s="20" t="s">
        <v>18</v>
      </c>
      <c r="K26" s="20" t="s">
        <v>18</v>
      </c>
    </row>
    <row r="27" spans="1:11" s="16" customFormat="1" ht="36.75" customHeight="1">
      <c r="A27" s="118">
        <v>17</v>
      </c>
      <c r="B27" s="18" t="s">
        <v>337</v>
      </c>
      <c r="C27" s="19" t="s">
        <v>369</v>
      </c>
      <c r="D27" s="19" t="s">
        <v>368</v>
      </c>
      <c r="E27" s="20">
        <v>2250</v>
      </c>
      <c r="F27" s="20">
        <v>2000</v>
      </c>
      <c r="G27" s="20">
        <v>0</v>
      </c>
      <c r="H27" s="20">
        <v>250</v>
      </c>
      <c r="I27" s="20">
        <f t="shared" si="0"/>
        <v>4500</v>
      </c>
      <c r="J27" s="20" t="s">
        <v>18</v>
      </c>
      <c r="K27" s="20" t="s">
        <v>18</v>
      </c>
    </row>
    <row r="28" spans="1:11" s="16" customFormat="1" ht="36.75" customHeight="1">
      <c r="A28" s="118">
        <v>18</v>
      </c>
      <c r="B28" s="18" t="s">
        <v>337</v>
      </c>
      <c r="C28" s="19" t="s">
        <v>370</v>
      </c>
      <c r="D28" s="19" t="s">
        <v>371</v>
      </c>
      <c r="E28" s="20">
        <v>3875</v>
      </c>
      <c r="F28" s="20">
        <v>2000</v>
      </c>
      <c r="G28" s="20">
        <v>0</v>
      </c>
      <c r="H28" s="20">
        <v>250</v>
      </c>
      <c r="I28" s="20">
        <f t="shared" si="0"/>
        <v>6125</v>
      </c>
      <c r="J28" s="20" t="s">
        <v>18</v>
      </c>
      <c r="K28" s="20" t="s">
        <v>18</v>
      </c>
    </row>
    <row r="29" spans="1:11" s="16" customFormat="1" ht="36.75" customHeight="1">
      <c r="A29" s="118">
        <v>19</v>
      </c>
      <c r="B29" s="18" t="s">
        <v>337</v>
      </c>
      <c r="C29" s="22" t="s">
        <v>372</v>
      </c>
      <c r="D29" s="19" t="s">
        <v>373</v>
      </c>
      <c r="E29" s="23">
        <v>4750</v>
      </c>
      <c r="F29" s="23">
        <v>3000</v>
      </c>
      <c r="G29" s="24">
        <v>0</v>
      </c>
      <c r="H29" s="23">
        <v>250</v>
      </c>
      <c r="I29" s="23">
        <f t="shared" si="0"/>
        <v>8000</v>
      </c>
      <c r="J29" s="20" t="s">
        <v>18</v>
      </c>
      <c r="K29" s="20" t="s">
        <v>18</v>
      </c>
    </row>
    <row r="30" spans="1:11" ht="36.75" customHeight="1">
      <c r="A30" s="118">
        <v>20</v>
      </c>
      <c r="B30" s="18" t="s">
        <v>337</v>
      </c>
      <c r="C30" s="25" t="s">
        <v>374</v>
      </c>
      <c r="D30" s="19" t="s">
        <v>375</v>
      </c>
      <c r="E30" s="26">
        <v>5750</v>
      </c>
      <c r="F30" s="26">
        <v>2000</v>
      </c>
      <c r="G30" s="24">
        <v>0</v>
      </c>
      <c r="H30" s="26">
        <v>250</v>
      </c>
      <c r="I30" s="27">
        <f t="shared" si="0"/>
        <v>8000</v>
      </c>
      <c r="J30" s="20" t="s">
        <v>18</v>
      </c>
      <c r="K30" s="20" t="s">
        <v>18</v>
      </c>
    </row>
    <row r="31" spans="1:11" s="16" customFormat="1" ht="36.75" customHeight="1">
      <c r="A31" s="118">
        <v>21</v>
      </c>
      <c r="B31" s="18" t="s">
        <v>337</v>
      </c>
      <c r="C31" s="25" t="s">
        <v>376</v>
      </c>
      <c r="D31" s="25" t="s">
        <v>377</v>
      </c>
      <c r="E31" s="23">
        <v>4550</v>
      </c>
      <c r="F31" s="23">
        <v>3000</v>
      </c>
      <c r="G31" s="24">
        <v>0</v>
      </c>
      <c r="H31" s="23">
        <v>250</v>
      </c>
      <c r="I31" s="23">
        <f>SUM(E31:H31)</f>
        <v>7800</v>
      </c>
      <c r="J31" s="20" t="s">
        <v>18</v>
      </c>
      <c r="K31" s="20" t="s">
        <v>18</v>
      </c>
    </row>
    <row r="32" spans="1:11" ht="36.75" customHeight="1">
      <c r="A32" s="118">
        <v>22</v>
      </c>
      <c r="B32" s="18" t="s">
        <v>337</v>
      </c>
      <c r="C32" s="29" t="s">
        <v>378</v>
      </c>
      <c r="D32" s="19" t="s">
        <v>379</v>
      </c>
      <c r="E32" s="23">
        <v>4550</v>
      </c>
      <c r="F32" s="23">
        <v>3000</v>
      </c>
      <c r="G32" s="20">
        <v>375</v>
      </c>
      <c r="H32" s="23">
        <v>250</v>
      </c>
      <c r="I32" s="30">
        <f>SUM(E32:H32)</f>
        <v>8175</v>
      </c>
      <c r="J32" s="20" t="s">
        <v>18</v>
      </c>
      <c r="K32" s="20" t="s">
        <v>18</v>
      </c>
    </row>
    <row r="33" spans="1:11" ht="36.75" customHeight="1">
      <c r="A33" s="118">
        <v>23</v>
      </c>
      <c r="B33" s="18" t="s">
        <v>337</v>
      </c>
      <c r="C33" s="29" t="s">
        <v>763</v>
      </c>
      <c r="D33" s="19" t="s">
        <v>380</v>
      </c>
      <c r="E33" s="23">
        <v>4550</v>
      </c>
      <c r="F33" s="23">
        <v>3000</v>
      </c>
      <c r="G33" s="20">
        <v>0</v>
      </c>
      <c r="H33" s="23">
        <v>250</v>
      </c>
      <c r="I33" s="30">
        <f>SUM(E33:H33)</f>
        <v>7800</v>
      </c>
      <c r="J33" s="20" t="s">
        <v>18</v>
      </c>
      <c r="K33" s="20" t="s">
        <v>18</v>
      </c>
    </row>
    <row r="34" spans="1:11" ht="36.75" customHeight="1">
      <c r="A34" s="118">
        <v>24</v>
      </c>
      <c r="B34" s="18" t="s">
        <v>337</v>
      </c>
      <c r="C34" s="25" t="s">
        <v>381</v>
      </c>
      <c r="D34" s="19" t="s">
        <v>382</v>
      </c>
      <c r="E34" s="26">
        <v>6750</v>
      </c>
      <c r="F34" s="26">
        <v>3000</v>
      </c>
      <c r="G34" s="27">
        <v>375</v>
      </c>
      <c r="H34" s="26">
        <v>250</v>
      </c>
      <c r="I34" s="27">
        <f>SUM(E34:H34)</f>
        <v>10375</v>
      </c>
      <c r="J34" s="20" t="s">
        <v>18</v>
      </c>
      <c r="K34" s="20" t="s">
        <v>18</v>
      </c>
    </row>
    <row r="35" spans="1:11" ht="36.75" customHeight="1">
      <c r="A35" s="118">
        <v>25</v>
      </c>
      <c r="B35" s="18" t="s">
        <v>337</v>
      </c>
      <c r="C35" s="22" t="s">
        <v>383</v>
      </c>
      <c r="D35" s="19" t="s">
        <v>368</v>
      </c>
      <c r="E35" s="26">
        <v>2250</v>
      </c>
      <c r="F35" s="26">
        <v>2000</v>
      </c>
      <c r="G35" s="27">
        <v>0</v>
      </c>
      <c r="H35" s="26">
        <v>250</v>
      </c>
      <c r="I35" s="27">
        <f t="shared" ref="I35:I40" si="1">+E35+F35+G35+H35</f>
        <v>4500</v>
      </c>
      <c r="J35" s="20" t="s">
        <v>18</v>
      </c>
      <c r="K35" s="20" t="s">
        <v>18</v>
      </c>
    </row>
    <row r="36" spans="1:11" ht="36.75" customHeight="1">
      <c r="A36" s="118">
        <v>26</v>
      </c>
      <c r="B36" s="18" t="s">
        <v>337</v>
      </c>
      <c r="C36" s="22" t="s">
        <v>384</v>
      </c>
      <c r="D36" s="22" t="s">
        <v>385</v>
      </c>
      <c r="E36" s="20">
        <v>3875</v>
      </c>
      <c r="F36" s="20">
        <v>2000</v>
      </c>
      <c r="G36" s="20">
        <v>375</v>
      </c>
      <c r="H36" s="20">
        <v>250</v>
      </c>
      <c r="I36" s="20">
        <f t="shared" si="1"/>
        <v>6500</v>
      </c>
      <c r="J36" s="20" t="s">
        <v>18</v>
      </c>
      <c r="K36" s="20" t="s">
        <v>18</v>
      </c>
    </row>
    <row r="37" spans="1:11" ht="36.75" customHeight="1">
      <c r="A37" s="118">
        <v>27</v>
      </c>
      <c r="B37" s="18" t="s">
        <v>337</v>
      </c>
      <c r="C37" s="22" t="s">
        <v>386</v>
      </c>
      <c r="D37" s="22" t="s">
        <v>387</v>
      </c>
      <c r="E37" s="20">
        <v>13000</v>
      </c>
      <c r="F37" s="20">
        <v>2000</v>
      </c>
      <c r="G37" s="20">
        <v>375</v>
      </c>
      <c r="H37" s="20">
        <v>250</v>
      </c>
      <c r="I37" s="20">
        <f t="shared" si="1"/>
        <v>15625</v>
      </c>
      <c r="J37" s="20" t="s">
        <v>18</v>
      </c>
      <c r="K37" s="20" t="s">
        <v>18</v>
      </c>
    </row>
    <row r="38" spans="1:11" ht="36.75" customHeight="1">
      <c r="A38" s="118">
        <v>28</v>
      </c>
      <c r="B38" s="18" t="s">
        <v>337</v>
      </c>
      <c r="C38" s="22" t="s">
        <v>612</v>
      </c>
      <c r="D38" s="22" t="s">
        <v>613</v>
      </c>
      <c r="E38" s="20">
        <v>7750</v>
      </c>
      <c r="F38" s="20">
        <v>3250</v>
      </c>
      <c r="G38" s="27">
        <v>0</v>
      </c>
      <c r="H38" s="20">
        <v>250</v>
      </c>
      <c r="I38" s="20">
        <f t="shared" ref="I38:I39" si="2">+E38+F38+G38+H38</f>
        <v>11250</v>
      </c>
      <c r="J38" s="20" t="s">
        <v>18</v>
      </c>
      <c r="K38" s="20" t="s">
        <v>18</v>
      </c>
    </row>
    <row r="39" spans="1:11" ht="36.75" customHeight="1">
      <c r="A39" s="118">
        <v>29</v>
      </c>
      <c r="B39" s="18" t="s">
        <v>337</v>
      </c>
      <c r="C39" s="22" t="s">
        <v>51</v>
      </c>
      <c r="D39" s="22" t="s">
        <v>814</v>
      </c>
      <c r="E39" s="20">
        <v>3750</v>
      </c>
      <c r="F39" s="20">
        <v>2000</v>
      </c>
      <c r="G39" s="27">
        <v>0</v>
      </c>
      <c r="H39" s="20">
        <v>250</v>
      </c>
      <c r="I39" s="20">
        <f t="shared" si="2"/>
        <v>6000</v>
      </c>
      <c r="J39" s="20" t="s">
        <v>18</v>
      </c>
      <c r="K39" s="20" t="s">
        <v>18</v>
      </c>
    </row>
    <row r="40" spans="1:11" ht="36.75" customHeight="1">
      <c r="A40" s="118">
        <v>30</v>
      </c>
      <c r="B40" s="18" t="s">
        <v>337</v>
      </c>
      <c r="C40" s="22" t="s">
        <v>457</v>
      </c>
      <c r="D40" s="22" t="s">
        <v>815</v>
      </c>
      <c r="E40" s="20">
        <v>3000</v>
      </c>
      <c r="F40" s="20">
        <v>3000</v>
      </c>
      <c r="G40" s="27">
        <v>0</v>
      </c>
      <c r="H40" s="20">
        <v>250</v>
      </c>
      <c r="I40" s="20">
        <f t="shared" si="1"/>
        <v>6250</v>
      </c>
      <c r="J40" s="20" t="s">
        <v>18</v>
      </c>
      <c r="K40" s="20" t="s">
        <v>18</v>
      </c>
    </row>
  </sheetData>
  <mergeCells count="2">
    <mergeCell ref="E1:J4"/>
    <mergeCell ref="A7:K8"/>
  </mergeCells>
  <conditionalFormatting sqref="C32:C33">
    <cfRule type="duplicateValues" dxfId="3" priority="1"/>
  </conditionalFormatting>
  <pageMargins left="0.7" right="0.7" top="0.75" bottom="0.75" header="0.3" footer="0.3"/>
  <pageSetup paperSize="5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47CB2-1C9E-47CF-AB2D-84411661A87A}">
  <sheetPr>
    <tabColor rgb="FF7030A0"/>
  </sheetPr>
  <dimension ref="A1:K44"/>
  <sheetViews>
    <sheetView zoomScale="85" zoomScaleNormal="85" workbookViewId="0">
      <selection activeCell="I12" sqref="I12"/>
    </sheetView>
  </sheetViews>
  <sheetFormatPr baseColWidth="10" defaultColWidth="11" defaultRowHeight="15"/>
  <cols>
    <col min="2" max="2" width="18.28515625" customWidth="1"/>
    <col min="3" max="3" width="51.85546875" customWidth="1"/>
    <col min="4" max="4" width="35.42578125" customWidth="1"/>
    <col min="5" max="5" width="18.28515625" customWidth="1"/>
    <col min="6" max="6" width="21.85546875" customWidth="1"/>
    <col min="7" max="7" width="21.5703125" customWidth="1"/>
    <col min="8" max="8" width="18.28515625" style="35" customWidth="1"/>
    <col min="9" max="9" width="44.5703125" customWidth="1"/>
    <col min="10" max="10" width="15.28515625" customWidth="1"/>
  </cols>
  <sheetData>
    <row r="1" spans="1:11" s="1" customFormat="1" ht="28.5" customHeight="1">
      <c r="A1" s="130"/>
      <c r="B1" s="130"/>
      <c r="C1" s="130"/>
      <c r="D1" s="99" t="s">
        <v>851</v>
      </c>
      <c r="E1" s="99"/>
      <c r="F1" s="99"/>
      <c r="G1" s="99"/>
      <c r="H1" s="99"/>
      <c r="I1" s="99"/>
      <c r="J1" s="99"/>
      <c r="K1" s="128"/>
    </row>
    <row r="2" spans="1:11" s="1" customFormat="1" ht="28.5" customHeight="1">
      <c r="A2" s="130"/>
      <c r="B2" s="130"/>
      <c r="C2" s="130"/>
      <c r="D2" s="99"/>
      <c r="E2" s="99"/>
      <c r="F2" s="99"/>
      <c r="G2" s="99"/>
      <c r="H2" s="99"/>
      <c r="I2" s="99"/>
      <c r="J2" s="99"/>
      <c r="K2" s="128"/>
    </row>
    <row r="3" spans="1:11" s="1" customFormat="1" ht="28.5" customHeight="1">
      <c r="A3" s="130"/>
      <c r="B3" s="130"/>
      <c r="C3" s="130"/>
      <c r="D3" s="99"/>
      <c r="E3" s="99"/>
      <c r="F3" s="99"/>
      <c r="G3" s="99"/>
      <c r="H3" s="99"/>
      <c r="I3" s="99"/>
      <c r="J3" s="99"/>
      <c r="K3" s="128"/>
    </row>
    <row r="4" spans="1:11" s="1" customFormat="1" ht="28.5" customHeight="1">
      <c r="A4" s="130"/>
      <c r="B4" s="130"/>
      <c r="C4" s="130"/>
      <c r="D4" s="99"/>
      <c r="E4" s="99"/>
      <c r="F4" s="99"/>
      <c r="G4" s="99"/>
      <c r="H4" s="99"/>
      <c r="I4" s="99"/>
      <c r="J4" s="99"/>
      <c r="K4" s="128"/>
    </row>
    <row r="5" spans="1:11" s="1" customFormat="1" ht="28.5" customHeight="1">
      <c r="A5" s="130"/>
      <c r="B5" s="130"/>
      <c r="C5" s="130"/>
      <c r="D5" s="99"/>
      <c r="E5" s="99"/>
      <c r="F5" s="99"/>
      <c r="G5" s="99"/>
      <c r="H5" s="99"/>
      <c r="I5" s="99"/>
      <c r="J5" s="99"/>
    </row>
    <row r="6" spans="1:11" s="1" customFormat="1" ht="29.25" thickBot="1">
      <c r="A6" s="3"/>
      <c r="B6" s="3"/>
      <c r="C6" s="3"/>
      <c r="D6" s="129"/>
      <c r="E6" s="129"/>
      <c r="F6" s="129"/>
      <c r="G6" s="129"/>
      <c r="H6" s="129"/>
      <c r="I6" s="129"/>
      <c r="J6" s="129"/>
    </row>
    <row r="7" spans="1:11" s="1" customFormat="1" ht="29.25" customHeight="1">
      <c r="A7" s="122" t="s">
        <v>388</v>
      </c>
      <c r="B7" s="123"/>
      <c r="C7" s="123"/>
      <c r="D7" s="123"/>
      <c r="E7" s="123"/>
      <c r="F7" s="123"/>
      <c r="G7" s="123"/>
      <c r="H7" s="123"/>
      <c r="I7" s="123"/>
      <c r="J7" s="124"/>
    </row>
    <row r="8" spans="1:11" s="1" customFormat="1" ht="15.75" thickBot="1">
      <c r="A8" s="125"/>
      <c r="B8" s="126"/>
      <c r="C8" s="126"/>
      <c r="D8" s="126"/>
      <c r="E8" s="126"/>
      <c r="F8" s="126"/>
      <c r="G8" s="126"/>
      <c r="H8" s="126"/>
      <c r="I8" s="126"/>
      <c r="J8" s="127"/>
    </row>
    <row r="9" spans="1:11" s="1" customFormat="1" ht="15.75" customHeight="1">
      <c r="A9" s="2"/>
      <c r="B9" s="2"/>
      <c r="C9" s="2"/>
      <c r="D9" s="2"/>
      <c r="E9" s="2"/>
      <c r="F9" s="2"/>
      <c r="G9" s="2"/>
      <c r="H9" s="12"/>
      <c r="I9" s="2"/>
    </row>
    <row r="10" spans="1:11" s="1" customFormat="1" ht="45">
      <c r="A10" s="119" t="s">
        <v>333</v>
      </c>
      <c r="B10" s="120" t="s">
        <v>2</v>
      </c>
      <c r="C10" s="119" t="s">
        <v>3</v>
      </c>
      <c r="D10" s="119" t="s">
        <v>4</v>
      </c>
      <c r="E10" s="121" t="s">
        <v>5</v>
      </c>
      <c r="F10" s="120" t="s">
        <v>334</v>
      </c>
      <c r="G10" s="121" t="s">
        <v>335</v>
      </c>
      <c r="H10" s="121" t="s">
        <v>336</v>
      </c>
      <c r="I10" s="121" t="s">
        <v>14</v>
      </c>
      <c r="J10" s="121" t="s">
        <v>15</v>
      </c>
    </row>
    <row r="11" spans="1:11" s="1" customFormat="1" ht="38.25" customHeight="1">
      <c r="A11" s="85">
        <v>1</v>
      </c>
      <c r="B11" s="73" t="s">
        <v>389</v>
      </c>
      <c r="C11" s="74" t="s">
        <v>391</v>
      </c>
      <c r="D11" s="85" t="s">
        <v>390</v>
      </c>
      <c r="E11" s="40">
        <v>20000</v>
      </c>
      <c r="F11" s="40">
        <v>375</v>
      </c>
      <c r="G11" s="40">
        <v>250</v>
      </c>
      <c r="H11" s="40">
        <f t="shared" ref="H11:H39" si="0">+E11+F11+G11</f>
        <v>20625</v>
      </c>
      <c r="I11" s="40" t="s">
        <v>18</v>
      </c>
      <c r="J11" s="40" t="s">
        <v>18</v>
      </c>
    </row>
    <row r="12" spans="1:11" s="1" customFormat="1" ht="38.25" customHeight="1">
      <c r="A12" s="85">
        <v>2</v>
      </c>
      <c r="B12" s="73" t="s">
        <v>389</v>
      </c>
      <c r="C12" s="74" t="s">
        <v>392</v>
      </c>
      <c r="D12" s="85" t="s">
        <v>390</v>
      </c>
      <c r="E12" s="40">
        <v>20000</v>
      </c>
      <c r="F12" s="40">
        <v>0</v>
      </c>
      <c r="G12" s="40">
        <v>250</v>
      </c>
      <c r="H12" s="40">
        <f t="shared" si="0"/>
        <v>20250</v>
      </c>
      <c r="I12" s="40" t="s">
        <v>18</v>
      </c>
      <c r="J12" s="40" t="s">
        <v>18</v>
      </c>
    </row>
    <row r="13" spans="1:11" s="1" customFormat="1" ht="38.25" customHeight="1">
      <c r="A13" s="85">
        <v>3</v>
      </c>
      <c r="B13" s="73" t="s">
        <v>389</v>
      </c>
      <c r="C13" s="74" t="s">
        <v>393</v>
      </c>
      <c r="D13" s="85" t="s">
        <v>394</v>
      </c>
      <c r="E13" s="40">
        <v>13000</v>
      </c>
      <c r="F13" s="40">
        <v>375</v>
      </c>
      <c r="G13" s="40">
        <v>250</v>
      </c>
      <c r="H13" s="40">
        <f t="shared" si="0"/>
        <v>13625</v>
      </c>
      <c r="I13" s="40" t="s">
        <v>18</v>
      </c>
      <c r="J13" s="40" t="s">
        <v>18</v>
      </c>
    </row>
    <row r="14" spans="1:11" s="1" customFormat="1" ht="38.25" customHeight="1">
      <c r="A14" s="85">
        <v>4</v>
      </c>
      <c r="B14" s="73" t="s">
        <v>389</v>
      </c>
      <c r="C14" s="74" t="s">
        <v>395</v>
      </c>
      <c r="D14" s="85" t="s">
        <v>394</v>
      </c>
      <c r="E14" s="40">
        <v>13000</v>
      </c>
      <c r="F14" s="40">
        <v>375</v>
      </c>
      <c r="G14" s="40">
        <v>250</v>
      </c>
      <c r="H14" s="40">
        <f t="shared" si="0"/>
        <v>13625</v>
      </c>
      <c r="I14" s="40" t="s">
        <v>18</v>
      </c>
      <c r="J14" s="40" t="s">
        <v>18</v>
      </c>
    </row>
    <row r="15" spans="1:11" s="1" customFormat="1" ht="38.25" customHeight="1">
      <c r="A15" s="85">
        <v>5</v>
      </c>
      <c r="B15" s="73" t="s">
        <v>389</v>
      </c>
      <c r="C15" s="74" t="s">
        <v>396</v>
      </c>
      <c r="D15" s="85" t="s">
        <v>394</v>
      </c>
      <c r="E15" s="40">
        <v>13000</v>
      </c>
      <c r="F15" s="40">
        <v>375</v>
      </c>
      <c r="G15" s="40">
        <v>250</v>
      </c>
      <c r="H15" s="40">
        <f t="shared" si="0"/>
        <v>13625</v>
      </c>
      <c r="I15" s="40" t="s">
        <v>18</v>
      </c>
      <c r="J15" s="40" t="s">
        <v>18</v>
      </c>
    </row>
    <row r="16" spans="1:11" s="1" customFormat="1" ht="38.25" customHeight="1">
      <c r="A16" s="85">
        <v>6</v>
      </c>
      <c r="B16" s="8" t="s">
        <v>389</v>
      </c>
      <c r="C16" s="74" t="s">
        <v>397</v>
      </c>
      <c r="D16" s="74" t="s">
        <v>394</v>
      </c>
      <c r="E16" s="40">
        <v>13000</v>
      </c>
      <c r="F16" s="40">
        <v>375</v>
      </c>
      <c r="G16" s="40">
        <v>250</v>
      </c>
      <c r="H16" s="40">
        <f t="shared" si="0"/>
        <v>13625</v>
      </c>
      <c r="I16" s="40" t="s">
        <v>18</v>
      </c>
      <c r="J16" s="40" t="s">
        <v>18</v>
      </c>
    </row>
    <row r="17" spans="1:10" s="1" customFormat="1" ht="38.25" customHeight="1">
      <c r="A17" s="85">
        <v>7</v>
      </c>
      <c r="B17" s="73" t="s">
        <v>389</v>
      </c>
      <c r="C17" s="74" t="s">
        <v>398</v>
      </c>
      <c r="D17" s="85" t="s">
        <v>394</v>
      </c>
      <c r="E17" s="40">
        <v>13000</v>
      </c>
      <c r="F17" s="40">
        <v>0</v>
      </c>
      <c r="G17" s="40">
        <v>250</v>
      </c>
      <c r="H17" s="40">
        <f t="shared" si="0"/>
        <v>13250</v>
      </c>
      <c r="I17" s="40" t="s">
        <v>18</v>
      </c>
      <c r="J17" s="40" t="s">
        <v>18</v>
      </c>
    </row>
    <row r="18" spans="1:10" s="1" customFormat="1" ht="38.25" customHeight="1">
      <c r="A18" s="85">
        <v>8</v>
      </c>
      <c r="B18" s="73" t="s">
        <v>389</v>
      </c>
      <c r="C18" s="74" t="s">
        <v>399</v>
      </c>
      <c r="D18" s="85" t="s">
        <v>394</v>
      </c>
      <c r="E18" s="40">
        <v>13000</v>
      </c>
      <c r="F18" s="40">
        <v>375</v>
      </c>
      <c r="G18" s="40">
        <v>250</v>
      </c>
      <c r="H18" s="40">
        <f t="shared" si="0"/>
        <v>13625</v>
      </c>
      <c r="I18" s="40" t="s">
        <v>18</v>
      </c>
      <c r="J18" s="40" t="s">
        <v>18</v>
      </c>
    </row>
    <row r="19" spans="1:10" s="1" customFormat="1" ht="38.25" customHeight="1">
      <c r="A19" s="85">
        <v>9</v>
      </c>
      <c r="B19" s="73" t="s">
        <v>389</v>
      </c>
      <c r="C19" s="74" t="s">
        <v>400</v>
      </c>
      <c r="D19" s="85" t="s">
        <v>394</v>
      </c>
      <c r="E19" s="40">
        <v>8000</v>
      </c>
      <c r="F19" s="40">
        <v>375</v>
      </c>
      <c r="G19" s="40">
        <v>250</v>
      </c>
      <c r="H19" s="40">
        <f t="shared" si="0"/>
        <v>8625</v>
      </c>
      <c r="I19" s="40" t="s">
        <v>18</v>
      </c>
      <c r="J19" s="40" t="s">
        <v>18</v>
      </c>
    </row>
    <row r="20" spans="1:10" s="1" customFormat="1" ht="38.25" customHeight="1">
      <c r="A20" s="85">
        <v>10</v>
      </c>
      <c r="B20" s="73" t="s">
        <v>389</v>
      </c>
      <c r="C20" s="74" t="s">
        <v>402</v>
      </c>
      <c r="D20" s="85" t="s">
        <v>401</v>
      </c>
      <c r="E20" s="40">
        <v>15000</v>
      </c>
      <c r="F20" s="40">
        <v>375</v>
      </c>
      <c r="G20" s="40">
        <v>250</v>
      </c>
      <c r="H20" s="40">
        <f t="shared" si="0"/>
        <v>15625</v>
      </c>
      <c r="I20" s="40" t="s">
        <v>18</v>
      </c>
      <c r="J20" s="40" t="s">
        <v>18</v>
      </c>
    </row>
    <row r="21" spans="1:10" s="1" customFormat="1" ht="38.25" customHeight="1">
      <c r="A21" s="85">
        <v>11</v>
      </c>
      <c r="B21" s="73" t="s">
        <v>389</v>
      </c>
      <c r="C21" s="74" t="s">
        <v>404</v>
      </c>
      <c r="D21" s="85" t="s">
        <v>401</v>
      </c>
      <c r="E21" s="40">
        <v>15000</v>
      </c>
      <c r="F21" s="40">
        <v>375</v>
      </c>
      <c r="G21" s="40">
        <v>250</v>
      </c>
      <c r="H21" s="40">
        <f t="shared" si="0"/>
        <v>15625</v>
      </c>
      <c r="I21" s="40" t="s">
        <v>18</v>
      </c>
      <c r="J21" s="40" t="s">
        <v>18</v>
      </c>
    </row>
    <row r="22" spans="1:10" s="1" customFormat="1" ht="38.25" customHeight="1">
      <c r="A22" s="85">
        <v>12</v>
      </c>
      <c r="B22" s="73" t="s">
        <v>389</v>
      </c>
      <c r="C22" s="74" t="s">
        <v>405</v>
      </c>
      <c r="D22" s="85" t="s">
        <v>394</v>
      </c>
      <c r="E22" s="40">
        <v>13000</v>
      </c>
      <c r="F22" s="40">
        <v>375</v>
      </c>
      <c r="G22" s="40">
        <v>250</v>
      </c>
      <c r="H22" s="40">
        <f t="shared" si="0"/>
        <v>13625</v>
      </c>
      <c r="I22" s="40" t="s">
        <v>18</v>
      </c>
      <c r="J22" s="40" t="s">
        <v>18</v>
      </c>
    </row>
    <row r="23" spans="1:10" s="1" customFormat="1" ht="38.25" customHeight="1">
      <c r="A23" s="85">
        <v>13</v>
      </c>
      <c r="B23" s="73" t="s">
        <v>389</v>
      </c>
      <c r="C23" s="74" t="s">
        <v>406</v>
      </c>
      <c r="D23" s="85" t="s">
        <v>394</v>
      </c>
      <c r="E23" s="40">
        <v>10300</v>
      </c>
      <c r="F23" s="40">
        <v>375</v>
      </c>
      <c r="G23" s="40">
        <v>250</v>
      </c>
      <c r="H23" s="40">
        <f t="shared" si="0"/>
        <v>10925</v>
      </c>
      <c r="I23" s="40" t="s">
        <v>18</v>
      </c>
      <c r="J23" s="40" t="s">
        <v>18</v>
      </c>
    </row>
    <row r="24" spans="1:10" s="1" customFormat="1" ht="38.25" customHeight="1">
      <c r="A24" s="85">
        <v>14</v>
      </c>
      <c r="B24" s="73" t="s">
        <v>389</v>
      </c>
      <c r="C24" s="74" t="s">
        <v>407</v>
      </c>
      <c r="D24" s="85" t="s">
        <v>403</v>
      </c>
      <c r="E24" s="40">
        <v>10300</v>
      </c>
      <c r="F24" s="40">
        <v>375</v>
      </c>
      <c r="G24" s="40">
        <v>250</v>
      </c>
      <c r="H24" s="40">
        <f t="shared" si="0"/>
        <v>10925</v>
      </c>
      <c r="I24" s="40" t="s">
        <v>18</v>
      </c>
      <c r="J24" s="40" t="s">
        <v>18</v>
      </c>
    </row>
    <row r="25" spans="1:10" ht="38.25" customHeight="1">
      <c r="A25" s="85">
        <v>15</v>
      </c>
      <c r="B25" s="73" t="s">
        <v>389</v>
      </c>
      <c r="C25" s="74" t="s">
        <v>408</v>
      </c>
      <c r="D25" s="85" t="s">
        <v>390</v>
      </c>
      <c r="E25" s="42">
        <v>20000</v>
      </c>
      <c r="F25" s="40">
        <v>375</v>
      </c>
      <c r="G25" s="40">
        <v>250</v>
      </c>
      <c r="H25" s="40">
        <f t="shared" si="0"/>
        <v>20625</v>
      </c>
      <c r="I25" s="40" t="s">
        <v>18</v>
      </c>
      <c r="J25" s="40" t="s">
        <v>18</v>
      </c>
    </row>
    <row r="26" spans="1:10" ht="38.25" customHeight="1">
      <c r="A26" s="85">
        <v>16</v>
      </c>
      <c r="B26" s="73" t="s">
        <v>389</v>
      </c>
      <c r="C26" s="74" t="s">
        <v>409</v>
      </c>
      <c r="D26" s="85" t="s">
        <v>410</v>
      </c>
      <c r="E26" s="40">
        <v>13000</v>
      </c>
      <c r="F26" s="40">
        <v>375</v>
      </c>
      <c r="G26" s="40">
        <v>250</v>
      </c>
      <c r="H26" s="40">
        <f t="shared" si="0"/>
        <v>13625</v>
      </c>
      <c r="I26" s="74" t="s">
        <v>18</v>
      </c>
      <c r="J26" s="40" t="s">
        <v>18</v>
      </c>
    </row>
    <row r="27" spans="1:10" ht="38.25" customHeight="1">
      <c r="A27" s="85">
        <v>17</v>
      </c>
      <c r="B27" s="73" t="s">
        <v>389</v>
      </c>
      <c r="C27" s="74" t="s">
        <v>412</v>
      </c>
      <c r="D27" s="85" t="s">
        <v>411</v>
      </c>
      <c r="E27" s="40">
        <v>25000</v>
      </c>
      <c r="F27" s="40">
        <v>375</v>
      </c>
      <c r="G27" s="40">
        <v>250</v>
      </c>
      <c r="H27" s="40">
        <f t="shared" si="0"/>
        <v>25625</v>
      </c>
      <c r="I27" s="85" t="s">
        <v>18</v>
      </c>
      <c r="J27" s="40">
        <v>940</v>
      </c>
    </row>
    <row r="28" spans="1:10" ht="38.25" customHeight="1">
      <c r="A28" s="85">
        <v>18</v>
      </c>
      <c r="B28" s="73" t="s">
        <v>389</v>
      </c>
      <c r="C28" s="74" t="s">
        <v>413</v>
      </c>
      <c r="D28" s="85" t="s">
        <v>410</v>
      </c>
      <c r="E28" s="40">
        <v>13000</v>
      </c>
      <c r="F28" s="40">
        <v>375</v>
      </c>
      <c r="G28" s="40">
        <v>250</v>
      </c>
      <c r="H28" s="40">
        <f t="shared" si="0"/>
        <v>13625</v>
      </c>
      <c r="I28" s="74" t="s">
        <v>18</v>
      </c>
      <c r="J28" s="40" t="s">
        <v>18</v>
      </c>
    </row>
    <row r="29" spans="1:10" s="1" customFormat="1" ht="38.25" customHeight="1">
      <c r="A29" s="85">
        <v>19</v>
      </c>
      <c r="B29" s="8" t="s">
        <v>389</v>
      </c>
      <c r="C29" s="74" t="s">
        <v>414</v>
      </c>
      <c r="D29" s="74" t="s">
        <v>394</v>
      </c>
      <c r="E29" s="40">
        <v>13000</v>
      </c>
      <c r="F29" s="40">
        <v>375</v>
      </c>
      <c r="G29" s="40">
        <v>250</v>
      </c>
      <c r="H29" s="40">
        <f t="shared" si="0"/>
        <v>13625</v>
      </c>
      <c r="I29" s="40" t="s">
        <v>18</v>
      </c>
      <c r="J29" s="40" t="s">
        <v>18</v>
      </c>
    </row>
    <row r="30" spans="1:10" ht="38.25" customHeight="1">
      <c r="A30" s="85">
        <v>20</v>
      </c>
      <c r="B30" s="8" t="s">
        <v>389</v>
      </c>
      <c r="C30" s="74" t="s">
        <v>415</v>
      </c>
      <c r="D30" s="74" t="s">
        <v>403</v>
      </c>
      <c r="E30" s="42">
        <v>20000</v>
      </c>
      <c r="F30" s="40">
        <v>375</v>
      </c>
      <c r="G30" s="40">
        <v>250</v>
      </c>
      <c r="H30" s="40">
        <f t="shared" si="0"/>
        <v>20625</v>
      </c>
      <c r="I30" s="40" t="s">
        <v>18</v>
      </c>
      <c r="J30" s="40" t="s">
        <v>18</v>
      </c>
    </row>
    <row r="31" spans="1:10" ht="38.25" customHeight="1">
      <c r="A31" s="85">
        <v>21</v>
      </c>
      <c r="B31" s="8" t="s">
        <v>389</v>
      </c>
      <c r="C31" s="74" t="s">
        <v>416</v>
      </c>
      <c r="D31" s="74" t="s">
        <v>394</v>
      </c>
      <c r="E31" s="42">
        <v>13000</v>
      </c>
      <c r="F31" s="40">
        <v>375</v>
      </c>
      <c r="G31" s="40">
        <v>250</v>
      </c>
      <c r="H31" s="40">
        <f t="shared" si="0"/>
        <v>13625</v>
      </c>
      <c r="I31" s="40" t="s">
        <v>18</v>
      </c>
      <c r="J31" s="40" t="s">
        <v>18</v>
      </c>
    </row>
    <row r="32" spans="1:10" ht="39" customHeight="1">
      <c r="A32" s="85">
        <v>22</v>
      </c>
      <c r="B32" s="8" t="s">
        <v>389</v>
      </c>
      <c r="C32" s="74" t="s">
        <v>691</v>
      </c>
      <c r="D32" s="74" t="s">
        <v>394</v>
      </c>
      <c r="E32" s="42">
        <v>13000</v>
      </c>
      <c r="F32" s="40">
        <v>375</v>
      </c>
      <c r="G32" s="40">
        <v>250</v>
      </c>
      <c r="H32" s="40">
        <f t="shared" si="0"/>
        <v>13625</v>
      </c>
      <c r="I32" s="40" t="s">
        <v>18</v>
      </c>
      <c r="J32" s="40" t="s">
        <v>18</v>
      </c>
    </row>
    <row r="33" spans="1:10" ht="39" customHeight="1">
      <c r="A33" s="85">
        <v>23</v>
      </c>
      <c r="B33" s="8"/>
      <c r="C33" s="74" t="s">
        <v>693</v>
      </c>
      <c r="D33" s="74" t="s">
        <v>390</v>
      </c>
      <c r="E33" s="42">
        <v>20000</v>
      </c>
      <c r="F33" s="40">
        <v>375</v>
      </c>
      <c r="G33" s="40">
        <v>250</v>
      </c>
      <c r="H33" s="40">
        <f t="shared" si="0"/>
        <v>20625</v>
      </c>
      <c r="I33" s="40" t="s">
        <v>18</v>
      </c>
      <c r="J33" s="40" t="s">
        <v>18</v>
      </c>
    </row>
    <row r="34" spans="1:10" ht="36.950000000000003" customHeight="1">
      <c r="A34" s="85">
        <v>24</v>
      </c>
      <c r="B34" s="8" t="s">
        <v>389</v>
      </c>
      <c r="C34" s="74" t="s">
        <v>655</v>
      </c>
      <c r="D34" s="74" t="s">
        <v>403</v>
      </c>
      <c r="E34" s="42">
        <v>15000</v>
      </c>
      <c r="F34" s="40">
        <v>375</v>
      </c>
      <c r="G34" s="40">
        <v>250</v>
      </c>
      <c r="H34" s="40">
        <f t="shared" si="0"/>
        <v>15625</v>
      </c>
      <c r="I34" s="40" t="s">
        <v>18</v>
      </c>
      <c r="J34" s="40" t="s">
        <v>18</v>
      </c>
    </row>
    <row r="35" spans="1:10" ht="38.25" customHeight="1">
      <c r="A35" s="85">
        <v>25</v>
      </c>
      <c r="B35" s="8" t="s">
        <v>389</v>
      </c>
      <c r="C35" s="85" t="s">
        <v>417</v>
      </c>
      <c r="D35" s="85" t="s">
        <v>401</v>
      </c>
      <c r="E35" s="42">
        <v>15000</v>
      </c>
      <c r="F35" s="40">
        <v>375</v>
      </c>
      <c r="G35" s="40">
        <v>250</v>
      </c>
      <c r="H35" s="40">
        <f t="shared" si="0"/>
        <v>15625</v>
      </c>
      <c r="I35" s="40" t="s">
        <v>18</v>
      </c>
      <c r="J35" s="40" t="s">
        <v>18</v>
      </c>
    </row>
    <row r="36" spans="1:10" ht="38.25" customHeight="1">
      <c r="A36" s="85">
        <v>26</v>
      </c>
      <c r="B36" s="8" t="s">
        <v>389</v>
      </c>
      <c r="C36" s="85" t="s">
        <v>710</v>
      </c>
      <c r="D36" s="74" t="s">
        <v>411</v>
      </c>
      <c r="E36" s="42">
        <v>25000</v>
      </c>
      <c r="F36" s="40">
        <v>375</v>
      </c>
      <c r="G36" s="40">
        <v>250</v>
      </c>
      <c r="H36" s="40">
        <f t="shared" si="0"/>
        <v>25625</v>
      </c>
      <c r="I36" s="40" t="s">
        <v>18</v>
      </c>
      <c r="J36" s="40" t="s">
        <v>18</v>
      </c>
    </row>
    <row r="37" spans="1:10" ht="38.25" customHeight="1">
      <c r="A37" s="85">
        <v>27</v>
      </c>
      <c r="B37" s="8" t="s">
        <v>389</v>
      </c>
      <c r="C37" s="85" t="s">
        <v>1007</v>
      </c>
      <c r="D37" s="74" t="s">
        <v>390</v>
      </c>
      <c r="E37" s="42">
        <v>20000</v>
      </c>
      <c r="F37" s="40">
        <v>375</v>
      </c>
      <c r="G37" s="40">
        <v>250</v>
      </c>
      <c r="H37" s="40">
        <f>+E37+F37+G37+5322.58</f>
        <v>25947.58</v>
      </c>
      <c r="I37" s="40" t="s">
        <v>1644</v>
      </c>
      <c r="J37" s="40" t="s">
        <v>18</v>
      </c>
    </row>
    <row r="38" spans="1:10" ht="38.25" customHeight="1">
      <c r="A38" s="85">
        <v>28</v>
      </c>
      <c r="B38" s="8" t="s">
        <v>389</v>
      </c>
      <c r="C38" s="85" t="s">
        <v>418</v>
      </c>
      <c r="D38" s="85" t="s">
        <v>419</v>
      </c>
      <c r="E38" s="42">
        <v>11200</v>
      </c>
      <c r="F38" s="40">
        <v>0</v>
      </c>
      <c r="G38" s="40">
        <v>250</v>
      </c>
      <c r="H38" s="40">
        <f t="shared" si="0"/>
        <v>11450</v>
      </c>
      <c r="I38" s="40" t="s">
        <v>18</v>
      </c>
      <c r="J38" s="40" t="s">
        <v>18</v>
      </c>
    </row>
    <row r="39" spans="1:10" ht="38.25" customHeight="1">
      <c r="A39" s="85">
        <v>29</v>
      </c>
      <c r="B39" s="73" t="s">
        <v>389</v>
      </c>
      <c r="C39" s="85" t="s">
        <v>41</v>
      </c>
      <c r="D39" s="85" t="s">
        <v>390</v>
      </c>
      <c r="E39" s="40">
        <v>20000</v>
      </c>
      <c r="F39" s="40">
        <v>375</v>
      </c>
      <c r="G39" s="40">
        <v>250</v>
      </c>
      <c r="H39" s="40">
        <f t="shared" si="0"/>
        <v>20625</v>
      </c>
      <c r="I39" s="40" t="s">
        <v>18</v>
      </c>
      <c r="J39" s="40" t="s">
        <v>18</v>
      </c>
    </row>
    <row r="40" spans="1:10" ht="38.25" customHeight="1">
      <c r="A40" s="85">
        <v>30</v>
      </c>
      <c r="B40" s="8" t="s">
        <v>389</v>
      </c>
      <c r="C40" s="85" t="s">
        <v>218</v>
      </c>
      <c r="D40" s="85" t="s">
        <v>390</v>
      </c>
      <c r="E40" s="42">
        <v>20000</v>
      </c>
      <c r="F40" s="40">
        <v>375</v>
      </c>
      <c r="G40" s="40">
        <v>250</v>
      </c>
      <c r="H40" s="40">
        <f>+E40+F40+G40</f>
        <v>20625</v>
      </c>
      <c r="I40" s="40" t="s">
        <v>18</v>
      </c>
      <c r="J40" s="40" t="s">
        <v>18</v>
      </c>
    </row>
    <row r="41" spans="1:10" ht="38.25" customHeight="1">
      <c r="A41" s="85">
        <v>31</v>
      </c>
      <c r="B41" s="8" t="s">
        <v>389</v>
      </c>
      <c r="C41" s="85" t="s">
        <v>682</v>
      </c>
      <c r="D41" s="85" t="s">
        <v>411</v>
      </c>
      <c r="E41" s="42">
        <v>25000</v>
      </c>
      <c r="F41" s="40">
        <v>375</v>
      </c>
      <c r="G41" s="40">
        <v>250</v>
      </c>
      <c r="H41" s="40">
        <f>+E41+F41+G41</f>
        <v>25625</v>
      </c>
      <c r="I41" s="40" t="s">
        <v>18</v>
      </c>
      <c r="J41" s="40" t="s">
        <v>18</v>
      </c>
    </row>
    <row r="42" spans="1:10" ht="38.25" customHeight="1">
      <c r="A42" s="85">
        <v>32</v>
      </c>
      <c r="B42" s="8" t="s">
        <v>389</v>
      </c>
      <c r="C42" s="85" t="s">
        <v>715</v>
      </c>
      <c r="D42" s="85" t="s">
        <v>410</v>
      </c>
      <c r="E42" s="42">
        <v>13000</v>
      </c>
      <c r="F42" s="40">
        <v>375</v>
      </c>
      <c r="G42" s="40">
        <v>250</v>
      </c>
      <c r="H42" s="40">
        <f>+E42+F42+G42</f>
        <v>13625</v>
      </c>
      <c r="I42" s="40" t="s">
        <v>18</v>
      </c>
      <c r="J42" s="40" t="s">
        <v>18</v>
      </c>
    </row>
    <row r="43" spans="1:10" ht="38.25" customHeight="1">
      <c r="A43" s="85">
        <v>33</v>
      </c>
      <c r="B43" s="8" t="s">
        <v>389</v>
      </c>
      <c r="C43" s="85" t="s">
        <v>696</v>
      </c>
      <c r="D43" s="85" t="s">
        <v>411</v>
      </c>
      <c r="E43" s="42">
        <v>25000</v>
      </c>
      <c r="F43" s="40">
        <v>0</v>
      </c>
      <c r="G43" s="40">
        <v>250</v>
      </c>
      <c r="H43" s="40">
        <f t="shared" ref="H43:H44" si="1">+E43+F43+G43</f>
        <v>25250</v>
      </c>
      <c r="I43" s="40" t="s">
        <v>18</v>
      </c>
      <c r="J43" s="40">
        <v>940</v>
      </c>
    </row>
    <row r="44" spans="1:10" ht="38.25" customHeight="1">
      <c r="A44" s="85">
        <v>34</v>
      </c>
      <c r="B44" s="8" t="s">
        <v>389</v>
      </c>
      <c r="C44" s="85" t="s">
        <v>830</v>
      </c>
      <c r="D44" s="85" t="s">
        <v>390</v>
      </c>
      <c r="E44" s="42">
        <v>20000</v>
      </c>
      <c r="F44" s="40">
        <v>375</v>
      </c>
      <c r="G44" s="40">
        <v>250</v>
      </c>
      <c r="H44" s="40">
        <f t="shared" si="1"/>
        <v>20625</v>
      </c>
      <c r="I44" s="40" t="s">
        <v>18</v>
      </c>
      <c r="J44" s="40" t="s">
        <v>18</v>
      </c>
    </row>
  </sheetData>
  <autoFilter ref="A10:I44" xr:uid="{00000000-0009-0000-0000-000003000000}"/>
  <mergeCells count="3">
    <mergeCell ref="A7:J8"/>
    <mergeCell ref="D1:J6"/>
    <mergeCell ref="A1:C5"/>
  </mergeCells>
  <pageMargins left="0.23622047244094491" right="0.70866141732283472" top="0.74803149606299213" bottom="0.74803149606299213" header="0.31496062992125984" footer="0.31496062992125984"/>
  <pageSetup paperSize="5" scale="6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F6657-A13C-473F-86FB-E0EF50B34B9B}">
  <sheetPr>
    <tabColor rgb="FF7030A0"/>
  </sheetPr>
  <dimension ref="A1:H154"/>
  <sheetViews>
    <sheetView zoomScaleNormal="100" workbookViewId="0">
      <pane ySplit="8" topLeftCell="A19" activePane="bottomLeft" state="frozen"/>
      <selection pane="bottomLeft" activeCell="I4" sqref="I4"/>
    </sheetView>
  </sheetViews>
  <sheetFormatPr baseColWidth="10" defaultColWidth="12.85546875" defaultRowHeight="15"/>
  <cols>
    <col min="1" max="1" width="6.140625" style="44" customWidth="1"/>
    <col min="2" max="2" width="12.140625" style="44" customWidth="1"/>
    <col min="3" max="3" width="46" style="44" customWidth="1"/>
    <col min="4" max="4" width="41.140625" style="44" customWidth="1"/>
    <col min="5" max="5" width="22" style="44" customWidth="1"/>
    <col min="6" max="6" width="28" style="48" customWidth="1"/>
    <col min="7" max="7" width="24.140625" style="44" customWidth="1"/>
    <col min="8" max="8" width="19.7109375" style="166" customWidth="1"/>
    <col min="9" max="16384" width="12.85546875" style="44"/>
  </cols>
  <sheetData>
    <row r="1" spans="1:8">
      <c r="A1" s="133"/>
      <c r="B1" s="133"/>
      <c r="C1" s="133"/>
      <c r="D1" s="102" t="s">
        <v>851</v>
      </c>
      <c r="E1" s="102"/>
      <c r="F1" s="102"/>
      <c r="G1" s="102"/>
      <c r="H1" s="102"/>
    </row>
    <row r="2" spans="1:8" ht="24" customHeight="1">
      <c r="A2" s="133"/>
      <c r="B2" s="133"/>
      <c r="C2" s="133"/>
      <c r="D2" s="102"/>
      <c r="E2" s="102"/>
      <c r="F2" s="102"/>
      <c r="G2" s="102"/>
      <c r="H2" s="102"/>
    </row>
    <row r="3" spans="1:8" ht="26.25" customHeight="1">
      <c r="A3" s="133"/>
      <c r="B3" s="133"/>
      <c r="C3" s="133"/>
      <c r="D3" s="102"/>
      <c r="E3" s="102"/>
      <c r="F3" s="102"/>
      <c r="G3" s="102"/>
      <c r="H3" s="102"/>
    </row>
    <row r="4" spans="1:8" ht="27" customHeight="1">
      <c r="A4" s="133"/>
      <c r="B4" s="133"/>
      <c r="C4" s="133"/>
      <c r="D4" s="102"/>
      <c r="E4" s="102"/>
      <c r="F4" s="102"/>
      <c r="G4" s="102"/>
      <c r="H4" s="102"/>
    </row>
    <row r="5" spans="1:8" ht="25.5" customHeight="1">
      <c r="A5" s="133"/>
      <c r="B5" s="133"/>
      <c r="C5" s="133"/>
      <c r="D5" s="102"/>
      <c r="E5" s="102"/>
      <c r="F5" s="102"/>
      <c r="G5" s="102"/>
      <c r="H5" s="102"/>
    </row>
    <row r="6" spans="1:8" ht="26.25" customHeight="1">
      <c r="A6" s="133"/>
      <c r="B6" s="133"/>
      <c r="C6" s="133"/>
      <c r="D6" s="102"/>
      <c r="E6" s="102"/>
      <c r="F6" s="102"/>
      <c r="G6" s="102"/>
      <c r="H6" s="102"/>
    </row>
    <row r="7" spans="1:8">
      <c r="A7" s="134"/>
      <c r="B7" s="134"/>
      <c r="C7" s="134"/>
      <c r="D7" s="132"/>
      <c r="E7" s="132"/>
      <c r="F7" s="132"/>
      <c r="G7" s="132"/>
      <c r="H7" s="132"/>
    </row>
    <row r="8" spans="1:8" s="45" customFormat="1" ht="56.25" customHeight="1">
      <c r="A8" s="131" t="s">
        <v>809</v>
      </c>
      <c r="B8" s="131" t="s">
        <v>2</v>
      </c>
      <c r="C8" s="131" t="s">
        <v>3</v>
      </c>
      <c r="D8" s="131" t="s">
        <v>810</v>
      </c>
      <c r="E8" s="131" t="s">
        <v>811</v>
      </c>
      <c r="F8" s="131" t="s">
        <v>812</v>
      </c>
      <c r="G8" s="131" t="s">
        <v>14</v>
      </c>
      <c r="H8" s="163" t="s">
        <v>1645</v>
      </c>
    </row>
    <row r="9" spans="1:8" ht="38.25" customHeight="1">
      <c r="A9" s="46">
        <v>1</v>
      </c>
      <c r="B9" s="46" t="s">
        <v>649</v>
      </c>
      <c r="C9" s="52" t="s">
        <v>1454</v>
      </c>
      <c r="D9" s="98" t="s">
        <v>1641</v>
      </c>
      <c r="E9" s="54">
        <v>26400</v>
      </c>
      <c r="F9" s="50" t="s">
        <v>1005</v>
      </c>
      <c r="G9" s="50" t="s">
        <v>858</v>
      </c>
      <c r="H9" s="164"/>
    </row>
    <row r="10" spans="1:8" ht="38.25" customHeight="1">
      <c r="A10" s="46">
        <v>2</v>
      </c>
      <c r="B10" s="46" t="s">
        <v>649</v>
      </c>
      <c r="C10" s="52" t="s">
        <v>1455</v>
      </c>
      <c r="D10" s="98" t="s">
        <v>1642</v>
      </c>
      <c r="E10" s="54">
        <v>25250</v>
      </c>
      <c r="F10" s="50" t="s">
        <v>1005</v>
      </c>
      <c r="G10" s="50" t="s">
        <v>859</v>
      </c>
      <c r="H10" s="164"/>
    </row>
    <row r="11" spans="1:8" ht="38.25" customHeight="1">
      <c r="A11" s="46">
        <v>3</v>
      </c>
      <c r="B11" s="46" t="s">
        <v>649</v>
      </c>
      <c r="C11" s="52" t="s">
        <v>1456</v>
      </c>
      <c r="D11" s="98" t="s">
        <v>1643</v>
      </c>
      <c r="E11" s="54">
        <v>15000</v>
      </c>
      <c r="F11" s="58" t="s">
        <v>1006</v>
      </c>
      <c r="G11" s="50" t="s">
        <v>860</v>
      </c>
      <c r="H11" s="164"/>
    </row>
    <row r="12" spans="1:8" ht="38.25" customHeight="1">
      <c r="A12" s="46">
        <v>4</v>
      </c>
      <c r="B12" s="46" t="s">
        <v>649</v>
      </c>
      <c r="C12" s="52" t="s">
        <v>1457</v>
      </c>
      <c r="D12" s="98" t="s">
        <v>1643</v>
      </c>
      <c r="E12" s="54">
        <v>15000</v>
      </c>
      <c r="F12" s="58" t="s">
        <v>1006</v>
      </c>
      <c r="G12" s="50" t="s">
        <v>861</v>
      </c>
      <c r="H12" s="164"/>
    </row>
    <row r="13" spans="1:8" ht="38.25" customHeight="1">
      <c r="A13" s="46">
        <v>5</v>
      </c>
      <c r="B13" s="46" t="s">
        <v>649</v>
      </c>
      <c r="C13" s="52" t="s">
        <v>1458</v>
      </c>
      <c r="D13" s="98" t="s">
        <v>1643</v>
      </c>
      <c r="E13" s="54">
        <v>15000</v>
      </c>
      <c r="F13" s="58" t="s">
        <v>1006</v>
      </c>
      <c r="G13" s="50" t="s">
        <v>862</v>
      </c>
      <c r="H13" s="164"/>
    </row>
    <row r="14" spans="1:8" ht="38.25" customHeight="1">
      <c r="A14" s="46">
        <v>6</v>
      </c>
      <c r="B14" s="46" t="s">
        <v>649</v>
      </c>
      <c r="C14" s="52" t="s">
        <v>1459</v>
      </c>
      <c r="D14" s="98" t="s">
        <v>1594</v>
      </c>
      <c r="E14" s="54">
        <v>6500</v>
      </c>
      <c r="F14" s="50" t="s">
        <v>1004</v>
      </c>
      <c r="G14" s="50" t="s">
        <v>863</v>
      </c>
      <c r="H14" s="164"/>
    </row>
    <row r="15" spans="1:8" ht="38.25" customHeight="1">
      <c r="A15" s="46">
        <v>7</v>
      </c>
      <c r="B15" s="46" t="s">
        <v>649</v>
      </c>
      <c r="C15" s="52" t="s">
        <v>1460</v>
      </c>
      <c r="D15" s="98" t="s">
        <v>1594</v>
      </c>
      <c r="E15" s="54">
        <v>8000</v>
      </c>
      <c r="F15" s="50" t="s">
        <v>1004</v>
      </c>
      <c r="G15" s="50" t="s">
        <v>864</v>
      </c>
      <c r="H15" s="164"/>
    </row>
    <row r="16" spans="1:8" ht="38.25" customHeight="1">
      <c r="A16" s="46">
        <v>8</v>
      </c>
      <c r="B16" s="46" t="s">
        <v>649</v>
      </c>
      <c r="C16" s="46" t="s">
        <v>1461</v>
      </c>
      <c r="D16" s="98" t="s">
        <v>1639</v>
      </c>
      <c r="E16" s="51">
        <v>10000</v>
      </c>
      <c r="F16" s="50" t="s">
        <v>1004</v>
      </c>
      <c r="G16" s="50" t="s">
        <v>865</v>
      </c>
      <c r="H16" s="164"/>
    </row>
    <row r="17" spans="1:8" ht="38.25" customHeight="1">
      <c r="A17" s="46">
        <v>9</v>
      </c>
      <c r="B17" s="46" t="s">
        <v>649</v>
      </c>
      <c r="C17" s="46" t="s">
        <v>1462</v>
      </c>
      <c r="D17" s="98" t="s">
        <v>1639</v>
      </c>
      <c r="E17" s="51">
        <v>10000</v>
      </c>
      <c r="F17" s="50" t="s">
        <v>1004</v>
      </c>
      <c r="G17" s="50" t="s">
        <v>866</v>
      </c>
      <c r="H17" s="164"/>
    </row>
    <row r="18" spans="1:8" ht="38.25" customHeight="1">
      <c r="A18" s="46">
        <v>10</v>
      </c>
      <c r="B18" s="46" t="s">
        <v>649</v>
      </c>
      <c r="C18" s="46" t="s">
        <v>1463</v>
      </c>
      <c r="D18" s="98" t="s">
        <v>1595</v>
      </c>
      <c r="E18" s="51">
        <v>9000</v>
      </c>
      <c r="F18" s="50" t="s">
        <v>1004</v>
      </c>
      <c r="G18" s="50" t="s">
        <v>867</v>
      </c>
      <c r="H18" s="164"/>
    </row>
    <row r="19" spans="1:8" ht="38.25" customHeight="1">
      <c r="A19" s="46">
        <v>11</v>
      </c>
      <c r="B19" s="46" t="s">
        <v>649</v>
      </c>
      <c r="C19" s="46" t="s">
        <v>1464</v>
      </c>
      <c r="D19" s="98" t="s">
        <v>1596</v>
      </c>
      <c r="E19" s="51">
        <v>9000</v>
      </c>
      <c r="F19" s="50" t="s">
        <v>1004</v>
      </c>
      <c r="G19" s="50" t="s">
        <v>868</v>
      </c>
      <c r="H19" s="164">
        <v>609</v>
      </c>
    </row>
    <row r="20" spans="1:8" ht="38.25" customHeight="1">
      <c r="A20" s="46">
        <v>12</v>
      </c>
      <c r="B20" s="46" t="s">
        <v>649</v>
      </c>
      <c r="C20" s="46" t="s">
        <v>1465</v>
      </c>
      <c r="D20" s="98" t="s">
        <v>1595</v>
      </c>
      <c r="E20" s="51">
        <v>10000</v>
      </c>
      <c r="F20" s="50" t="s">
        <v>1004</v>
      </c>
      <c r="G20" s="50" t="s">
        <v>869</v>
      </c>
      <c r="H20" s="164"/>
    </row>
    <row r="21" spans="1:8" ht="38.25" customHeight="1">
      <c r="A21" s="46">
        <v>13</v>
      </c>
      <c r="B21" s="46" t="s">
        <v>649</v>
      </c>
      <c r="C21" s="46" t="s">
        <v>1466</v>
      </c>
      <c r="D21" s="98" t="s">
        <v>1595</v>
      </c>
      <c r="E21" s="53">
        <v>10000</v>
      </c>
      <c r="F21" s="50" t="s">
        <v>1004</v>
      </c>
      <c r="G21" s="50" t="s">
        <v>870</v>
      </c>
      <c r="H21" s="164"/>
    </row>
    <row r="22" spans="1:8" ht="38.25" customHeight="1">
      <c r="A22" s="46">
        <v>14</v>
      </c>
      <c r="B22" s="46" t="s">
        <v>649</v>
      </c>
      <c r="C22" s="46" t="s">
        <v>1467</v>
      </c>
      <c r="D22" s="98" t="s">
        <v>1619</v>
      </c>
      <c r="E22" s="51">
        <v>10000</v>
      </c>
      <c r="F22" s="50" t="s">
        <v>1004</v>
      </c>
      <c r="G22" s="50" t="s">
        <v>871</v>
      </c>
      <c r="H22" s="164"/>
    </row>
    <row r="23" spans="1:8" ht="38.25" customHeight="1">
      <c r="A23" s="46">
        <v>15</v>
      </c>
      <c r="B23" s="46" t="s">
        <v>649</v>
      </c>
      <c r="C23" s="52" t="s">
        <v>1468</v>
      </c>
      <c r="D23" s="98" t="s">
        <v>1597</v>
      </c>
      <c r="E23" s="51">
        <v>8000</v>
      </c>
      <c r="F23" s="50" t="s">
        <v>1004</v>
      </c>
      <c r="G23" s="50" t="s">
        <v>872</v>
      </c>
      <c r="H23" s="164"/>
    </row>
    <row r="24" spans="1:8" ht="38.25" customHeight="1">
      <c r="A24" s="46">
        <v>16</v>
      </c>
      <c r="B24" s="46" t="s">
        <v>649</v>
      </c>
      <c r="C24" s="52" t="s">
        <v>1469</v>
      </c>
      <c r="D24" s="98" t="s">
        <v>1598</v>
      </c>
      <c r="E24" s="51">
        <v>10000</v>
      </c>
      <c r="F24" s="50" t="s">
        <v>1004</v>
      </c>
      <c r="G24" s="50" t="s">
        <v>873</v>
      </c>
      <c r="H24" s="164"/>
    </row>
    <row r="25" spans="1:8" ht="38.25" customHeight="1">
      <c r="A25" s="46">
        <v>17</v>
      </c>
      <c r="B25" s="46" t="s">
        <v>649</v>
      </c>
      <c r="C25" s="46" t="s">
        <v>1470</v>
      </c>
      <c r="D25" s="98" t="s">
        <v>1599</v>
      </c>
      <c r="E25" s="53">
        <v>10000</v>
      </c>
      <c r="F25" s="50" t="s">
        <v>1004</v>
      </c>
      <c r="G25" s="50" t="s">
        <v>874</v>
      </c>
      <c r="H25" s="164"/>
    </row>
    <row r="26" spans="1:8" ht="38.25" customHeight="1">
      <c r="A26" s="46">
        <v>18</v>
      </c>
      <c r="B26" s="46" t="s">
        <v>649</v>
      </c>
      <c r="C26" s="46" t="s">
        <v>1471</v>
      </c>
      <c r="D26" s="98" t="s">
        <v>1600</v>
      </c>
      <c r="E26" s="53">
        <v>8000</v>
      </c>
      <c r="F26" s="50" t="s">
        <v>1004</v>
      </c>
      <c r="G26" s="50" t="s">
        <v>875</v>
      </c>
      <c r="H26" s="164"/>
    </row>
    <row r="27" spans="1:8" ht="38.25" customHeight="1">
      <c r="A27" s="46">
        <v>19</v>
      </c>
      <c r="B27" s="46" t="s">
        <v>649</v>
      </c>
      <c r="C27" s="52" t="s">
        <v>1472</v>
      </c>
      <c r="D27" s="98" t="s">
        <v>1640</v>
      </c>
      <c r="E27" s="53">
        <v>10000</v>
      </c>
      <c r="F27" s="50" t="s">
        <v>1004</v>
      </c>
      <c r="G27" s="50" t="s">
        <v>876</v>
      </c>
      <c r="H27" s="164"/>
    </row>
    <row r="28" spans="1:8" ht="38.25" customHeight="1">
      <c r="A28" s="46">
        <v>20</v>
      </c>
      <c r="B28" s="46" t="s">
        <v>649</v>
      </c>
      <c r="C28" s="46" t="s">
        <v>1473</v>
      </c>
      <c r="D28" s="98" t="s">
        <v>1599</v>
      </c>
      <c r="E28" s="53">
        <v>10000</v>
      </c>
      <c r="F28" s="50" t="s">
        <v>1004</v>
      </c>
      <c r="G28" s="50" t="s">
        <v>877</v>
      </c>
      <c r="H28" s="164"/>
    </row>
    <row r="29" spans="1:8" ht="38.25" customHeight="1">
      <c r="A29" s="46">
        <v>21</v>
      </c>
      <c r="B29" s="46" t="s">
        <v>649</v>
      </c>
      <c r="C29" s="46" t="s">
        <v>1474</v>
      </c>
      <c r="D29" s="98" t="s">
        <v>1601</v>
      </c>
      <c r="E29" s="53">
        <v>8000</v>
      </c>
      <c r="F29" s="50" t="s">
        <v>1004</v>
      </c>
      <c r="G29" s="50" t="s">
        <v>878</v>
      </c>
      <c r="H29" s="164"/>
    </row>
    <row r="30" spans="1:8" ht="38.25" customHeight="1">
      <c r="A30" s="46">
        <v>22</v>
      </c>
      <c r="B30" s="46" t="s">
        <v>649</v>
      </c>
      <c r="C30" s="46" t="s">
        <v>1475</v>
      </c>
      <c r="D30" s="98" t="s">
        <v>1602</v>
      </c>
      <c r="E30" s="53">
        <v>8000</v>
      </c>
      <c r="F30" s="50" t="s">
        <v>1004</v>
      </c>
      <c r="G30" s="50" t="s">
        <v>879</v>
      </c>
      <c r="H30" s="164"/>
    </row>
    <row r="31" spans="1:8" ht="38.25" customHeight="1">
      <c r="A31" s="46">
        <v>23</v>
      </c>
      <c r="B31" s="46" t="s">
        <v>649</v>
      </c>
      <c r="C31" s="46" t="s">
        <v>1476</v>
      </c>
      <c r="D31" s="98" t="s">
        <v>1602</v>
      </c>
      <c r="E31" s="51">
        <v>7000</v>
      </c>
      <c r="F31" s="50" t="s">
        <v>1004</v>
      </c>
      <c r="G31" s="50" t="s">
        <v>880</v>
      </c>
      <c r="H31" s="164"/>
    </row>
    <row r="32" spans="1:8" ht="38.25" customHeight="1">
      <c r="A32" s="46">
        <v>24</v>
      </c>
      <c r="B32" s="46" t="s">
        <v>649</v>
      </c>
      <c r="C32" s="46" t="s">
        <v>1477</v>
      </c>
      <c r="D32" s="98" t="s">
        <v>1603</v>
      </c>
      <c r="E32" s="51">
        <v>12000</v>
      </c>
      <c r="F32" s="50" t="s">
        <v>1004</v>
      </c>
      <c r="G32" s="50" t="s">
        <v>881</v>
      </c>
      <c r="H32" s="164"/>
    </row>
    <row r="33" spans="1:8" ht="38.25" customHeight="1">
      <c r="A33" s="46">
        <v>25</v>
      </c>
      <c r="B33" s="46" t="s">
        <v>649</v>
      </c>
      <c r="C33" s="46" t="s">
        <v>1478</v>
      </c>
      <c r="D33" s="98" t="s">
        <v>1604</v>
      </c>
      <c r="E33" s="54">
        <v>7000</v>
      </c>
      <c r="F33" s="50" t="s">
        <v>1004</v>
      </c>
      <c r="G33" s="50" t="s">
        <v>882</v>
      </c>
      <c r="H33" s="164"/>
    </row>
    <row r="34" spans="1:8" ht="38.25" customHeight="1">
      <c r="A34" s="46">
        <v>26</v>
      </c>
      <c r="B34" s="46" t="s">
        <v>649</v>
      </c>
      <c r="C34" s="46" t="s">
        <v>1479</v>
      </c>
      <c r="D34" s="98" t="s">
        <v>1604</v>
      </c>
      <c r="E34" s="51">
        <v>7000</v>
      </c>
      <c r="F34" s="50" t="s">
        <v>1004</v>
      </c>
      <c r="G34" s="50" t="s">
        <v>883</v>
      </c>
      <c r="H34" s="164"/>
    </row>
    <row r="35" spans="1:8" ht="38.25" customHeight="1">
      <c r="A35" s="46">
        <v>27</v>
      </c>
      <c r="B35" s="46" t="s">
        <v>649</v>
      </c>
      <c r="C35" s="46" t="s">
        <v>1480</v>
      </c>
      <c r="D35" s="98" t="s">
        <v>1604</v>
      </c>
      <c r="E35" s="51">
        <v>9000</v>
      </c>
      <c r="F35" s="50" t="s">
        <v>1004</v>
      </c>
      <c r="G35" s="50" t="s">
        <v>884</v>
      </c>
      <c r="H35" s="164"/>
    </row>
    <row r="36" spans="1:8" ht="38.25" customHeight="1">
      <c r="A36" s="46">
        <v>28</v>
      </c>
      <c r="B36" s="46" t="s">
        <v>649</v>
      </c>
      <c r="C36" s="46" t="s">
        <v>1481</v>
      </c>
      <c r="D36" s="98" t="s">
        <v>1604</v>
      </c>
      <c r="E36" s="51">
        <v>7000</v>
      </c>
      <c r="F36" s="50" t="s">
        <v>1004</v>
      </c>
      <c r="G36" s="50" t="s">
        <v>885</v>
      </c>
      <c r="H36" s="164"/>
    </row>
    <row r="37" spans="1:8" ht="38.25" customHeight="1">
      <c r="A37" s="46">
        <v>29</v>
      </c>
      <c r="B37" s="46" t="s">
        <v>649</v>
      </c>
      <c r="C37" s="46" t="s">
        <v>1482</v>
      </c>
      <c r="D37" s="98" t="s">
        <v>1605</v>
      </c>
      <c r="E37" s="51">
        <v>10000</v>
      </c>
      <c r="F37" s="50" t="s">
        <v>1004</v>
      </c>
      <c r="G37" s="50" t="s">
        <v>886</v>
      </c>
      <c r="H37" s="164"/>
    </row>
    <row r="38" spans="1:8" ht="38.25" customHeight="1">
      <c r="A38" s="46">
        <v>30</v>
      </c>
      <c r="B38" s="46" t="s">
        <v>649</v>
      </c>
      <c r="C38" s="46" t="s">
        <v>1483</v>
      </c>
      <c r="D38" s="98" t="s">
        <v>1594</v>
      </c>
      <c r="E38" s="51">
        <v>13000</v>
      </c>
      <c r="F38" s="50" t="s">
        <v>1004</v>
      </c>
      <c r="G38" s="50" t="s">
        <v>887</v>
      </c>
      <c r="H38" s="164"/>
    </row>
    <row r="39" spans="1:8" ht="38.25" customHeight="1">
      <c r="A39" s="46">
        <v>31</v>
      </c>
      <c r="B39" s="46" t="s">
        <v>649</v>
      </c>
      <c r="C39" s="46" t="s">
        <v>1484</v>
      </c>
      <c r="D39" s="98" t="s">
        <v>1607</v>
      </c>
      <c r="E39" s="53">
        <v>7000</v>
      </c>
      <c r="F39" s="50" t="s">
        <v>1004</v>
      </c>
      <c r="G39" s="50" t="s">
        <v>888</v>
      </c>
      <c r="H39" s="164"/>
    </row>
    <row r="40" spans="1:8" ht="38.25" customHeight="1">
      <c r="A40" s="46">
        <v>32</v>
      </c>
      <c r="B40" s="46" t="s">
        <v>649</v>
      </c>
      <c r="C40" s="46" t="s">
        <v>1485</v>
      </c>
      <c r="D40" s="98" t="s">
        <v>1606</v>
      </c>
      <c r="E40" s="51">
        <v>10000</v>
      </c>
      <c r="F40" s="50" t="s">
        <v>1004</v>
      </c>
      <c r="G40" s="50" t="s">
        <v>889</v>
      </c>
      <c r="H40" s="164"/>
    </row>
    <row r="41" spans="1:8" ht="38.25" customHeight="1">
      <c r="A41" s="46">
        <v>33</v>
      </c>
      <c r="B41" s="46" t="s">
        <v>649</v>
      </c>
      <c r="C41" s="46" t="s">
        <v>1486</v>
      </c>
      <c r="D41" s="98" t="s">
        <v>1607</v>
      </c>
      <c r="E41" s="51">
        <v>8000</v>
      </c>
      <c r="F41" s="50" t="s">
        <v>1004</v>
      </c>
      <c r="G41" s="50" t="s">
        <v>890</v>
      </c>
      <c r="H41" s="164"/>
    </row>
    <row r="42" spans="1:8" ht="38.25" customHeight="1">
      <c r="A42" s="46">
        <v>34</v>
      </c>
      <c r="B42" s="46" t="s">
        <v>649</v>
      </c>
      <c r="C42" s="46" t="s">
        <v>1487</v>
      </c>
      <c r="D42" s="98" t="s">
        <v>1608</v>
      </c>
      <c r="E42" s="51">
        <v>8000</v>
      </c>
      <c r="F42" s="50" t="s">
        <v>1004</v>
      </c>
      <c r="G42" s="50" t="s">
        <v>891</v>
      </c>
      <c r="H42" s="164"/>
    </row>
    <row r="43" spans="1:8" ht="38.25" customHeight="1">
      <c r="A43" s="46">
        <v>35</v>
      </c>
      <c r="B43" s="46" t="s">
        <v>649</v>
      </c>
      <c r="C43" s="46" t="s">
        <v>1488</v>
      </c>
      <c r="D43" s="98" t="s">
        <v>1609</v>
      </c>
      <c r="E43" s="53">
        <v>10000</v>
      </c>
      <c r="F43" s="50" t="s">
        <v>1004</v>
      </c>
      <c r="G43" s="50" t="s">
        <v>892</v>
      </c>
      <c r="H43" s="164"/>
    </row>
    <row r="44" spans="1:8" ht="38.25" customHeight="1">
      <c r="A44" s="46">
        <v>36</v>
      </c>
      <c r="B44" s="46" t="s">
        <v>649</v>
      </c>
      <c r="C44" s="46" t="s">
        <v>1489</v>
      </c>
      <c r="D44" s="98" t="s">
        <v>1610</v>
      </c>
      <c r="E44" s="51">
        <v>8000</v>
      </c>
      <c r="F44" s="50" t="s">
        <v>1004</v>
      </c>
      <c r="G44" s="50" t="s">
        <v>893</v>
      </c>
      <c r="H44" s="164"/>
    </row>
    <row r="45" spans="1:8" s="47" customFormat="1" ht="38.25" customHeight="1">
      <c r="A45" s="46">
        <v>37</v>
      </c>
      <c r="B45" s="46" t="s">
        <v>649</v>
      </c>
      <c r="C45" s="55" t="s">
        <v>1490</v>
      </c>
      <c r="D45" s="98" t="s">
        <v>1611</v>
      </c>
      <c r="E45" s="53">
        <v>10000</v>
      </c>
      <c r="F45" s="50" t="s">
        <v>1004</v>
      </c>
      <c r="G45" s="50" t="s">
        <v>894</v>
      </c>
      <c r="H45" s="165"/>
    </row>
    <row r="46" spans="1:8" ht="38.25" customHeight="1">
      <c r="A46" s="46">
        <v>38</v>
      </c>
      <c r="B46" s="46" t="s">
        <v>649</v>
      </c>
      <c r="C46" s="46" t="s">
        <v>1491</v>
      </c>
      <c r="D46" s="98" t="s">
        <v>1611</v>
      </c>
      <c r="E46" s="51">
        <v>10000</v>
      </c>
      <c r="F46" s="50" t="s">
        <v>1004</v>
      </c>
      <c r="G46" s="50" t="s">
        <v>895</v>
      </c>
      <c r="H46" s="164">
        <v>856.96</v>
      </c>
    </row>
    <row r="47" spans="1:8" ht="38.25" customHeight="1">
      <c r="A47" s="46">
        <v>39</v>
      </c>
      <c r="B47" s="46" t="s">
        <v>649</v>
      </c>
      <c r="C47" s="46" t="s">
        <v>1492</v>
      </c>
      <c r="D47" s="98" t="s">
        <v>1612</v>
      </c>
      <c r="E47" s="51">
        <v>8000</v>
      </c>
      <c r="F47" s="50" t="s">
        <v>1004</v>
      </c>
      <c r="G47" s="50" t="s">
        <v>896</v>
      </c>
      <c r="H47" s="164"/>
    </row>
    <row r="48" spans="1:8" ht="38.25" customHeight="1">
      <c r="A48" s="46">
        <v>40</v>
      </c>
      <c r="B48" s="46" t="s">
        <v>649</v>
      </c>
      <c r="C48" s="46" t="s">
        <v>852</v>
      </c>
      <c r="D48" s="98" t="s">
        <v>1594</v>
      </c>
      <c r="E48" s="53">
        <v>7000</v>
      </c>
      <c r="F48" s="50" t="s">
        <v>1004</v>
      </c>
      <c r="G48" s="50" t="s">
        <v>897</v>
      </c>
      <c r="H48" s="164"/>
    </row>
    <row r="49" spans="1:8" ht="38.25" customHeight="1">
      <c r="A49" s="46">
        <v>41</v>
      </c>
      <c r="B49" s="46" t="s">
        <v>649</v>
      </c>
      <c r="C49" s="46" t="s">
        <v>1493</v>
      </c>
      <c r="D49" s="98" t="s">
        <v>1613</v>
      </c>
      <c r="E49" s="54">
        <v>9000</v>
      </c>
      <c r="F49" s="50" t="s">
        <v>1004</v>
      </c>
      <c r="G49" s="50" t="s">
        <v>898</v>
      </c>
      <c r="H49" s="164"/>
    </row>
    <row r="50" spans="1:8" ht="38.25" customHeight="1">
      <c r="A50" s="46">
        <v>42</v>
      </c>
      <c r="B50" s="46" t="s">
        <v>649</v>
      </c>
      <c r="C50" s="46" t="s">
        <v>1494</v>
      </c>
      <c r="D50" s="98" t="s">
        <v>1614</v>
      </c>
      <c r="E50" s="51">
        <v>7000</v>
      </c>
      <c r="F50" s="50" t="s">
        <v>1004</v>
      </c>
      <c r="G50" s="50" t="s">
        <v>899</v>
      </c>
      <c r="H50" s="164"/>
    </row>
    <row r="51" spans="1:8" ht="38.25" customHeight="1">
      <c r="A51" s="46">
        <v>43</v>
      </c>
      <c r="B51" s="46" t="s">
        <v>649</v>
      </c>
      <c r="C51" s="46" t="s">
        <v>1495</v>
      </c>
      <c r="D51" s="98" t="s">
        <v>1614</v>
      </c>
      <c r="E51" s="53">
        <v>8000</v>
      </c>
      <c r="F51" s="50" t="s">
        <v>1004</v>
      </c>
      <c r="G51" s="50" t="s">
        <v>900</v>
      </c>
      <c r="H51" s="164"/>
    </row>
    <row r="52" spans="1:8" ht="38.25" customHeight="1">
      <c r="A52" s="46">
        <v>44</v>
      </c>
      <c r="B52" s="46" t="s">
        <v>649</v>
      </c>
      <c r="C52" s="46" t="s">
        <v>1496</v>
      </c>
      <c r="D52" s="98" t="s">
        <v>1601</v>
      </c>
      <c r="E52" s="53">
        <v>7000</v>
      </c>
      <c r="F52" s="50" t="s">
        <v>1004</v>
      </c>
      <c r="G52" s="50" t="s">
        <v>901</v>
      </c>
      <c r="H52" s="164"/>
    </row>
    <row r="53" spans="1:8" ht="38.25" customHeight="1">
      <c r="A53" s="46">
        <v>45</v>
      </c>
      <c r="B53" s="46" t="s">
        <v>649</v>
      </c>
      <c r="C53" s="46" t="s">
        <v>1497</v>
      </c>
      <c r="D53" s="98" t="s">
        <v>1614</v>
      </c>
      <c r="E53" s="53">
        <v>7000</v>
      </c>
      <c r="F53" s="50" t="s">
        <v>1004</v>
      </c>
      <c r="G53" s="50" t="s">
        <v>902</v>
      </c>
      <c r="H53" s="164"/>
    </row>
    <row r="54" spans="1:8" ht="38.25" customHeight="1">
      <c r="A54" s="46">
        <v>46</v>
      </c>
      <c r="B54" s="46" t="s">
        <v>649</v>
      </c>
      <c r="C54" s="46" t="s">
        <v>1498</v>
      </c>
      <c r="D54" s="98" t="s">
        <v>1614</v>
      </c>
      <c r="E54" s="51">
        <v>7000</v>
      </c>
      <c r="F54" s="50" t="s">
        <v>1004</v>
      </c>
      <c r="G54" s="50" t="s">
        <v>903</v>
      </c>
      <c r="H54" s="164"/>
    </row>
    <row r="55" spans="1:8" ht="38.25" customHeight="1">
      <c r="A55" s="46">
        <v>47</v>
      </c>
      <c r="B55" s="46" t="s">
        <v>649</v>
      </c>
      <c r="C55" s="46" t="s">
        <v>1499</v>
      </c>
      <c r="D55" s="98" t="s">
        <v>1615</v>
      </c>
      <c r="E55" s="51">
        <v>9000</v>
      </c>
      <c r="F55" s="50" t="s">
        <v>1004</v>
      </c>
      <c r="G55" s="50" t="s">
        <v>904</v>
      </c>
      <c r="H55" s="164"/>
    </row>
    <row r="56" spans="1:8" ht="38.25" customHeight="1">
      <c r="A56" s="46">
        <v>48</v>
      </c>
      <c r="B56" s="46" t="s">
        <v>649</v>
      </c>
      <c r="C56" s="46" t="s">
        <v>1500</v>
      </c>
      <c r="D56" s="98" t="s">
        <v>1595</v>
      </c>
      <c r="E56" s="51">
        <v>9000</v>
      </c>
      <c r="F56" s="50" t="s">
        <v>1004</v>
      </c>
      <c r="G56" s="50" t="s">
        <v>905</v>
      </c>
      <c r="H56" s="164"/>
    </row>
    <row r="57" spans="1:8" ht="38.25" customHeight="1">
      <c r="A57" s="46">
        <v>49</v>
      </c>
      <c r="B57" s="46" t="s">
        <v>649</v>
      </c>
      <c r="C57" s="56" t="s">
        <v>853</v>
      </c>
      <c r="D57" s="98" t="s">
        <v>1601</v>
      </c>
      <c r="E57" s="53">
        <v>7000</v>
      </c>
      <c r="F57" s="50" t="s">
        <v>1004</v>
      </c>
      <c r="G57" s="50" t="s">
        <v>906</v>
      </c>
      <c r="H57" s="164"/>
    </row>
    <row r="58" spans="1:8" ht="38.25" customHeight="1">
      <c r="A58" s="46">
        <v>50</v>
      </c>
      <c r="B58" s="46" t="s">
        <v>649</v>
      </c>
      <c r="C58" s="46" t="s">
        <v>1501</v>
      </c>
      <c r="D58" s="98" t="s">
        <v>1601</v>
      </c>
      <c r="E58" s="51">
        <v>6500</v>
      </c>
      <c r="F58" s="50" t="s">
        <v>1004</v>
      </c>
      <c r="G58" s="50" t="s">
        <v>907</v>
      </c>
      <c r="H58" s="164"/>
    </row>
    <row r="59" spans="1:8" ht="38.25" customHeight="1">
      <c r="A59" s="46">
        <v>51</v>
      </c>
      <c r="B59" s="46" t="s">
        <v>649</v>
      </c>
      <c r="C59" s="46" t="s">
        <v>1502</v>
      </c>
      <c r="D59" s="98" t="s">
        <v>1601</v>
      </c>
      <c r="E59" s="53">
        <v>7000</v>
      </c>
      <c r="F59" s="50" t="s">
        <v>1004</v>
      </c>
      <c r="G59" s="50" t="s">
        <v>908</v>
      </c>
      <c r="H59" s="164"/>
    </row>
    <row r="60" spans="1:8" ht="38.25" customHeight="1">
      <c r="A60" s="46">
        <v>52</v>
      </c>
      <c r="B60" s="46" t="s">
        <v>649</v>
      </c>
      <c r="C60" s="46" t="s">
        <v>1503</v>
      </c>
      <c r="D60" s="98" t="s">
        <v>1616</v>
      </c>
      <c r="E60" s="51">
        <v>8000</v>
      </c>
      <c r="F60" s="50" t="s">
        <v>1004</v>
      </c>
      <c r="G60" s="50" t="s">
        <v>909</v>
      </c>
      <c r="H60" s="164"/>
    </row>
    <row r="61" spans="1:8" ht="38.25" customHeight="1">
      <c r="A61" s="46">
        <v>53</v>
      </c>
      <c r="B61" s="46" t="s">
        <v>649</v>
      </c>
      <c r="C61" s="46" t="s">
        <v>1504</v>
      </c>
      <c r="D61" s="98" t="s">
        <v>1606</v>
      </c>
      <c r="E61" s="51">
        <v>10000</v>
      </c>
      <c r="F61" s="50" t="s">
        <v>1004</v>
      </c>
      <c r="G61" s="50" t="s">
        <v>910</v>
      </c>
      <c r="H61" s="164"/>
    </row>
    <row r="62" spans="1:8" ht="38.25" customHeight="1">
      <c r="A62" s="46">
        <v>54</v>
      </c>
      <c r="B62" s="46" t="s">
        <v>649</v>
      </c>
      <c r="C62" s="46" t="s">
        <v>1505</v>
      </c>
      <c r="D62" s="98" t="s">
        <v>1617</v>
      </c>
      <c r="E62" s="51">
        <v>7000</v>
      </c>
      <c r="F62" s="50" t="s">
        <v>1004</v>
      </c>
      <c r="G62" s="50" t="s">
        <v>911</v>
      </c>
      <c r="H62" s="164"/>
    </row>
    <row r="63" spans="1:8" ht="38.25" customHeight="1">
      <c r="A63" s="46">
        <v>55</v>
      </c>
      <c r="B63" s="46" t="s">
        <v>649</v>
      </c>
      <c r="C63" s="46" t="s">
        <v>1506</v>
      </c>
      <c r="D63" s="98" t="s">
        <v>1606</v>
      </c>
      <c r="E63" s="51">
        <v>10000</v>
      </c>
      <c r="F63" s="50" t="s">
        <v>1004</v>
      </c>
      <c r="G63" s="50" t="s">
        <v>912</v>
      </c>
      <c r="H63" s="164"/>
    </row>
    <row r="64" spans="1:8" ht="38.25" customHeight="1">
      <c r="A64" s="46">
        <v>56</v>
      </c>
      <c r="B64" s="46" t="s">
        <v>649</v>
      </c>
      <c r="C64" s="52" t="s">
        <v>1507</v>
      </c>
      <c r="D64" s="98" t="s">
        <v>1614</v>
      </c>
      <c r="E64" s="51">
        <v>8000</v>
      </c>
      <c r="F64" s="50" t="s">
        <v>1004</v>
      </c>
      <c r="G64" s="50" t="s">
        <v>913</v>
      </c>
      <c r="H64" s="164"/>
    </row>
    <row r="65" spans="1:8" ht="38.25" customHeight="1">
      <c r="A65" s="46">
        <v>57</v>
      </c>
      <c r="B65" s="46" t="s">
        <v>649</v>
      </c>
      <c r="C65" s="46" t="s">
        <v>1508</v>
      </c>
      <c r="D65" s="98" t="s">
        <v>1618</v>
      </c>
      <c r="E65" s="51">
        <v>8000</v>
      </c>
      <c r="F65" s="50" t="s">
        <v>1004</v>
      </c>
      <c r="G65" s="50" t="s">
        <v>914</v>
      </c>
      <c r="H65" s="164"/>
    </row>
    <row r="66" spans="1:8" ht="38.25" customHeight="1">
      <c r="A66" s="46">
        <v>58</v>
      </c>
      <c r="B66" s="46" t="s">
        <v>649</v>
      </c>
      <c r="C66" s="55" t="s">
        <v>1509</v>
      </c>
      <c r="D66" s="98" t="s">
        <v>1619</v>
      </c>
      <c r="E66" s="53">
        <v>9000</v>
      </c>
      <c r="F66" s="50" t="s">
        <v>1004</v>
      </c>
      <c r="G66" s="50" t="s">
        <v>915</v>
      </c>
      <c r="H66" s="164"/>
    </row>
    <row r="67" spans="1:8" ht="38.25" customHeight="1">
      <c r="A67" s="46">
        <v>59</v>
      </c>
      <c r="B67" s="46" t="s">
        <v>649</v>
      </c>
      <c r="C67" s="55" t="s">
        <v>1510</v>
      </c>
      <c r="D67" s="98" t="s">
        <v>1620</v>
      </c>
      <c r="E67" s="51">
        <v>10000</v>
      </c>
      <c r="F67" s="50" t="s">
        <v>1004</v>
      </c>
      <c r="G67" s="50" t="s">
        <v>916</v>
      </c>
      <c r="H67" s="164"/>
    </row>
    <row r="68" spans="1:8" ht="38.25" customHeight="1">
      <c r="A68" s="46">
        <v>60</v>
      </c>
      <c r="B68" s="46" t="s">
        <v>649</v>
      </c>
      <c r="C68" s="55" t="s">
        <v>1511</v>
      </c>
      <c r="D68" s="98" t="s">
        <v>1601</v>
      </c>
      <c r="E68" s="51">
        <v>8000</v>
      </c>
      <c r="F68" s="50" t="s">
        <v>1004</v>
      </c>
      <c r="G68" s="50" t="s">
        <v>917</v>
      </c>
      <c r="H68" s="164"/>
    </row>
    <row r="69" spans="1:8" ht="38.25" customHeight="1">
      <c r="A69" s="46">
        <v>61</v>
      </c>
      <c r="B69" s="46" t="s">
        <v>649</v>
      </c>
      <c r="C69" s="55" t="s">
        <v>1512</v>
      </c>
      <c r="D69" s="98" t="s">
        <v>1601</v>
      </c>
      <c r="E69" s="51">
        <v>8000</v>
      </c>
      <c r="F69" s="50" t="s">
        <v>1004</v>
      </c>
      <c r="G69" s="50" t="s">
        <v>918</v>
      </c>
      <c r="H69" s="164"/>
    </row>
    <row r="70" spans="1:8" ht="38.25" customHeight="1">
      <c r="A70" s="46">
        <v>62</v>
      </c>
      <c r="B70" s="46" t="s">
        <v>649</v>
      </c>
      <c r="C70" s="55" t="s">
        <v>1513</v>
      </c>
      <c r="D70" s="98" t="s">
        <v>1621</v>
      </c>
      <c r="E70" s="51">
        <v>7000</v>
      </c>
      <c r="F70" s="50" t="s">
        <v>1004</v>
      </c>
      <c r="G70" s="50" t="s">
        <v>919</v>
      </c>
      <c r="H70" s="164"/>
    </row>
    <row r="71" spans="1:8" ht="38.25" customHeight="1">
      <c r="A71" s="46">
        <v>63</v>
      </c>
      <c r="B71" s="46" t="s">
        <v>649</v>
      </c>
      <c r="C71" s="46" t="s">
        <v>1514</v>
      </c>
      <c r="D71" s="98" t="s">
        <v>1614</v>
      </c>
      <c r="E71" s="51">
        <v>8000</v>
      </c>
      <c r="F71" s="50" t="s">
        <v>1004</v>
      </c>
      <c r="G71" s="50" t="s">
        <v>920</v>
      </c>
      <c r="H71" s="164"/>
    </row>
    <row r="72" spans="1:8" ht="38.25" customHeight="1">
      <c r="A72" s="46">
        <v>64</v>
      </c>
      <c r="B72" s="46" t="s">
        <v>649</v>
      </c>
      <c r="C72" s="46" t="s">
        <v>1515</v>
      </c>
      <c r="D72" s="98" t="s">
        <v>1607</v>
      </c>
      <c r="E72" s="51">
        <v>8000</v>
      </c>
      <c r="F72" s="50" t="s">
        <v>1004</v>
      </c>
      <c r="G72" s="50" t="s">
        <v>921</v>
      </c>
      <c r="H72" s="164"/>
    </row>
    <row r="73" spans="1:8" ht="38.25" customHeight="1">
      <c r="A73" s="46">
        <v>65</v>
      </c>
      <c r="B73" s="46" t="s">
        <v>649</v>
      </c>
      <c r="C73" s="46" t="s">
        <v>1516</v>
      </c>
      <c r="D73" s="98" t="s">
        <v>1622</v>
      </c>
      <c r="E73" s="53">
        <v>9000</v>
      </c>
      <c r="F73" s="50" t="s">
        <v>1004</v>
      </c>
      <c r="G73" s="50" t="s">
        <v>922</v>
      </c>
      <c r="H73" s="164"/>
    </row>
    <row r="74" spans="1:8" ht="38.25" customHeight="1">
      <c r="A74" s="46">
        <v>66</v>
      </c>
      <c r="B74" s="46" t="s">
        <v>649</v>
      </c>
      <c r="C74" s="46" t="s">
        <v>1517</v>
      </c>
      <c r="D74" s="98" t="s">
        <v>1599</v>
      </c>
      <c r="E74" s="51">
        <v>9000</v>
      </c>
      <c r="F74" s="50" t="s">
        <v>1004</v>
      </c>
      <c r="G74" s="50" t="s">
        <v>923</v>
      </c>
      <c r="H74" s="164"/>
    </row>
    <row r="75" spans="1:8" ht="38.25" customHeight="1">
      <c r="A75" s="46">
        <v>67</v>
      </c>
      <c r="B75" s="46" t="s">
        <v>649</v>
      </c>
      <c r="C75" s="46" t="s">
        <v>1518</v>
      </c>
      <c r="D75" s="98" t="s">
        <v>1595</v>
      </c>
      <c r="E75" s="53">
        <v>10000</v>
      </c>
      <c r="F75" s="50" t="s">
        <v>1004</v>
      </c>
      <c r="G75" s="50" t="s">
        <v>924</v>
      </c>
      <c r="H75" s="164"/>
    </row>
    <row r="76" spans="1:8" ht="38.25" customHeight="1">
      <c r="A76" s="46">
        <v>68</v>
      </c>
      <c r="B76" s="46" t="s">
        <v>649</v>
      </c>
      <c r="C76" s="46" t="s">
        <v>1519</v>
      </c>
      <c r="D76" s="98" t="s">
        <v>1614</v>
      </c>
      <c r="E76" s="51">
        <v>7000</v>
      </c>
      <c r="F76" s="50" t="s">
        <v>1004</v>
      </c>
      <c r="G76" s="50" t="s">
        <v>925</v>
      </c>
      <c r="H76" s="164"/>
    </row>
    <row r="77" spans="1:8" ht="38.25" customHeight="1">
      <c r="A77" s="46">
        <v>69</v>
      </c>
      <c r="B77" s="46" t="s">
        <v>649</v>
      </c>
      <c r="C77" s="46" t="s">
        <v>1520</v>
      </c>
      <c r="D77" s="98" t="s">
        <v>1623</v>
      </c>
      <c r="E77" s="51">
        <v>10000</v>
      </c>
      <c r="F77" s="50" t="s">
        <v>1004</v>
      </c>
      <c r="G77" s="50" t="s">
        <v>926</v>
      </c>
      <c r="H77" s="164"/>
    </row>
    <row r="78" spans="1:8" ht="38.25" customHeight="1">
      <c r="A78" s="46">
        <v>70</v>
      </c>
      <c r="B78" s="46" t="s">
        <v>649</v>
      </c>
      <c r="C78" s="46" t="s">
        <v>1521</v>
      </c>
      <c r="D78" s="98" t="s">
        <v>1624</v>
      </c>
      <c r="E78" s="53">
        <v>9000</v>
      </c>
      <c r="F78" s="50" t="s">
        <v>1004</v>
      </c>
      <c r="G78" s="50" t="s">
        <v>927</v>
      </c>
      <c r="H78" s="164"/>
    </row>
    <row r="79" spans="1:8" ht="38.25" customHeight="1">
      <c r="A79" s="46">
        <v>71</v>
      </c>
      <c r="B79" s="46" t="s">
        <v>649</v>
      </c>
      <c r="C79" s="46" t="s">
        <v>1522</v>
      </c>
      <c r="D79" s="98" t="s">
        <v>1601</v>
      </c>
      <c r="E79" s="51">
        <v>7000</v>
      </c>
      <c r="F79" s="50" t="s">
        <v>1004</v>
      </c>
      <c r="G79" s="50" t="s">
        <v>928</v>
      </c>
      <c r="H79" s="164"/>
    </row>
    <row r="80" spans="1:8" ht="38.25" customHeight="1">
      <c r="A80" s="46">
        <v>72</v>
      </c>
      <c r="B80" s="46" t="s">
        <v>649</v>
      </c>
      <c r="C80" s="52" t="s">
        <v>1523</v>
      </c>
      <c r="D80" s="98" t="s">
        <v>1606</v>
      </c>
      <c r="E80" s="51">
        <v>12000</v>
      </c>
      <c r="F80" s="50" t="s">
        <v>1004</v>
      </c>
      <c r="G80" s="50" t="s">
        <v>929</v>
      </c>
      <c r="H80" s="164"/>
    </row>
    <row r="81" spans="1:8" ht="38.25" customHeight="1">
      <c r="A81" s="46">
        <v>73</v>
      </c>
      <c r="B81" s="46" t="s">
        <v>649</v>
      </c>
      <c r="C81" s="46" t="s">
        <v>1524</v>
      </c>
      <c r="D81" s="98" t="s">
        <v>1615</v>
      </c>
      <c r="E81" s="51">
        <v>10000</v>
      </c>
      <c r="F81" s="50" t="s">
        <v>1004</v>
      </c>
      <c r="G81" s="50" t="s">
        <v>930</v>
      </c>
      <c r="H81" s="164"/>
    </row>
    <row r="82" spans="1:8" ht="38.25" customHeight="1">
      <c r="A82" s="46">
        <v>74</v>
      </c>
      <c r="B82" s="46" t="s">
        <v>649</v>
      </c>
      <c r="C82" s="46" t="s">
        <v>1525</v>
      </c>
      <c r="D82" s="98" t="s">
        <v>1595</v>
      </c>
      <c r="E82" s="51">
        <v>10000</v>
      </c>
      <c r="F82" s="50" t="s">
        <v>1004</v>
      </c>
      <c r="G82" s="50" t="s">
        <v>931</v>
      </c>
      <c r="H82" s="164"/>
    </row>
    <row r="83" spans="1:8" ht="38.25" customHeight="1">
      <c r="A83" s="46">
        <v>75</v>
      </c>
      <c r="B83" s="46" t="s">
        <v>649</v>
      </c>
      <c r="C83" s="46" t="s">
        <v>1526</v>
      </c>
      <c r="D83" s="98" t="s">
        <v>1595</v>
      </c>
      <c r="E83" s="53">
        <v>9000</v>
      </c>
      <c r="F83" s="50" t="s">
        <v>1004</v>
      </c>
      <c r="G83" s="50" t="s">
        <v>932</v>
      </c>
      <c r="H83" s="164"/>
    </row>
    <row r="84" spans="1:8" ht="38.25" customHeight="1">
      <c r="A84" s="46">
        <v>76</v>
      </c>
      <c r="B84" s="46" t="s">
        <v>649</v>
      </c>
      <c r="C84" s="46" t="s">
        <v>1527</v>
      </c>
      <c r="D84" s="98" t="s">
        <v>1595</v>
      </c>
      <c r="E84" s="51">
        <v>10000</v>
      </c>
      <c r="F84" s="50" t="s">
        <v>1004</v>
      </c>
      <c r="G84" s="50" t="s">
        <v>933</v>
      </c>
      <c r="H84" s="164"/>
    </row>
    <row r="85" spans="1:8" ht="38.25" customHeight="1">
      <c r="A85" s="46">
        <v>77</v>
      </c>
      <c r="B85" s="46" t="s">
        <v>649</v>
      </c>
      <c r="C85" s="46" t="s">
        <v>1593</v>
      </c>
      <c r="D85" s="98" t="s">
        <v>1623</v>
      </c>
      <c r="E85" s="53">
        <v>10000</v>
      </c>
      <c r="F85" s="50" t="s">
        <v>1004</v>
      </c>
      <c r="G85" s="50" t="s">
        <v>934</v>
      </c>
      <c r="H85" s="164"/>
    </row>
    <row r="86" spans="1:8" ht="38.25" customHeight="1">
      <c r="A86" s="46">
        <v>78</v>
      </c>
      <c r="B86" s="46" t="s">
        <v>649</v>
      </c>
      <c r="C86" s="46" t="s">
        <v>1528</v>
      </c>
      <c r="D86" s="98" t="s">
        <v>1625</v>
      </c>
      <c r="E86" s="51">
        <v>7000</v>
      </c>
      <c r="F86" s="50" t="s">
        <v>1004</v>
      </c>
      <c r="G86" s="50" t="s">
        <v>935</v>
      </c>
      <c r="H86" s="164"/>
    </row>
    <row r="87" spans="1:8" ht="38.25" customHeight="1">
      <c r="A87" s="46">
        <v>79</v>
      </c>
      <c r="B87" s="46" t="s">
        <v>649</v>
      </c>
      <c r="C87" s="46" t="s">
        <v>1529</v>
      </c>
      <c r="D87" s="98" t="s">
        <v>1617</v>
      </c>
      <c r="E87" s="53">
        <v>6500</v>
      </c>
      <c r="F87" s="50" t="s">
        <v>1004</v>
      </c>
      <c r="G87" s="50" t="s">
        <v>936</v>
      </c>
      <c r="H87" s="164"/>
    </row>
    <row r="88" spans="1:8" ht="38.25" customHeight="1">
      <c r="A88" s="46">
        <v>80</v>
      </c>
      <c r="B88" s="46" t="s">
        <v>649</v>
      </c>
      <c r="C88" s="46" t="s">
        <v>1530</v>
      </c>
      <c r="D88" s="98" t="s">
        <v>1606</v>
      </c>
      <c r="E88" s="51">
        <v>12000</v>
      </c>
      <c r="F88" s="50" t="s">
        <v>1004</v>
      </c>
      <c r="G88" s="50" t="s">
        <v>937</v>
      </c>
      <c r="H88" s="164"/>
    </row>
    <row r="89" spans="1:8" ht="38.25" customHeight="1">
      <c r="A89" s="46">
        <v>81</v>
      </c>
      <c r="B89" s="46" t="s">
        <v>649</v>
      </c>
      <c r="C89" s="46" t="s">
        <v>1531</v>
      </c>
      <c r="D89" s="98" t="s">
        <v>1626</v>
      </c>
      <c r="E89" s="51">
        <v>10000</v>
      </c>
      <c r="F89" s="50" t="s">
        <v>1004</v>
      </c>
      <c r="G89" s="50" t="s">
        <v>938</v>
      </c>
      <c r="H89" s="164"/>
    </row>
    <row r="90" spans="1:8" ht="38.25" customHeight="1">
      <c r="A90" s="46">
        <v>82</v>
      </c>
      <c r="B90" s="46" t="s">
        <v>649</v>
      </c>
      <c r="C90" s="46" t="s">
        <v>1532</v>
      </c>
      <c r="D90" s="98" t="s">
        <v>1601</v>
      </c>
      <c r="E90" s="51">
        <v>8000</v>
      </c>
      <c r="F90" s="50" t="s">
        <v>1004</v>
      </c>
      <c r="G90" s="50" t="s">
        <v>939</v>
      </c>
      <c r="H90" s="164"/>
    </row>
    <row r="91" spans="1:8" ht="38.25" customHeight="1">
      <c r="A91" s="46">
        <v>83</v>
      </c>
      <c r="B91" s="46" t="s">
        <v>649</v>
      </c>
      <c r="C91" s="46" t="s">
        <v>1533</v>
      </c>
      <c r="D91" s="98" t="s">
        <v>1601</v>
      </c>
      <c r="E91" s="53">
        <v>7000</v>
      </c>
      <c r="F91" s="50" t="s">
        <v>1004</v>
      </c>
      <c r="G91" s="50" t="s">
        <v>940</v>
      </c>
      <c r="H91" s="164"/>
    </row>
    <row r="92" spans="1:8" ht="38.25" customHeight="1">
      <c r="A92" s="46">
        <v>84</v>
      </c>
      <c r="B92" s="46" t="s">
        <v>649</v>
      </c>
      <c r="C92" s="46" t="s">
        <v>1534</v>
      </c>
      <c r="D92" s="98" t="s">
        <v>1601</v>
      </c>
      <c r="E92" s="53">
        <v>6500</v>
      </c>
      <c r="F92" s="50" t="s">
        <v>1004</v>
      </c>
      <c r="G92" s="50" t="s">
        <v>941</v>
      </c>
      <c r="H92" s="164"/>
    </row>
    <row r="93" spans="1:8" ht="38.25" customHeight="1">
      <c r="A93" s="46">
        <v>85</v>
      </c>
      <c r="B93" s="46" t="s">
        <v>649</v>
      </c>
      <c r="C93" s="46" t="s">
        <v>854</v>
      </c>
      <c r="D93" s="98" t="s">
        <v>1599</v>
      </c>
      <c r="E93" s="51">
        <v>9000</v>
      </c>
      <c r="F93" s="50" t="s">
        <v>1004</v>
      </c>
      <c r="G93" s="50" t="s">
        <v>942</v>
      </c>
      <c r="H93" s="164"/>
    </row>
    <row r="94" spans="1:8" ht="38.25" customHeight="1">
      <c r="A94" s="46">
        <v>86</v>
      </c>
      <c r="B94" s="46" t="s">
        <v>649</v>
      </c>
      <c r="C94" s="46" t="s">
        <v>1535</v>
      </c>
      <c r="D94" s="98" t="s">
        <v>1614</v>
      </c>
      <c r="E94" s="53">
        <v>6500</v>
      </c>
      <c r="F94" s="50" t="s">
        <v>1004</v>
      </c>
      <c r="G94" s="50" t="s">
        <v>943</v>
      </c>
      <c r="H94" s="164"/>
    </row>
    <row r="95" spans="1:8" ht="38.25" customHeight="1">
      <c r="A95" s="46">
        <v>87</v>
      </c>
      <c r="B95" s="46" t="s">
        <v>649</v>
      </c>
      <c r="C95" s="46" t="s">
        <v>1536</v>
      </c>
      <c r="D95" s="98" t="s">
        <v>1623</v>
      </c>
      <c r="E95" s="53">
        <v>9000</v>
      </c>
      <c r="F95" s="50" t="s">
        <v>1004</v>
      </c>
      <c r="G95" s="50" t="s">
        <v>944</v>
      </c>
      <c r="H95" s="164"/>
    </row>
    <row r="96" spans="1:8" ht="38.25" customHeight="1">
      <c r="A96" s="46">
        <v>88</v>
      </c>
      <c r="B96" s="46" t="s">
        <v>649</v>
      </c>
      <c r="C96" s="46" t="s">
        <v>1537</v>
      </c>
      <c r="D96" s="98" t="s">
        <v>1627</v>
      </c>
      <c r="E96" s="51">
        <v>6500</v>
      </c>
      <c r="F96" s="50" t="s">
        <v>1004</v>
      </c>
      <c r="G96" s="50" t="s">
        <v>945</v>
      </c>
      <c r="H96" s="164"/>
    </row>
    <row r="97" spans="1:8" ht="38.25" customHeight="1">
      <c r="A97" s="46">
        <v>89</v>
      </c>
      <c r="B97" s="46" t="s">
        <v>649</v>
      </c>
      <c r="C97" s="46" t="s">
        <v>1538</v>
      </c>
      <c r="D97" s="98" t="s">
        <v>1595</v>
      </c>
      <c r="E97" s="53">
        <v>11000</v>
      </c>
      <c r="F97" s="50" t="s">
        <v>1004</v>
      </c>
      <c r="G97" s="50" t="s">
        <v>946</v>
      </c>
      <c r="H97" s="164"/>
    </row>
    <row r="98" spans="1:8" ht="38.25" customHeight="1">
      <c r="A98" s="46">
        <v>90</v>
      </c>
      <c r="B98" s="46" t="s">
        <v>649</v>
      </c>
      <c r="C98" s="46" t="s">
        <v>1539</v>
      </c>
      <c r="D98" s="98" t="s">
        <v>1606</v>
      </c>
      <c r="E98" s="53">
        <v>12000</v>
      </c>
      <c r="F98" s="50" t="s">
        <v>1004</v>
      </c>
      <c r="G98" s="50" t="s">
        <v>947</v>
      </c>
      <c r="H98" s="164"/>
    </row>
    <row r="99" spans="1:8" ht="38.25" customHeight="1">
      <c r="A99" s="46">
        <v>91</v>
      </c>
      <c r="B99" s="46" t="s">
        <v>649</v>
      </c>
      <c r="C99" s="46" t="s">
        <v>1540</v>
      </c>
      <c r="D99" s="98" t="s">
        <v>1628</v>
      </c>
      <c r="E99" s="51">
        <v>8000</v>
      </c>
      <c r="F99" s="50" t="s">
        <v>1004</v>
      </c>
      <c r="G99" s="50" t="s">
        <v>948</v>
      </c>
      <c r="H99" s="164"/>
    </row>
    <row r="100" spans="1:8" ht="38.25" customHeight="1">
      <c r="A100" s="46">
        <v>92</v>
      </c>
      <c r="B100" s="46" t="s">
        <v>649</v>
      </c>
      <c r="C100" s="46" t="s">
        <v>1541</v>
      </c>
      <c r="D100" s="98" t="s">
        <v>1638</v>
      </c>
      <c r="E100" s="53">
        <v>9000</v>
      </c>
      <c r="F100" s="50" t="s">
        <v>1004</v>
      </c>
      <c r="G100" s="50" t="s">
        <v>949</v>
      </c>
      <c r="H100" s="164"/>
    </row>
    <row r="101" spans="1:8" ht="38.25" customHeight="1">
      <c r="A101" s="46">
        <v>93</v>
      </c>
      <c r="B101" s="46" t="s">
        <v>649</v>
      </c>
      <c r="C101" s="46" t="s">
        <v>1542</v>
      </c>
      <c r="D101" s="98" t="s">
        <v>1601</v>
      </c>
      <c r="E101" s="54">
        <v>7000</v>
      </c>
      <c r="F101" s="50" t="s">
        <v>1004</v>
      </c>
      <c r="G101" s="50" t="s">
        <v>950</v>
      </c>
      <c r="H101" s="164"/>
    </row>
    <row r="102" spans="1:8" ht="38.25" customHeight="1">
      <c r="A102" s="46">
        <v>94</v>
      </c>
      <c r="B102" s="46" t="s">
        <v>649</v>
      </c>
      <c r="C102" s="46" t="s">
        <v>1543</v>
      </c>
      <c r="D102" s="98" t="s">
        <v>1629</v>
      </c>
      <c r="E102" s="51">
        <v>7000</v>
      </c>
      <c r="F102" s="50" t="s">
        <v>1004</v>
      </c>
      <c r="G102" s="50" t="s">
        <v>951</v>
      </c>
      <c r="H102" s="164"/>
    </row>
    <row r="103" spans="1:8" ht="38.25" customHeight="1">
      <c r="A103" s="46">
        <v>95</v>
      </c>
      <c r="B103" s="46" t="s">
        <v>649</v>
      </c>
      <c r="C103" s="46" t="s">
        <v>1544</v>
      </c>
      <c r="D103" s="98" t="s">
        <v>1599</v>
      </c>
      <c r="E103" s="51">
        <v>10000</v>
      </c>
      <c r="F103" s="50" t="s">
        <v>1004</v>
      </c>
      <c r="G103" s="50" t="s">
        <v>952</v>
      </c>
      <c r="H103" s="164"/>
    </row>
    <row r="104" spans="1:8" ht="38.25" customHeight="1">
      <c r="A104" s="46">
        <v>96</v>
      </c>
      <c r="B104" s="46" t="s">
        <v>649</v>
      </c>
      <c r="C104" s="46" t="s">
        <v>1545</v>
      </c>
      <c r="D104" s="98" t="s">
        <v>1625</v>
      </c>
      <c r="E104" s="53">
        <v>7000</v>
      </c>
      <c r="F104" s="50" t="s">
        <v>1004</v>
      </c>
      <c r="G104" s="50" t="s">
        <v>953</v>
      </c>
      <c r="H104" s="164"/>
    </row>
    <row r="105" spans="1:8" ht="38.25" customHeight="1">
      <c r="A105" s="46">
        <v>97</v>
      </c>
      <c r="B105" s="46" t="s">
        <v>649</v>
      </c>
      <c r="C105" s="46" t="s">
        <v>1546</v>
      </c>
      <c r="D105" s="98" t="s">
        <v>1614</v>
      </c>
      <c r="E105" s="53">
        <v>6500</v>
      </c>
      <c r="F105" s="50" t="s">
        <v>1004</v>
      </c>
      <c r="G105" s="50" t="s">
        <v>954</v>
      </c>
      <c r="H105" s="164"/>
    </row>
    <row r="106" spans="1:8" ht="38.25" customHeight="1">
      <c r="A106" s="46">
        <v>98</v>
      </c>
      <c r="B106" s="46" t="s">
        <v>649</v>
      </c>
      <c r="C106" s="46" t="s">
        <v>1547</v>
      </c>
      <c r="D106" s="98" t="s">
        <v>1596</v>
      </c>
      <c r="E106" s="51">
        <v>10000</v>
      </c>
      <c r="F106" s="50" t="s">
        <v>1004</v>
      </c>
      <c r="G106" s="50" t="s">
        <v>955</v>
      </c>
      <c r="H106" s="164"/>
    </row>
    <row r="107" spans="1:8" ht="38.25" customHeight="1">
      <c r="A107" s="46">
        <v>99</v>
      </c>
      <c r="B107" s="46" t="s">
        <v>649</v>
      </c>
      <c r="C107" s="46" t="s">
        <v>1548</v>
      </c>
      <c r="D107" s="98" t="s">
        <v>1630</v>
      </c>
      <c r="E107" s="51">
        <v>10000</v>
      </c>
      <c r="F107" s="50" t="s">
        <v>1004</v>
      </c>
      <c r="G107" s="50" t="s">
        <v>956</v>
      </c>
      <c r="H107" s="164"/>
    </row>
    <row r="108" spans="1:8" ht="38.25" customHeight="1">
      <c r="A108" s="46">
        <v>100</v>
      </c>
      <c r="B108" s="46" t="s">
        <v>649</v>
      </c>
      <c r="C108" s="46" t="s">
        <v>1549</v>
      </c>
      <c r="D108" s="98" t="s">
        <v>1617</v>
      </c>
      <c r="E108" s="51">
        <v>7000</v>
      </c>
      <c r="F108" s="50" t="s">
        <v>1004</v>
      </c>
      <c r="G108" s="50" t="s">
        <v>957</v>
      </c>
      <c r="H108" s="164"/>
    </row>
    <row r="109" spans="1:8" ht="38.25" customHeight="1">
      <c r="A109" s="46">
        <v>101</v>
      </c>
      <c r="B109" s="46" t="s">
        <v>649</v>
      </c>
      <c r="C109" s="55" t="s">
        <v>1550</v>
      </c>
      <c r="D109" s="98" t="s">
        <v>1614</v>
      </c>
      <c r="E109" s="51">
        <v>7000</v>
      </c>
      <c r="F109" s="50" t="s">
        <v>1004</v>
      </c>
      <c r="G109" s="50" t="s">
        <v>958</v>
      </c>
      <c r="H109" s="164"/>
    </row>
    <row r="110" spans="1:8" ht="38.25" customHeight="1">
      <c r="A110" s="46">
        <v>102</v>
      </c>
      <c r="B110" s="46" t="s">
        <v>649</v>
      </c>
      <c r="C110" s="57" t="s">
        <v>1551</v>
      </c>
      <c r="D110" s="98" t="s">
        <v>1601</v>
      </c>
      <c r="E110" s="53">
        <v>7000</v>
      </c>
      <c r="F110" s="50" t="s">
        <v>1004</v>
      </c>
      <c r="G110" s="50" t="s">
        <v>959</v>
      </c>
      <c r="H110" s="164"/>
    </row>
    <row r="111" spans="1:8" ht="38.25" customHeight="1">
      <c r="A111" s="46">
        <v>103</v>
      </c>
      <c r="B111" s="46" t="s">
        <v>649</v>
      </c>
      <c r="C111" s="46" t="s">
        <v>1552</v>
      </c>
      <c r="D111" s="98" t="s">
        <v>1625</v>
      </c>
      <c r="E111" s="51">
        <v>7000</v>
      </c>
      <c r="F111" s="50" t="s">
        <v>1004</v>
      </c>
      <c r="G111" s="50" t="s">
        <v>960</v>
      </c>
      <c r="H111" s="164"/>
    </row>
    <row r="112" spans="1:8" ht="38.25" customHeight="1">
      <c r="A112" s="46">
        <v>104</v>
      </c>
      <c r="B112" s="46" t="s">
        <v>649</v>
      </c>
      <c r="C112" s="46" t="s">
        <v>1553</v>
      </c>
      <c r="D112" s="98" t="s">
        <v>1627</v>
      </c>
      <c r="E112" s="51">
        <v>7000</v>
      </c>
      <c r="F112" s="50" t="s">
        <v>1004</v>
      </c>
      <c r="G112" s="50" t="s">
        <v>961</v>
      </c>
      <c r="H112" s="164"/>
    </row>
    <row r="113" spans="1:8" ht="38.25" customHeight="1">
      <c r="A113" s="46">
        <v>105</v>
      </c>
      <c r="B113" s="46" t="s">
        <v>649</v>
      </c>
      <c r="C113" s="46" t="s">
        <v>1554</v>
      </c>
      <c r="D113" s="98" t="s">
        <v>1617</v>
      </c>
      <c r="E113" s="51">
        <v>8000</v>
      </c>
      <c r="F113" s="50" t="s">
        <v>1004</v>
      </c>
      <c r="G113" s="50" t="s">
        <v>962</v>
      </c>
      <c r="H113" s="164"/>
    </row>
    <row r="114" spans="1:8" ht="38.25" customHeight="1">
      <c r="A114" s="46">
        <v>106</v>
      </c>
      <c r="B114" s="46" t="s">
        <v>649</v>
      </c>
      <c r="C114" s="55" t="s">
        <v>1555</v>
      </c>
      <c r="D114" s="98" t="s">
        <v>1594</v>
      </c>
      <c r="E114" s="51">
        <v>7000</v>
      </c>
      <c r="F114" s="50" t="s">
        <v>1004</v>
      </c>
      <c r="G114" s="50" t="s">
        <v>963</v>
      </c>
      <c r="H114" s="164"/>
    </row>
    <row r="115" spans="1:8" ht="38.25" customHeight="1">
      <c r="A115" s="46">
        <v>107</v>
      </c>
      <c r="B115" s="46" t="s">
        <v>649</v>
      </c>
      <c r="C115" s="46" t="s">
        <v>1556</v>
      </c>
      <c r="D115" s="98" t="s">
        <v>1631</v>
      </c>
      <c r="E115" s="51">
        <v>8000</v>
      </c>
      <c r="F115" s="50" t="s">
        <v>1004</v>
      </c>
      <c r="G115" s="50" t="s">
        <v>964</v>
      </c>
      <c r="H115" s="164"/>
    </row>
    <row r="116" spans="1:8" ht="38.25" customHeight="1">
      <c r="A116" s="46">
        <v>108</v>
      </c>
      <c r="B116" s="46" t="s">
        <v>649</v>
      </c>
      <c r="C116" s="55" t="s">
        <v>1557</v>
      </c>
      <c r="D116" s="98" t="s">
        <v>1621</v>
      </c>
      <c r="E116" s="51">
        <v>7000</v>
      </c>
      <c r="F116" s="50" t="s">
        <v>1004</v>
      </c>
      <c r="G116" s="50" t="s">
        <v>965</v>
      </c>
      <c r="H116" s="164"/>
    </row>
    <row r="117" spans="1:8" ht="38.25" customHeight="1">
      <c r="A117" s="46">
        <v>109</v>
      </c>
      <c r="B117" s="46" t="s">
        <v>649</v>
      </c>
      <c r="C117" s="46" t="s">
        <v>1558</v>
      </c>
      <c r="D117" s="98" t="s">
        <v>1625</v>
      </c>
      <c r="E117" s="51">
        <v>10000</v>
      </c>
      <c r="F117" s="50" t="s">
        <v>1004</v>
      </c>
      <c r="G117" s="50" t="s">
        <v>966</v>
      </c>
      <c r="H117" s="164"/>
    </row>
    <row r="118" spans="1:8" ht="38.25" customHeight="1">
      <c r="A118" s="46">
        <v>110</v>
      </c>
      <c r="B118" s="46" t="s">
        <v>649</v>
      </c>
      <c r="C118" s="46" t="s">
        <v>1559</v>
      </c>
      <c r="D118" s="98" t="s">
        <v>1614</v>
      </c>
      <c r="E118" s="51">
        <v>7000</v>
      </c>
      <c r="F118" s="50" t="s">
        <v>1004</v>
      </c>
      <c r="G118" s="50" t="s">
        <v>967</v>
      </c>
      <c r="H118" s="164"/>
    </row>
    <row r="119" spans="1:8" ht="38.25" customHeight="1">
      <c r="A119" s="46">
        <v>111</v>
      </c>
      <c r="B119" s="46" t="s">
        <v>649</v>
      </c>
      <c r="C119" s="55" t="s">
        <v>1560</v>
      </c>
      <c r="D119" s="98" t="s">
        <v>1614</v>
      </c>
      <c r="E119" s="54">
        <v>7000</v>
      </c>
      <c r="F119" s="50" t="s">
        <v>1004</v>
      </c>
      <c r="G119" s="50" t="s">
        <v>968</v>
      </c>
      <c r="H119" s="164"/>
    </row>
    <row r="120" spans="1:8" ht="38.25" customHeight="1">
      <c r="A120" s="46">
        <v>112</v>
      </c>
      <c r="B120" s="46" t="s">
        <v>649</v>
      </c>
      <c r="C120" s="46" t="s">
        <v>1561</v>
      </c>
      <c r="D120" s="98" t="s">
        <v>1601</v>
      </c>
      <c r="E120" s="53">
        <v>7000</v>
      </c>
      <c r="F120" s="50" t="s">
        <v>1004</v>
      </c>
      <c r="G120" s="50" t="s">
        <v>969</v>
      </c>
      <c r="H120" s="164"/>
    </row>
    <row r="121" spans="1:8" ht="38.25" customHeight="1">
      <c r="A121" s="46">
        <v>113</v>
      </c>
      <c r="B121" s="46" t="s">
        <v>649</v>
      </c>
      <c r="C121" s="46" t="s">
        <v>1562</v>
      </c>
      <c r="D121" s="98" t="s">
        <v>1606</v>
      </c>
      <c r="E121" s="51">
        <v>10000</v>
      </c>
      <c r="F121" s="50" t="s">
        <v>1004</v>
      </c>
      <c r="G121" s="50" t="s">
        <v>970</v>
      </c>
      <c r="H121" s="164"/>
    </row>
    <row r="122" spans="1:8" ht="38.25" customHeight="1">
      <c r="A122" s="46">
        <v>114</v>
      </c>
      <c r="B122" s="46" t="s">
        <v>649</v>
      </c>
      <c r="C122" s="46" t="s">
        <v>1563</v>
      </c>
      <c r="D122" s="98" t="s">
        <v>1632</v>
      </c>
      <c r="E122" s="51">
        <v>10000</v>
      </c>
      <c r="F122" s="50" t="s">
        <v>1004</v>
      </c>
      <c r="G122" s="50" t="s">
        <v>971</v>
      </c>
      <c r="H122" s="164"/>
    </row>
    <row r="123" spans="1:8" ht="38.25" customHeight="1">
      <c r="A123" s="46">
        <v>115</v>
      </c>
      <c r="B123" s="46" t="s">
        <v>649</v>
      </c>
      <c r="C123" s="46" t="s">
        <v>1564</v>
      </c>
      <c r="D123" s="98" t="s">
        <v>1600</v>
      </c>
      <c r="E123" s="51">
        <v>7000</v>
      </c>
      <c r="F123" s="50" t="s">
        <v>1004</v>
      </c>
      <c r="G123" s="50" t="s">
        <v>972</v>
      </c>
      <c r="H123" s="164"/>
    </row>
    <row r="124" spans="1:8" ht="38.25" customHeight="1">
      <c r="A124" s="46">
        <v>116</v>
      </c>
      <c r="B124" s="46" t="s">
        <v>649</v>
      </c>
      <c r="C124" s="46" t="s">
        <v>1565</v>
      </c>
      <c r="D124" s="98" t="s">
        <v>1624</v>
      </c>
      <c r="E124" s="53">
        <v>9000</v>
      </c>
      <c r="F124" s="50" t="s">
        <v>1004</v>
      </c>
      <c r="G124" s="50" t="s">
        <v>973</v>
      </c>
      <c r="H124" s="164"/>
    </row>
    <row r="125" spans="1:8" ht="38.25" customHeight="1">
      <c r="A125" s="46">
        <v>117</v>
      </c>
      <c r="B125" s="46" t="s">
        <v>649</v>
      </c>
      <c r="C125" s="55" t="s">
        <v>1566</v>
      </c>
      <c r="D125" s="98" t="s">
        <v>1631</v>
      </c>
      <c r="E125" s="51">
        <v>6000</v>
      </c>
      <c r="F125" s="50" t="s">
        <v>1004</v>
      </c>
      <c r="G125" s="50" t="s">
        <v>974</v>
      </c>
      <c r="H125" s="164"/>
    </row>
    <row r="126" spans="1:8" ht="38.25" customHeight="1">
      <c r="A126" s="46">
        <v>118</v>
      </c>
      <c r="B126" s="46" t="s">
        <v>649</v>
      </c>
      <c r="C126" s="46" t="s">
        <v>856</v>
      </c>
      <c r="D126" s="98" t="s">
        <v>1594</v>
      </c>
      <c r="E126" s="51">
        <v>7000</v>
      </c>
      <c r="F126" s="50" t="s">
        <v>1004</v>
      </c>
      <c r="G126" s="50" t="s">
        <v>975</v>
      </c>
      <c r="H126" s="164"/>
    </row>
    <row r="127" spans="1:8" ht="38.25" customHeight="1">
      <c r="A127" s="46">
        <v>119</v>
      </c>
      <c r="B127" s="46" t="s">
        <v>649</v>
      </c>
      <c r="C127" s="46" t="s">
        <v>1567</v>
      </c>
      <c r="D127" s="98" t="s">
        <v>1617</v>
      </c>
      <c r="E127" s="53">
        <v>8000</v>
      </c>
      <c r="F127" s="50" t="s">
        <v>1004</v>
      </c>
      <c r="G127" s="50" t="s">
        <v>976</v>
      </c>
      <c r="H127" s="164"/>
    </row>
    <row r="128" spans="1:8" ht="38.25" customHeight="1">
      <c r="A128" s="46">
        <v>120</v>
      </c>
      <c r="B128" s="46" t="s">
        <v>649</v>
      </c>
      <c r="C128" s="46" t="s">
        <v>1568</v>
      </c>
      <c r="D128" s="98" t="s">
        <v>1614</v>
      </c>
      <c r="E128" s="51">
        <v>8000</v>
      </c>
      <c r="F128" s="50" t="s">
        <v>1004</v>
      </c>
      <c r="G128" s="50" t="s">
        <v>977</v>
      </c>
      <c r="H128" s="164"/>
    </row>
    <row r="129" spans="1:8" ht="38.25" customHeight="1">
      <c r="A129" s="46">
        <v>121</v>
      </c>
      <c r="B129" s="46" t="s">
        <v>649</v>
      </c>
      <c r="C129" s="46" t="s">
        <v>857</v>
      </c>
      <c r="D129" s="98" t="s">
        <v>1621</v>
      </c>
      <c r="E129" s="51">
        <v>6500</v>
      </c>
      <c r="F129" s="50" t="s">
        <v>1004</v>
      </c>
      <c r="G129" s="50" t="s">
        <v>978</v>
      </c>
      <c r="H129" s="164"/>
    </row>
    <row r="130" spans="1:8" ht="38.25" customHeight="1">
      <c r="A130" s="46">
        <v>122</v>
      </c>
      <c r="B130" s="46" t="s">
        <v>649</v>
      </c>
      <c r="C130" s="55" t="s">
        <v>855</v>
      </c>
      <c r="D130" s="98" t="s">
        <v>1627</v>
      </c>
      <c r="E130" s="51">
        <v>8000</v>
      </c>
      <c r="F130" s="50" t="s">
        <v>1004</v>
      </c>
      <c r="G130" s="50" t="s">
        <v>979</v>
      </c>
      <c r="H130" s="164"/>
    </row>
    <row r="131" spans="1:8" ht="38.25" customHeight="1">
      <c r="A131" s="46">
        <v>123</v>
      </c>
      <c r="B131" s="46" t="s">
        <v>649</v>
      </c>
      <c r="C131" s="46" t="s">
        <v>1569</v>
      </c>
      <c r="D131" s="98" t="s">
        <v>1621</v>
      </c>
      <c r="E131" s="51">
        <v>7000</v>
      </c>
      <c r="F131" s="50" t="s">
        <v>1004</v>
      </c>
      <c r="G131" s="50" t="s">
        <v>980</v>
      </c>
      <c r="H131" s="164"/>
    </row>
    <row r="132" spans="1:8" ht="38.25" customHeight="1">
      <c r="A132" s="46">
        <v>124</v>
      </c>
      <c r="B132" s="46" t="s">
        <v>649</v>
      </c>
      <c r="C132" s="46" t="s">
        <v>1570</v>
      </c>
      <c r="D132" s="98" t="s">
        <v>1633</v>
      </c>
      <c r="E132" s="51">
        <v>8000</v>
      </c>
      <c r="F132" s="50" t="s">
        <v>1004</v>
      </c>
      <c r="G132" s="50" t="s">
        <v>981</v>
      </c>
      <c r="H132" s="164"/>
    </row>
    <row r="133" spans="1:8" ht="38.25" customHeight="1">
      <c r="A133" s="46">
        <v>125</v>
      </c>
      <c r="B133" s="46" t="s">
        <v>649</v>
      </c>
      <c r="C133" s="46" t="s">
        <v>1571</v>
      </c>
      <c r="D133" s="98" t="s">
        <v>1601</v>
      </c>
      <c r="E133" s="51">
        <v>7000</v>
      </c>
      <c r="F133" s="50" t="s">
        <v>1004</v>
      </c>
      <c r="G133" s="50" t="s">
        <v>982</v>
      </c>
      <c r="H133" s="164"/>
    </row>
    <row r="134" spans="1:8" ht="38.25" customHeight="1">
      <c r="A134" s="46">
        <v>126</v>
      </c>
      <c r="B134" s="46" t="s">
        <v>649</v>
      </c>
      <c r="C134" s="46" t="s">
        <v>1572</v>
      </c>
      <c r="D134" s="98" t="s">
        <v>1621</v>
      </c>
      <c r="E134" s="51">
        <v>6000</v>
      </c>
      <c r="F134" s="50" t="s">
        <v>1004</v>
      </c>
      <c r="G134" s="50" t="s">
        <v>983</v>
      </c>
      <c r="H134" s="164"/>
    </row>
    <row r="135" spans="1:8" ht="38.25" customHeight="1">
      <c r="A135" s="46">
        <v>127</v>
      </c>
      <c r="B135" s="46" t="s">
        <v>649</v>
      </c>
      <c r="C135" s="46" t="s">
        <v>1573</v>
      </c>
      <c r="D135" s="98" t="s">
        <v>1634</v>
      </c>
      <c r="E135" s="51">
        <v>10000</v>
      </c>
      <c r="F135" s="50" t="s">
        <v>1004</v>
      </c>
      <c r="G135" s="50" t="s">
        <v>984</v>
      </c>
      <c r="H135" s="164"/>
    </row>
    <row r="136" spans="1:8" ht="38.25" customHeight="1">
      <c r="A136" s="46">
        <v>128</v>
      </c>
      <c r="B136" s="46" t="s">
        <v>649</v>
      </c>
      <c r="C136" s="46" t="s">
        <v>1574</v>
      </c>
      <c r="D136" s="98" t="s">
        <v>1631</v>
      </c>
      <c r="E136" s="51">
        <v>7000</v>
      </c>
      <c r="F136" s="50" t="s">
        <v>1004</v>
      </c>
      <c r="G136" s="50" t="s">
        <v>985</v>
      </c>
      <c r="H136" s="164"/>
    </row>
    <row r="137" spans="1:8" ht="38.25" customHeight="1">
      <c r="A137" s="46">
        <v>129</v>
      </c>
      <c r="B137" s="46" t="s">
        <v>649</v>
      </c>
      <c r="C137" s="46" t="s">
        <v>1575</v>
      </c>
      <c r="D137" s="98" t="s">
        <v>1627</v>
      </c>
      <c r="E137" s="51">
        <v>7000</v>
      </c>
      <c r="F137" s="50" t="s">
        <v>1004</v>
      </c>
      <c r="G137" s="50" t="s">
        <v>986</v>
      </c>
      <c r="H137" s="164"/>
    </row>
    <row r="138" spans="1:8" ht="38.25" customHeight="1">
      <c r="A138" s="46">
        <v>130</v>
      </c>
      <c r="B138" s="46" t="s">
        <v>649</v>
      </c>
      <c r="C138" s="46" t="s">
        <v>1576</v>
      </c>
      <c r="D138" s="98" t="s">
        <v>1635</v>
      </c>
      <c r="E138" s="51">
        <v>7000</v>
      </c>
      <c r="F138" s="50" t="s">
        <v>1004</v>
      </c>
      <c r="G138" s="50" t="s">
        <v>987</v>
      </c>
      <c r="H138" s="164"/>
    </row>
    <row r="139" spans="1:8" ht="38.25" customHeight="1">
      <c r="A139" s="46">
        <v>131</v>
      </c>
      <c r="B139" s="46" t="s">
        <v>649</v>
      </c>
      <c r="C139" s="46" t="s">
        <v>1577</v>
      </c>
      <c r="D139" s="98" t="s">
        <v>1627</v>
      </c>
      <c r="E139" s="53">
        <v>7000</v>
      </c>
      <c r="F139" s="50" t="s">
        <v>1004</v>
      </c>
      <c r="G139" s="50" t="s">
        <v>988</v>
      </c>
      <c r="H139" s="164"/>
    </row>
    <row r="140" spans="1:8" ht="38.25" customHeight="1">
      <c r="A140" s="46">
        <v>132</v>
      </c>
      <c r="B140" s="46" t="s">
        <v>649</v>
      </c>
      <c r="C140" s="46" t="s">
        <v>1578</v>
      </c>
      <c r="D140" s="98" t="s">
        <v>1636</v>
      </c>
      <c r="E140" s="51">
        <v>9000</v>
      </c>
      <c r="F140" s="50" t="s">
        <v>1004</v>
      </c>
      <c r="G140" s="50" t="s">
        <v>989</v>
      </c>
      <c r="H140" s="164"/>
    </row>
    <row r="141" spans="1:8" ht="38.25" customHeight="1">
      <c r="A141" s="46">
        <v>133</v>
      </c>
      <c r="B141" s="46" t="s">
        <v>649</v>
      </c>
      <c r="C141" s="46" t="s">
        <v>1579</v>
      </c>
      <c r="D141" s="98" t="s">
        <v>1627</v>
      </c>
      <c r="E141" s="51">
        <v>7000</v>
      </c>
      <c r="F141" s="50" t="s">
        <v>1004</v>
      </c>
      <c r="G141" s="50" t="s">
        <v>990</v>
      </c>
      <c r="H141" s="164"/>
    </row>
    <row r="142" spans="1:8" ht="38.25" customHeight="1">
      <c r="A142" s="46">
        <v>134</v>
      </c>
      <c r="B142" s="46" t="s">
        <v>649</v>
      </c>
      <c r="C142" s="46" t="s">
        <v>1591</v>
      </c>
      <c r="D142" s="98" t="s">
        <v>1601</v>
      </c>
      <c r="E142" s="51">
        <v>7000</v>
      </c>
      <c r="F142" s="50" t="s">
        <v>1004</v>
      </c>
      <c r="G142" s="50" t="s">
        <v>991</v>
      </c>
      <c r="H142" s="164"/>
    </row>
    <row r="143" spans="1:8" ht="38.25" customHeight="1">
      <c r="A143" s="46">
        <v>135</v>
      </c>
      <c r="B143" s="46" t="s">
        <v>649</v>
      </c>
      <c r="C143" s="46" t="s">
        <v>1580</v>
      </c>
      <c r="D143" s="98" t="s">
        <v>1595</v>
      </c>
      <c r="E143" s="51">
        <v>10000</v>
      </c>
      <c r="F143" s="50" t="s">
        <v>1004</v>
      </c>
      <c r="G143" s="50" t="s">
        <v>992</v>
      </c>
      <c r="H143" s="164"/>
    </row>
    <row r="144" spans="1:8" ht="38.25" customHeight="1">
      <c r="A144" s="46">
        <v>136</v>
      </c>
      <c r="B144" s="46" t="s">
        <v>649</v>
      </c>
      <c r="C144" s="46" t="s">
        <v>1581</v>
      </c>
      <c r="D144" s="98" t="s">
        <v>1619</v>
      </c>
      <c r="E144" s="51">
        <v>9000</v>
      </c>
      <c r="F144" s="50" t="s">
        <v>1004</v>
      </c>
      <c r="G144" s="50" t="s">
        <v>993</v>
      </c>
      <c r="H144" s="164"/>
    </row>
    <row r="145" spans="1:8" ht="38.25" customHeight="1">
      <c r="A145" s="46">
        <v>137</v>
      </c>
      <c r="B145" s="46" t="s">
        <v>649</v>
      </c>
      <c r="C145" s="46" t="s">
        <v>1592</v>
      </c>
      <c r="D145" s="98" t="s">
        <v>1599</v>
      </c>
      <c r="E145" s="51">
        <v>10000</v>
      </c>
      <c r="F145" s="50" t="s">
        <v>1004</v>
      </c>
      <c r="G145" s="50" t="s">
        <v>994</v>
      </c>
      <c r="H145" s="164"/>
    </row>
    <row r="146" spans="1:8" s="47" customFormat="1" ht="38.25" customHeight="1">
      <c r="A146" s="46">
        <v>138</v>
      </c>
      <c r="B146" s="46" t="s">
        <v>649</v>
      </c>
      <c r="C146" s="46" t="s">
        <v>1582</v>
      </c>
      <c r="D146" s="98" t="s">
        <v>1637</v>
      </c>
      <c r="E146" s="51">
        <v>10000</v>
      </c>
      <c r="F146" s="50" t="s">
        <v>1004</v>
      </c>
      <c r="G146" s="50" t="s">
        <v>995</v>
      </c>
      <c r="H146" s="165"/>
    </row>
    <row r="147" spans="1:8" ht="38.25" customHeight="1">
      <c r="A147" s="46">
        <v>139</v>
      </c>
      <c r="B147" s="46" t="s">
        <v>649</v>
      </c>
      <c r="C147" s="46" t="s">
        <v>1583</v>
      </c>
      <c r="D147" s="98" t="s">
        <v>1606</v>
      </c>
      <c r="E147" s="51">
        <v>9000</v>
      </c>
      <c r="F147" s="50" t="s">
        <v>1004</v>
      </c>
      <c r="G147" s="50" t="s">
        <v>996</v>
      </c>
      <c r="H147" s="164"/>
    </row>
    <row r="148" spans="1:8" ht="38.25" customHeight="1">
      <c r="A148" s="46">
        <v>140</v>
      </c>
      <c r="B148" s="46" t="s">
        <v>649</v>
      </c>
      <c r="C148" s="46" t="s">
        <v>1584</v>
      </c>
      <c r="D148" s="98" t="s">
        <v>1601</v>
      </c>
      <c r="E148" s="51">
        <v>6500</v>
      </c>
      <c r="F148" s="50" t="s">
        <v>1004</v>
      </c>
      <c r="G148" s="50" t="s">
        <v>997</v>
      </c>
      <c r="H148" s="164"/>
    </row>
    <row r="149" spans="1:8" ht="38.25" customHeight="1">
      <c r="A149" s="46">
        <v>141</v>
      </c>
      <c r="B149" s="46" t="s">
        <v>649</v>
      </c>
      <c r="C149" s="46" t="s">
        <v>1585</v>
      </c>
      <c r="D149" s="98" t="s">
        <v>1597</v>
      </c>
      <c r="E149" s="51">
        <v>8000</v>
      </c>
      <c r="F149" s="50" t="s">
        <v>1004</v>
      </c>
      <c r="G149" s="50" t="s">
        <v>998</v>
      </c>
      <c r="H149" s="164"/>
    </row>
    <row r="150" spans="1:8" ht="38.25" customHeight="1">
      <c r="A150" s="46">
        <v>142</v>
      </c>
      <c r="B150" s="46" t="s">
        <v>649</v>
      </c>
      <c r="C150" s="46" t="s">
        <v>1586</v>
      </c>
      <c r="D150" s="98" t="s">
        <v>1601</v>
      </c>
      <c r="E150" s="51">
        <v>7000</v>
      </c>
      <c r="F150" s="50" t="s">
        <v>1004</v>
      </c>
      <c r="G150" s="50" t="s">
        <v>999</v>
      </c>
      <c r="H150" s="164"/>
    </row>
    <row r="151" spans="1:8" ht="38.25" customHeight="1">
      <c r="A151" s="46">
        <v>143</v>
      </c>
      <c r="B151" s="46" t="s">
        <v>649</v>
      </c>
      <c r="C151" s="46" t="s">
        <v>1587</v>
      </c>
      <c r="D151" s="98" t="s">
        <v>1627</v>
      </c>
      <c r="E151" s="51">
        <v>7000</v>
      </c>
      <c r="F151" s="50" t="s">
        <v>1004</v>
      </c>
      <c r="G151" s="50" t="s">
        <v>1000</v>
      </c>
      <c r="H151" s="164"/>
    </row>
    <row r="152" spans="1:8" ht="38.25" customHeight="1">
      <c r="A152" s="46">
        <v>144</v>
      </c>
      <c r="B152" s="46" t="s">
        <v>649</v>
      </c>
      <c r="C152" s="46" t="s">
        <v>1588</v>
      </c>
      <c r="D152" s="98" t="s">
        <v>1598</v>
      </c>
      <c r="E152" s="53">
        <v>10000</v>
      </c>
      <c r="F152" s="50" t="s">
        <v>1004</v>
      </c>
      <c r="G152" s="50" t="s">
        <v>1001</v>
      </c>
      <c r="H152" s="164"/>
    </row>
    <row r="153" spans="1:8" ht="38.25" customHeight="1">
      <c r="A153" s="46">
        <v>145</v>
      </c>
      <c r="B153" s="46" t="s">
        <v>649</v>
      </c>
      <c r="C153" s="46" t="s">
        <v>1589</v>
      </c>
      <c r="D153" s="98" t="s">
        <v>1607</v>
      </c>
      <c r="E153" s="53">
        <v>4266.67</v>
      </c>
      <c r="F153" s="50" t="s">
        <v>1004</v>
      </c>
      <c r="G153" s="50" t="s">
        <v>1002</v>
      </c>
      <c r="H153" s="164"/>
    </row>
    <row r="154" spans="1:8" ht="38.25" customHeight="1">
      <c r="A154" s="46">
        <v>146</v>
      </c>
      <c r="B154" s="46" t="s">
        <v>649</v>
      </c>
      <c r="C154" s="46" t="s">
        <v>1590</v>
      </c>
      <c r="D154" s="98" t="s">
        <v>1606</v>
      </c>
      <c r="E154" s="51">
        <v>5333.33</v>
      </c>
      <c r="F154" s="50" t="s">
        <v>1004</v>
      </c>
      <c r="G154" s="50" t="s">
        <v>1003</v>
      </c>
      <c r="H154" s="164"/>
    </row>
  </sheetData>
  <protectedRanges>
    <protectedRange sqref="D131" name="Ingresar Texto Permitido_1_1"/>
  </protectedRanges>
  <autoFilter ref="A8:H154" xr:uid="{A85F6657-A13C-473F-86FB-E0EF50B34B9B}"/>
  <mergeCells count="2">
    <mergeCell ref="D1:H7"/>
    <mergeCell ref="A1:C7"/>
  </mergeCells>
  <conditionalFormatting sqref="C125 C123 C89 C91:C92 C94 C97 C99 C107:C117">
    <cfRule type="duplicateValues" dxfId="2" priority="1"/>
  </conditionalFormatting>
  <pageMargins left="0.7" right="0.7" top="0.75" bottom="0.75" header="0.3" footer="0.3"/>
  <pageSetup paperSize="5" scale="80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H43"/>
  <sheetViews>
    <sheetView zoomScale="80" zoomScaleNormal="80" workbookViewId="0">
      <selection activeCell="H11" sqref="H11"/>
    </sheetView>
  </sheetViews>
  <sheetFormatPr baseColWidth="10" defaultColWidth="11" defaultRowHeight="15"/>
  <cols>
    <col min="1" max="1" width="7.7109375" style="32" customWidth="1"/>
    <col min="2" max="2" width="19.28515625" style="32" customWidth="1"/>
    <col min="3" max="3" width="39.5703125" style="32" customWidth="1"/>
    <col min="4" max="4" width="30.7109375" style="32" customWidth="1"/>
    <col min="5" max="5" width="18.28515625" style="32" customWidth="1"/>
    <col min="6" max="6" width="24.7109375" style="32" customWidth="1"/>
    <col min="7" max="7" width="28.85546875" style="32" customWidth="1"/>
    <col min="8" max="16384" width="11" style="32"/>
  </cols>
  <sheetData>
    <row r="1" spans="1:8" s="31" customFormat="1" ht="28.5" customHeight="1">
      <c r="A1" s="135"/>
      <c r="B1" s="135"/>
      <c r="C1" s="135"/>
      <c r="D1" s="102" t="s">
        <v>851</v>
      </c>
      <c r="E1" s="102"/>
      <c r="F1" s="102"/>
      <c r="G1" s="102"/>
      <c r="H1" s="102"/>
    </row>
    <row r="2" spans="1:8" s="31" customFormat="1" ht="28.5" customHeight="1">
      <c r="A2" s="135"/>
      <c r="B2" s="135"/>
      <c r="C2" s="135"/>
      <c r="D2" s="102"/>
      <c r="E2" s="102"/>
      <c r="F2" s="102"/>
      <c r="G2" s="102"/>
      <c r="H2" s="102"/>
    </row>
    <row r="3" spans="1:8" s="31" customFormat="1" ht="28.5" customHeight="1">
      <c r="A3" s="135"/>
      <c r="B3" s="135"/>
      <c r="C3" s="135"/>
      <c r="D3" s="102"/>
      <c r="E3" s="102"/>
      <c r="F3" s="102"/>
      <c r="G3" s="102"/>
      <c r="H3" s="102"/>
    </row>
    <row r="4" spans="1:8" s="31" customFormat="1" ht="28.5" customHeight="1">
      <c r="A4" s="135"/>
      <c r="B4" s="135"/>
      <c r="C4" s="135"/>
      <c r="D4" s="102"/>
      <c r="E4" s="102"/>
      <c r="F4" s="102"/>
      <c r="G4" s="102"/>
      <c r="H4" s="102"/>
    </row>
    <row r="5" spans="1:8" s="31" customFormat="1" ht="28.5" customHeight="1">
      <c r="A5" s="135"/>
      <c r="B5" s="135"/>
      <c r="C5" s="135"/>
      <c r="D5" s="102"/>
      <c r="E5" s="102"/>
      <c r="F5" s="102"/>
      <c r="G5" s="102"/>
      <c r="H5" s="102"/>
    </row>
    <row r="6" spans="1:8" s="31" customFormat="1" ht="28.5" customHeight="1">
      <c r="A6" s="135"/>
      <c r="B6" s="135"/>
      <c r="C6" s="135"/>
      <c r="D6" s="102"/>
      <c r="E6" s="102"/>
      <c r="F6" s="102"/>
      <c r="G6" s="102"/>
      <c r="H6" s="102"/>
    </row>
    <row r="7" spans="1:8" s="31" customFormat="1" ht="28.5" customHeight="1" thickBot="1">
      <c r="A7" s="135"/>
      <c r="B7" s="135"/>
      <c r="C7" s="135"/>
      <c r="D7" s="102"/>
      <c r="E7" s="102"/>
      <c r="F7" s="102"/>
      <c r="G7" s="102"/>
      <c r="H7" s="102"/>
    </row>
    <row r="8" spans="1:8" s="31" customFormat="1" ht="28.5" customHeight="1">
      <c r="A8" s="136" t="s">
        <v>629</v>
      </c>
      <c r="B8" s="137"/>
      <c r="C8" s="137"/>
      <c r="D8" s="137"/>
      <c r="E8" s="137"/>
      <c r="F8" s="137"/>
      <c r="G8" s="137"/>
      <c r="H8" s="138"/>
    </row>
    <row r="9" spans="1:8" s="31" customFormat="1" ht="15.75" customHeight="1" thickBot="1">
      <c r="A9" s="139"/>
      <c r="B9" s="140"/>
      <c r="C9" s="140"/>
      <c r="D9" s="140"/>
      <c r="E9" s="140"/>
      <c r="F9" s="140"/>
      <c r="G9" s="140"/>
      <c r="H9" s="141"/>
    </row>
    <row r="10" spans="1:8" s="144" customFormat="1" ht="15.75" customHeight="1">
      <c r="A10" s="143"/>
      <c r="B10" s="142"/>
      <c r="C10" s="142"/>
      <c r="D10" s="142"/>
      <c r="E10" s="142"/>
      <c r="F10" s="142"/>
      <c r="G10" s="142"/>
      <c r="H10" s="142"/>
    </row>
    <row r="11" spans="1:8" s="31" customFormat="1" ht="45">
      <c r="A11" s="145" t="s">
        <v>333</v>
      </c>
      <c r="B11" s="146" t="s">
        <v>2</v>
      </c>
      <c r="C11" s="146" t="s">
        <v>3</v>
      </c>
      <c r="D11" s="146" t="s">
        <v>420</v>
      </c>
      <c r="E11" s="146" t="s">
        <v>421</v>
      </c>
      <c r="F11" s="147" t="s">
        <v>422</v>
      </c>
      <c r="G11" s="147" t="s">
        <v>14</v>
      </c>
      <c r="H11" s="147" t="s">
        <v>15</v>
      </c>
    </row>
    <row r="12" spans="1:8" s="31" customFormat="1" ht="48.75" customHeight="1">
      <c r="A12" s="148">
        <v>1</v>
      </c>
      <c r="B12" s="34" t="s">
        <v>423</v>
      </c>
      <c r="C12" s="29" t="s">
        <v>425</v>
      </c>
      <c r="D12" s="36" t="s">
        <v>823</v>
      </c>
      <c r="E12" s="37">
        <v>17500</v>
      </c>
      <c r="F12" s="38" t="s">
        <v>762</v>
      </c>
      <c r="G12" s="149"/>
      <c r="H12" s="150"/>
    </row>
    <row r="13" spans="1:8" s="31" customFormat="1" ht="48.75" customHeight="1">
      <c r="A13" s="148">
        <v>2</v>
      </c>
      <c r="B13" s="34" t="s">
        <v>423</v>
      </c>
      <c r="C13" s="29" t="s">
        <v>424</v>
      </c>
      <c r="D13" s="36" t="s">
        <v>823</v>
      </c>
      <c r="E13" s="37">
        <v>12500</v>
      </c>
      <c r="F13" s="38" t="s">
        <v>762</v>
      </c>
      <c r="G13" s="149"/>
      <c r="H13" s="150"/>
    </row>
    <row r="14" spans="1:8" s="31" customFormat="1" ht="48.75" customHeight="1">
      <c r="A14" s="148">
        <v>3</v>
      </c>
      <c r="B14" s="34" t="s">
        <v>423</v>
      </c>
      <c r="C14" s="29" t="s">
        <v>432</v>
      </c>
      <c r="D14" s="36" t="s">
        <v>822</v>
      </c>
      <c r="E14" s="37">
        <v>8700</v>
      </c>
      <c r="F14" s="38" t="s">
        <v>762</v>
      </c>
      <c r="G14" s="149"/>
      <c r="H14" s="150"/>
    </row>
    <row r="15" spans="1:8" s="31" customFormat="1" ht="48.75" customHeight="1">
      <c r="A15" s="148">
        <v>4</v>
      </c>
      <c r="B15" s="34" t="s">
        <v>423</v>
      </c>
      <c r="C15" s="29" t="s">
        <v>426</v>
      </c>
      <c r="D15" s="36" t="s">
        <v>822</v>
      </c>
      <c r="E15" s="37">
        <v>6000</v>
      </c>
      <c r="F15" s="38" t="s">
        <v>762</v>
      </c>
      <c r="G15" s="149"/>
      <c r="H15" s="150"/>
    </row>
    <row r="16" spans="1:8" s="31" customFormat="1" ht="48.75" customHeight="1">
      <c r="A16" s="148">
        <v>5</v>
      </c>
      <c r="B16" s="34" t="s">
        <v>423</v>
      </c>
      <c r="C16" s="29" t="s">
        <v>428</v>
      </c>
      <c r="D16" s="36" t="s">
        <v>822</v>
      </c>
      <c r="E16" s="37">
        <v>8700</v>
      </c>
      <c r="F16" s="38" t="s">
        <v>762</v>
      </c>
      <c r="G16" s="149"/>
      <c r="H16" s="150"/>
    </row>
    <row r="17" spans="1:8" s="31" customFormat="1" ht="48.75" customHeight="1">
      <c r="A17" s="148">
        <v>6</v>
      </c>
      <c r="B17" s="34" t="s">
        <v>423</v>
      </c>
      <c r="C17" s="29" t="s">
        <v>429</v>
      </c>
      <c r="D17" s="36" t="s">
        <v>823</v>
      </c>
      <c r="E17" s="37">
        <v>13300</v>
      </c>
      <c r="F17" s="38" t="s">
        <v>762</v>
      </c>
      <c r="G17" s="149"/>
      <c r="H17" s="150"/>
    </row>
    <row r="18" spans="1:8" s="31" customFormat="1" ht="48.75" customHeight="1">
      <c r="A18" s="148">
        <v>7</v>
      </c>
      <c r="B18" s="34" t="s">
        <v>423</v>
      </c>
      <c r="C18" s="29" t="s">
        <v>427</v>
      </c>
      <c r="D18" s="36" t="s">
        <v>822</v>
      </c>
      <c r="E18" s="37">
        <v>8700</v>
      </c>
      <c r="F18" s="38" t="s">
        <v>762</v>
      </c>
      <c r="G18" s="149"/>
      <c r="H18" s="150"/>
    </row>
    <row r="19" spans="1:8" ht="48.75" customHeight="1">
      <c r="A19" s="148">
        <v>8</v>
      </c>
      <c r="B19" s="34" t="s">
        <v>423</v>
      </c>
      <c r="C19" s="29" t="s">
        <v>430</v>
      </c>
      <c r="D19" s="36" t="s">
        <v>823</v>
      </c>
      <c r="E19" s="37">
        <v>13300</v>
      </c>
      <c r="F19" s="38" t="s">
        <v>762</v>
      </c>
      <c r="G19" s="148"/>
      <c r="H19" s="151"/>
    </row>
    <row r="20" spans="1:8" ht="48.75" customHeight="1">
      <c r="A20" s="148">
        <v>9</v>
      </c>
      <c r="B20" s="34" t="s">
        <v>423</v>
      </c>
      <c r="C20" s="29" t="s">
        <v>633</v>
      </c>
      <c r="D20" s="36" t="s">
        <v>823</v>
      </c>
      <c r="E20" s="37">
        <v>12500</v>
      </c>
      <c r="F20" s="38" t="s">
        <v>762</v>
      </c>
      <c r="G20" s="148"/>
      <c r="H20" s="151"/>
    </row>
    <row r="21" spans="1:8" ht="48.75" customHeight="1">
      <c r="A21" s="148">
        <v>10</v>
      </c>
      <c r="B21" s="34" t="s">
        <v>423</v>
      </c>
      <c r="C21" s="29" t="s">
        <v>632</v>
      </c>
      <c r="D21" s="36" t="s">
        <v>823</v>
      </c>
      <c r="E21" s="37">
        <v>12500</v>
      </c>
      <c r="F21" s="38" t="s">
        <v>762</v>
      </c>
      <c r="G21" s="148"/>
      <c r="H21" s="151"/>
    </row>
    <row r="22" spans="1:8" ht="48.75" customHeight="1">
      <c r="A22" s="148">
        <v>11</v>
      </c>
      <c r="B22" s="34" t="s">
        <v>423</v>
      </c>
      <c r="C22" s="29" t="s">
        <v>431</v>
      </c>
      <c r="D22" s="36" t="s">
        <v>823</v>
      </c>
      <c r="E22" s="37">
        <v>12500</v>
      </c>
      <c r="F22" s="38" t="s">
        <v>762</v>
      </c>
      <c r="G22" s="148"/>
      <c r="H22" s="151"/>
    </row>
    <row r="23" spans="1:8" ht="48.75" customHeight="1">
      <c r="A23" s="148">
        <v>12</v>
      </c>
      <c r="B23" s="34" t="s">
        <v>423</v>
      </c>
      <c r="C23" s="29" t="s">
        <v>642</v>
      </c>
      <c r="D23" s="36" t="s">
        <v>822</v>
      </c>
      <c r="E23" s="37">
        <v>8000</v>
      </c>
      <c r="F23" s="38" t="s">
        <v>762</v>
      </c>
      <c r="G23" s="148"/>
      <c r="H23" s="151"/>
    </row>
    <row r="24" spans="1:8" ht="48.75" customHeight="1">
      <c r="A24" s="148">
        <v>13</v>
      </c>
      <c r="B24" s="34" t="s">
        <v>423</v>
      </c>
      <c r="C24" s="29" t="s">
        <v>816</v>
      </c>
      <c r="D24" s="36" t="s">
        <v>822</v>
      </c>
      <c r="E24" s="37">
        <v>8000</v>
      </c>
      <c r="F24" s="38" t="s">
        <v>762</v>
      </c>
      <c r="G24" s="148"/>
      <c r="H24" s="151"/>
    </row>
    <row r="25" spans="1:8" ht="48.75" customHeight="1">
      <c r="A25" s="148">
        <v>14</v>
      </c>
      <c r="B25" s="34" t="s">
        <v>423</v>
      </c>
      <c r="C25" s="29" t="s">
        <v>817</v>
      </c>
      <c r="D25" s="36" t="s">
        <v>822</v>
      </c>
      <c r="E25" s="37">
        <v>8000</v>
      </c>
      <c r="F25" s="38" t="s">
        <v>762</v>
      </c>
      <c r="G25" s="148"/>
      <c r="H25" s="151"/>
    </row>
    <row r="26" spans="1:8" ht="48.75" customHeight="1">
      <c r="A26" s="148">
        <v>15</v>
      </c>
      <c r="B26" s="34" t="s">
        <v>423</v>
      </c>
      <c r="C26" s="29" t="s">
        <v>636</v>
      </c>
      <c r="D26" s="36" t="s">
        <v>822</v>
      </c>
      <c r="E26" s="37">
        <v>8000</v>
      </c>
      <c r="F26" s="38" t="s">
        <v>762</v>
      </c>
      <c r="G26" s="148"/>
      <c r="H26" s="151"/>
    </row>
    <row r="27" spans="1:8" ht="48.75" customHeight="1">
      <c r="A27" s="148">
        <v>16</v>
      </c>
      <c r="B27" s="34" t="s">
        <v>423</v>
      </c>
      <c r="C27" s="29" t="s">
        <v>637</v>
      </c>
      <c r="D27" s="36" t="s">
        <v>822</v>
      </c>
      <c r="E27" s="37">
        <v>8000</v>
      </c>
      <c r="F27" s="38" t="s">
        <v>762</v>
      </c>
      <c r="G27" s="148"/>
      <c r="H27" s="151"/>
    </row>
    <row r="28" spans="1:8" ht="48.75" customHeight="1">
      <c r="A28" s="148">
        <v>17</v>
      </c>
      <c r="B28" s="34" t="s">
        <v>423</v>
      </c>
      <c r="C28" s="29" t="s">
        <v>635</v>
      </c>
      <c r="D28" s="36" t="s">
        <v>823</v>
      </c>
      <c r="E28" s="37">
        <v>12000</v>
      </c>
      <c r="F28" s="38" t="s">
        <v>762</v>
      </c>
      <c r="G28" s="148"/>
      <c r="H28" s="151"/>
    </row>
    <row r="29" spans="1:8" ht="48.75" customHeight="1">
      <c r="A29" s="148">
        <v>18</v>
      </c>
      <c r="B29" s="34" t="s">
        <v>423</v>
      </c>
      <c r="C29" s="29" t="s">
        <v>634</v>
      </c>
      <c r="D29" s="36" t="s">
        <v>822</v>
      </c>
      <c r="E29" s="37">
        <v>5000</v>
      </c>
      <c r="F29" s="38" t="s">
        <v>762</v>
      </c>
      <c r="G29" s="148"/>
      <c r="H29" s="151"/>
    </row>
    <row r="30" spans="1:8" ht="48.75" customHeight="1">
      <c r="A30" s="148">
        <v>19</v>
      </c>
      <c r="B30" s="34" t="s">
        <v>423</v>
      </c>
      <c r="C30" s="29" t="s">
        <v>818</v>
      </c>
      <c r="D30" s="36" t="s">
        <v>823</v>
      </c>
      <c r="E30" s="37">
        <v>12000</v>
      </c>
      <c r="F30" s="38" t="s">
        <v>762</v>
      </c>
      <c r="G30" s="148"/>
      <c r="H30" s="151"/>
    </row>
    <row r="31" spans="1:8" ht="48.75" customHeight="1">
      <c r="A31" s="148">
        <v>20</v>
      </c>
      <c r="B31" s="34" t="s">
        <v>423</v>
      </c>
      <c r="C31" s="29" t="s">
        <v>641</v>
      </c>
      <c r="D31" s="36" t="s">
        <v>822</v>
      </c>
      <c r="E31" s="37">
        <v>8000</v>
      </c>
      <c r="F31" s="38" t="s">
        <v>762</v>
      </c>
      <c r="G31" s="148"/>
      <c r="H31" s="151"/>
    </row>
    <row r="32" spans="1:8" ht="48.75" customHeight="1">
      <c r="A32" s="148">
        <v>21</v>
      </c>
      <c r="B32" s="34" t="s">
        <v>423</v>
      </c>
      <c r="C32" s="29" t="s">
        <v>638</v>
      </c>
      <c r="D32" s="36" t="s">
        <v>822</v>
      </c>
      <c r="E32" s="37">
        <v>5000</v>
      </c>
      <c r="F32" s="38" t="s">
        <v>762</v>
      </c>
      <c r="G32" s="148"/>
      <c r="H32" s="151"/>
    </row>
    <row r="33" spans="1:8" ht="48.75" customHeight="1">
      <c r="A33" s="148">
        <v>22</v>
      </c>
      <c r="B33" s="34" t="s">
        <v>423</v>
      </c>
      <c r="C33" s="29" t="s">
        <v>819</v>
      </c>
      <c r="D33" s="36" t="s">
        <v>823</v>
      </c>
      <c r="E33" s="37">
        <v>12000</v>
      </c>
      <c r="F33" s="38" t="s">
        <v>762</v>
      </c>
      <c r="G33" s="148"/>
      <c r="H33" s="151"/>
    </row>
    <row r="34" spans="1:8" ht="48.75" customHeight="1">
      <c r="A34" s="148">
        <v>23</v>
      </c>
      <c r="B34" s="34" t="s">
        <v>423</v>
      </c>
      <c r="C34" s="29" t="s">
        <v>644</v>
      </c>
      <c r="D34" s="36" t="s">
        <v>823</v>
      </c>
      <c r="E34" s="37">
        <v>12000</v>
      </c>
      <c r="F34" s="38" t="s">
        <v>762</v>
      </c>
      <c r="G34" s="148"/>
      <c r="H34" s="151"/>
    </row>
    <row r="35" spans="1:8" ht="48.75" customHeight="1">
      <c r="A35" s="148">
        <v>24</v>
      </c>
      <c r="B35" s="34" t="s">
        <v>423</v>
      </c>
      <c r="C35" s="29" t="s">
        <v>820</v>
      </c>
      <c r="D35" s="36" t="s">
        <v>822</v>
      </c>
      <c r="E35" s="37">
        <v>8000</v>
      </c>
      <c r="F35" s="38" t="s">
        <v>762</v>
      </c>
      <c r="G35" s="148"/>
      <c r="H35" s="151"/>
    </row>
    <row r="36" spans="1:8" ht="48.75" customHeight="1">
      <c r="A36" s="148">
        <v>25</v>
      </c>
      <c r="B36" s="34" t="s">
        <v>423</v>
      </c>
      <c r="C36" s="29" t="s">
        <v>639</v>
      </c>
      <c r="D36" s="36" t="s">
        <v>823</v>
      </c>
      <c r="E36" s="37">
        <v>12000</v>
      </c>
      <c r="F36" s="38" t="s">
        <v>762</v>
      </c>
      <c r="G36" s="148"/>
      <c r="H36" s="151"/>
    </row>
    <row r="37" spans="1:8" ht="48.75" customHeight="1">
      <c r="A37" s="148">
        <v>26</v>
      </c>
      <c r="B37" s="34" t="s">
        <v>423</v>
      </c>
      <c r="C37" s="29" t="s">
        <v>821</v>
      </c>
      <c r="D37" s="36" t="s">
        <v>823</v>
      </c>
      <c r="E37" s="37">
        <v>12000</v>
      </c>
      <c r="F37" s="38" t="s">
        <v>762</v>
      </c>
      <c r="G37" s="148"/>
      <c r="H37" s="151"/>
    </row>
    <row r="38" spans="1:8" ht="48.75" customHeight="1">
      <c r="A38" s="148">
        <v>27</v>
      </c>
      <c r="B38" s="34" t="s">
        <v>423</v>
      </c>
      <c r="C38" s="29" t="s">
        <v>640</v>
      </c>
      <c r="D38" s="36" t="s">
        <v>822</v>
      </c>
      <c r="E38" s="37">
        <v>8000</v>
      </c>
      <c r="F38" s="38" t="s">
        <v>762</v>
      </c>
      <c r="G38" s="148"/>
      <c r="H38" s="151"/>
    </row>
    <row r="39" spans="1:8" ht="48.75" customHeight="1">
      <c r="A39" s="148">
        <v>28</v>
      </c>
      <c r="B39" s="34" t="s">
        <v>423</v>
      </c>
      <c r="C39" s="29" t="s">
        <v>643</v>
      </c>
      <c r="D39" s="36" t="s">
        <v>822</v>
      </c>
      <c r="E39" s="37">
        <v>8000</v>
      </c>
      <c r="F39" s="38" t="s">
        <v>762</v>
      </c>
      <c r="G39" s="148"/>
      <c r="H39" s="151"/>
    </row>
    <row r="43" spans="1:8">
      <c r="G43" s="33"/>
    </row>
  </sheetData>
  <autoFilter ref="A11:G39" xr:uid="{00000000-0001-0000-0800-000000000000}"/>
  <mergeCells count="3">
    <mergeCell ref="A8:H9"/>
    <mergeCell ref="D1:H7"/>
    <mergeCell ref="A1:C7"/>
  </mergeCells>
  <conditionalFormatting sqref="C32 C12:C18">
    <cfRule type="duplicateValues" dxfId="1" priority="1"/>
  </conditionalFormatting>
  <pageMargins left="0.70866141732283505" right="0.70866141732283505" top="0.74803149606299202" bottom="0.74803149606299202" header="0.31496062992126" footer="0.31496062992126"/>
  <pageSetup paperSize="5"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66FCE-7E5B-4363-A184-21D95AB502C5}">
  <sheetPr>
    <tabColor rgb="FF7030A0"/>
  </sheetPr>
  <dimension ref="A1:R838"/>
  <sheetViews>
    <sheetView tabSelected="1" zoomScale="80" zoomScaleNormal="80" workbookViewId="0">
      <selection activeCell="E1" sqref="E1:M5"/>
    </sheetView>
  </sheetViews>
  <sheetFormatPr baseColWidth="10" defaultColWidth="11.42578125" defaultRowHeight="21.75" customHeight="1"/>
  <cols>
    <col min="1" max="1" width="11" style="60" customWidth="1"/>
    <col min="2" max="2" width="23.28515625" style="60" customWidth="1"/>
    <col min="3" max="3" width="52.85546875" style="60" customWidth="1"/>
    <col min="4" max="4" width="30.5703125" style="60" customWidth="1"/>
    <col min="5" max="5" width="18.85546875" style="60" customWidth="1"/>
    <col min="6" max="7" width="16.42578125" style="60" customWidth="1"/>
    <col min="8" max="8" width="20.85546875" style="60" customWidth="1"/>
    <col min="9" max="9" width="17.140625" style="60" customWidth="1"/>
    <col min="10" max="10" width="28.140625" style="60" customWidth="1"/>
    <col min="11" max="11" width="20.85546875" style="60" customWidth="1"/>
    <col min="12" max="12" width="59.85546875" style="67" customWidth="1"/>
    <col min="13" max="13" width="12.85546875" style="159" customWidth="1"/>
    <col min="14" max="14" width="12.85546875" style="60" customWidth="1"/>
    <col min="15" max="16384" width="11.42578125" style="60"/>
  </cols>
  <sheetData>
    <row r="1" spans="1:13" ht="28.5" customHeight="1">
      <c r="A1" s="104"/>
      <c r="B1" s="104"/>
      <c r="C1" s="104"/>
      <c r="D1" s="104"/>
      <c r="E1" s="103" t="s">
        <v>851</v>
      </c>
      <c r="F1" s="103"/>
      <c r="G1" s="103"/>
      <c r="H1" s="103"/>
      <c r="I1" s="103"/>
      <c r="J1" s="103"/>
      <c r="K1" s="103"/>
      <c r="L1" s="103"/>
      <c r="M1" s="103"/>
    </row>
    <row r="2" spans="1:13" ht="28.5" customHeight="1">
      <c r="A2" s="104"/>
      <c r="B2" s="104"/>
      <c r="C2" s="104"/>
      <c r="D2" s="104"/>
      <c r="E2" s="103"/>
      <c r="F2" s="103"/>
      <c r="G2" s="103"/>
      <c r="H2" s="103"/>
      <c r="I2" s="103"/>
      <c r="J2" s="103"/>
      <c r="K2" s="103"/>
      <c r="L2" s="103"/>
      <c r="M2" s="103"/>
    </row>
    <row r="3" spans="1:13" ht="28.5" customHeight="1">
      <c r="A3" s="104"/>
      <c r="B3" s="104"/>
      <c r="C3" s="104"/>
      <c r="D3" s="104"/>
      <c r="E3" s="103"/>
      <c r="F3" s="103"/>
      <c r="G3" s="103"/>
      <c r="H3" s="103"/>
      <c r="I3" s="103"/>
      <c r="J3" s="103"/>
      <c r="K3" s="103"/>
      <c r="L3" s="103"/>
      <c r="M3" s="103"/>
    </row>
    <row r="4" spans="1:13" ht="42.95" customHeight="1">
      <c r="A4" s="104"/>
      <c r="B4" s="104"/>
      <c r="C4" s="104"/>
      <c r="D4" s="104"/>
      <c r="E4" s="103"/>
      <c r="F4" s="103"/>
      <c r="G4" s="103"/>
      <c r="H4" s="103"/>
      <c r="I4" s="103"/>
      <c r="J4" s="103"/>
      <c r="K4" s="103"/>
      <c r="L4" s="103"/>
      <c r="M4" s="103"/>
    </row>
    <row r="5" spans="1:13" ht="28.5" customHeight="1">
      <c r="A5" s="104"/>
      <c r="B5" s="104"/>
      <c r="C5" s="104"/>
      <c r="D5" s="104"/>
      <c r="E5" s="103"/>
      <c r="F5" s="103"/>
      <c r="G5" s="103"/>
      <c r="H5" s="103"/>
      <c r="I5" s="103"/>
      <c r="J5" s="103"/>
      <c r="K5" s="103"/>
      <c r="L5" s="103"/>
      <c r="M5" s="103"/>
    </row>
    <row r="6" spans="1:13" ht="16.5" customHeight="1" thickBot="1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</row>
    <row r="7" spans="1:13" ht="28.5" customHeight="1">
      <c r="A7" s="153" t="s">
        <v>433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5"/>
    </row>
    <row r="8" spans="1:13" ht="15.75" customHeight="1" thickBot="1">
      <c r="A8" s="156"/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8"/>
    </row>
    <row r="9" spans="1:13" ht="16.5" customHeight="1">
      <c r="A9" s="152"/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</row>
    <row r="10" spans="1:13" ht="56.25" customHeight="1">
      <c r="A10" s="61" t="s">
        <v>333</v>
      </c>
      <c r="B10" s="62" t="s">
        <v>2</v>
      </c>
      <c r="C10" s="61" t="s">
        <v>3</v>
      </c>
      <c r="D10" s="62" t="s">
        <v>434</v>
      </c>
      <c r="E10" s="62" t="s">
        <v>435</v>
      </c>
      <c r="F10" s="63" t="s">
        <v>436</v>
      </c>
      <c r="G10" s="62" t="s">
        <v>437</v>
      </c>
      <c r="H10" s="63" t="s">
        <v>7</v>
      </c>
      <c r="I10" s="63" t="s">
        <v>11</v>
      </c>
      <c r="J10" s="63" t="s">
        <v>438</v>
      </c>
      <c r="K10" s="63" t="s">
        <v>336</v>
      </c>
      <c r="L10" s="63" t="s">
        <v>14</v>
      </c>
      <c r="M10" s="160" t="s">
        <v>15</v>
      </c>
    </row>
    <row r="11" spans="1:13" ht="39.75" customHeight="1">
      <c r="A11" s="89">
        <v>1</v>
      </c>
      <c r="B11" s="90" t="s">
        <v>439</v>
      </c>
      <c r="C11" s="91" t="s">
        <v>440</v>
      </c>
      <c r="D11" s="91" t="s">
        <v>650</v>
      </c>
      <c r="E11" s="64">
        <v>73.59</v>
      </c>
      <c r="F11" s="65">
        <f t="shared" ref="F11:F74" si="0">G11/E11</f>
        <v>29.999999999999996</v>
      </c>
      <c r="G11" s="64">
        <v>2207.6999999999998</v>
      </c>
      <c r="H11" s="64">
        <v>50</v>
      </c>
      <c r="I11" s="64">
        <v>250</v>
      </c>
      <c r="J11" s="64">
        <v>1150</v>
      </c>
      <c r="K11" s="92">
        <f t="shared" ref="K11:K74" si="1">J11+I11+H11+G11</f>
        <v>3657.7</v>
      </c>
      <c r="L11" s="93"/>
      <c r="M11" s="161"/>
    </row>
    <row r="12" spans="1:13" ht="39.75" customHeight="1">
      <c r="A12" s="89">
        <v>2</v>
      </c>
      <c r="B12" s="90" t="s">
        <v>439</v>
      </c>
      <c r="C12" s="91" t="s">
        <v>441</v>
      </c>
      <c r="D12" s="91" t="s">
        <v>650</v>
      </c>
      <c r="E12" s="64">
        <v>73.59</v>
      </c>
      <c r="F12" s="65">
        <f t="shared" si="0"/>
        <v>29.999999999999996</v>
      </c>
      <c r="G12" s="64">
        <v>2207.6999999999998</v>
      </c>
      <c r="H12" s="64">
        <v>35</v>
      </c>
      <c r="I12" s="64">
        <v>250</v>
      </c>
      <c r="J12" s="64">
        <v>1150</v>
      </c>
      <c r="K12" s="92">
        <f t="shared" si="1"/>
        <v>3642.7</v>
      </c>
      <c r="L12" s="93"/>
      <c r="M12" s="161"/>
    </row>
    <row r="13" spans="1:13" ht="39.75" customHeight="1">
      <c r="A13" s="89">
        <v>3</v>
      </c>
      <c r="B13" s="90" t="s">
        <v>439</v>
      </c>
      <c r="C13" s="91" t="s">
        <v>442</v>
      </c>
      <c r="D13" s="91" t="s">
        <v>650</v>
      </c>
      <c r="E13" s="64">
        <v>73.59</v>
      </c>
      <c r="F13" s="65">
        <f t="shared" si="0"/>
        <v>29.999999999999996</v>
      </c>
      <c r="G13" s="64">
        <v>2207.6999999999998</v>
      </c>
      <c r="H13" s="64">
        <v>35</v>
      </c>
      <c r="I13" s="64">
        <v>250</v>
      </c>
      <c r="J13" s="64">
        <v>1150</v>
      </c>
      <c r="K13" s="92">
        <f t="shared" si="1"/>
        <v>3642.7</v>
      </c>
      <c r="L13" s="93"/>
      <c r="M13" s="161"/>
    </row>
    <row r="14" spans="1:13" ht="39.75" customHeight="1">
      <c r="A14" s="89">
        <v>4</v>
      </c>
      <c r="B14" s="90" t="s">
        <v>439</v>
      </c>
      <c r="C14" s="91" t="s">
        <v>443</v>
      </c>
      <c r="D14" s="91" t="s">
        <v>650</v>
      </c>
      <c r="E14" s="64">
        <v>73.59</v>
      </c>
      <c r="F14" s="65">
        <f t="shared" si="0"/>
        <v>29.999999999999996</v>
      </c>
      <c r="G14" s="64">
        <v>2207.6999999999998</v>
      </c>
      <c r="H14" s="64">
        <v>35</v>
      </c>
      <c r="I14" s="64">
        <v>250</v>
      </c>
      <c r="J14" s="64">
        <v>1150</v>
      </c>
      <c r="K14" s="92">
        <f t="shared" si="1"/>
        <v>3642.7</v>
      </c>
      <c r="L14" s="93"/>
      <c r="M14" s="161"/>
    </row>
    <row r="15" spans="1:13" ht="39.75" customHeight="1">
      <c r="A15" s="89">
        <v>5</v>
      </c>
      <c r="B15" s="90" t="s">
        <v>439</v>
      </c>
      <c r="C15" s="91" t="s">
        <v>444</v>
      </c>
      <c r="D15" s="91" t="s">
        <v>650</v>
      </c>
      <c r="E15" s="64">
        <v>73.59</v>
      </c>
      <c r="F15" s="65">
        <f t="shared" si="0"/>
        <v>29.999999999999996</v>
      </c>
      <c r="G15" s="64">
        <v>2207.6999999999998</v>
      </c>
      <c r="H15" s="64">
        <v>35</v>
      </c>
      <c r="I15" s="64">
        <v>250</v>
      </c>
      <c r="J15" s="64">
        <v>1150</v>
      </c>
      <c r="K15" s="92">
        <f t="shared" si="1"/>
        <v>3642.7</v>
      </c>
      <c r="L15" s="93"/>
      <c r="M15" s="161"/>
    </row>
    <row r="16" spans="1:13" ht="39.75" customHeight="1">
      <c r="A16" s="89">
        <v>6</v>
      </c>
      <c r="B16" s="90" t="s">
        <v>439</v>
      </c>
      <c r="C16" s="91" t="s">
        <v>445</v>
      </c>
      <c r="D16" s="91" t="s">
        <v>650</v>
      </c>
      <c r="E16" s="64">
        <v>73.59</v>
      </c>
      <c r="F16" s="65">
        <f t="shared" si="0"/>
        <v>29.999999999999996</v>
      </c>
      <c r="G16" s="64">
        <v>2207.6999999999998</v>
      </c>
      <c r="H16" s="64">
        <v>35</v>
      </c>
      <c r="I16" s="64">
        <v>250</v>
      </c>
      <c r="J16" s="64">
        <v>1150</v>
      </c>
      <c r="K16" s="92">
        <f t="shared" si="1"/>
        <v>3642.7</v>
      </c>
      <c r="L16" s="93"/>
      <c r="M16" s="161"/>
    </row>
    <row r="17" spans="1:13" ht="39.75" customHeight="1">
      <c r="A17" s="89">
        <v>7</v>
      </c>
      <c r="B17" s="90" t="s">
        <v>439</v>
      </c>
      <c r="C17" s="91" t="s">
        <v>446</v>
      </c>
      <c r="D17" s="91" t="s">
        <v>650</v>
      </c>
      <c r="E17" s="64">
        <v>73.59</v>
      </c>
      <c r="F17" s="65">
        <f t="shared" si="0"/>
        <v>29.999999999999996</v>
      </c>
      <c r="G17" s="64">
        <v>2207.6999999999998</v>
      </c>
      <c r="H17" s="64">
        <v>35</v>
      </c>
      <c r="I17" s="64">
        <v>250</v>
      </c>
      <c r="J17" s="64">
        <v>1150</v>
      </c>
      <c r="K17" s="92">
        <f t="shared" si="1"/>
        <v>3642.7</v>
      </c>
      <c r="L17" s="93"/>
      <c r="M17" s="161"/>
    </row>
    <row r="18" spans="1:13" ht="39.75" customHeight="1">
      <c r="A18" s="89">
        <v>8</v>
      </c>
      <c r="B18" s="90" t="s">
        <v>439</v>
      </c>
      <c r="C18" s="91" t="s">
        <v>447</v>
      </c>
      <c r="D18" s="91" t="s">
        <v>650</v>
      </c>
      <c r="E18" s="64">
        <v>73.59</v>
      </c>
      <c r="F18" s="65">
        <f t="shared" si="0"/>
        <v>29.999999999999996</v>
      </c>
      <c r="G18" s="64">
        <v>2207.6999999999998</v>
      </c>
      <c r="H18" s="64">
        <v>35</v>
      </c>
      <c r="I18" s="64">
        <v>250</v>
      </c>
      <c r="J18" s="64">
        <v>1150</v>
      </c>
      <c r="K18" s="92">
        <f t="shared" si="1"/>
        <v>3642.7</v>
      </c>
      <c r="L18" s="93"/>
      <c r="M18" s="161"/>
    </row>
    <row r="19" spans="1:13" ht="39.75" customHeight="1">
      <c r="A19" s="89">
        <v>9</v>
      </c>
      <c r="B19" s="90" t="s">
        <v>439</v>
      </c>
      <c r="C19" s="91" t="s">
        <v>448</v>
      </c>
      <c r="D19" s="91" t="s">
        <v>650</v>
      </c>
      <c r="E19" s="64">
        <v>73.59</v>
      </c>
      <c r="F19" s="65">
        <f t="shared" si="0"/>
        <v>29.999999999999996</v>
      </c>
      <c r="G19" s="64">
        <v>2207.6999999999998</v>
      </c>
      <c r="H19" s="64">
        <v>35</v>
      </c>
      <c r="I19" s="64">
        <v>250</v>
      </c>
      <c r="J19" s="64">
        <v>1150</v>
      </c>
      <c r="K19" s="92">
        <f t="shared" si="1"/>
        <v>3642.7</v>
      </c>
      <c r="L19" s="93"/>
      <c r="M19" s="161"/>
    </row>
    <row r="20" spans="1:13" ht="39.75" customHeight="1">
      <c r="A20" s="89">
        <v>10</v>
      </c>
      <c r="B20" s="90" t="s">
        <v>439</v>
      </c>
      <c r="C20" s="91" t="s">
        <v>449</v>
      </c>
      <c r="D20" s="91" t="s">
        <v>768</v>
      </c>
      <c r="E20" s="64">
        <v>71.400000000000006</v>
      </c>
      <c r="F20" s="65">
        <f t="shared" si="0"/>
        <v>29.999999999999996</v>
      </c>
      <c r="G20" s="96">
        <v>2142</v>
      </c>
      <c r="H20" s="64">
        <v>35</v>
      </c>
      <c r="I20" s="64">
        <v>250</v>
      </c>
      <c r="J20" s="64">
        <v>1380</v>
      </c>
      <c r="K20" s="92">
        <f t="shared" si="1"/>
        <v>3807</v>
      </c>
      <c r="L20" s="93"/>
      <c r="M20" s="161"/>
    </row>
    <row r="21" spans="1:13" ht="39.75" customHeight="1">
      <c r="A21" s="89">
        <v>11</v>
      </c>
      <c r="B21" s="90" t="s">
        <v>439</v>
      </c>
      <c r="C21" s="91" t="s">
        <v>450</v>
      </c>
      <c r="D21" s="91" t="s">
        <v>768</v>
      </c>
      <c r="E21" s="64">
        <v>71.400000000000006</v>
      </c>
      <c r="F21" s="65">
        <f t="shared" si="0"/>
        <v>29.999999999999996</v>
      </c>
      <c r="G21" s="96">
        <v>2142</v>
      </c>
      <c r="H21" s="64">
        <v>0</v>
      </c>
      <c r="I21" s="64">
        <v>250</v>
      </c>
      <c r="J21" s="64">
        <v>1380</v>
      </c>
      <c r="K21" s="92">
        <f t="shared" si="1"/>
        <v>3772</v>
      </c>
      <c r="L21" s="93"/>
      <c r="M21" s="161"/>
    </row>
    <row r="22" spans="1:13" ht="39.75" customHeight="1">
      <c r="A22" s="89">
        <v>12</v>
      </c>
      <c r="B22" s="90" t="s">
        <v>439</v>
      </c>
      <c r="C22" s="91" t="s">
        <v>476</v>
      </c>
      <c r="D22" s="91" t="s">
        <v>650</v>
      </c>
      <c r="E22" s="64">
        <v>73.59</v>
      </c>
      <c r="F22" s="65">
        <f t="shared" si="0"/>
        <v>29.999999999999996</v>
      </c>
      <c r="G22" s="64">
        <v>2207.6999999999998</v>
      </c>
      <c r="H22" s="64">
        <v>50</v>
      </c>
      <c r="I22" s="64">
        <v>250</v>
      </c>
      <c r="J22" s="64">
        <v>1150</v>
      </c>
      <c r="K22" s="92">
        <f t="shared" si="1"/>
        <v>3657.7</v>
      </c>
      <c r="L22" s="93"/>
      <c r="M22" s="161"/>
    </row>
    <row r="23" spans="1:13" ht="39.75" customHeight="1">
      <c r="A23" s="89">
        <v>13</v>
      </c>
      <c r="B23" s="90" t="s">
        <v>439</v>
      </c>
      <c r="C23" s="91" t="s">
        <v>477</v>
      </c>
      <c r="D23" s="91" t="s">
        <v>650</v>
      </c>
      <c r="E23" s="64">
        <v>73.59</v>
      </c>
      <c r="F23" s="65">
        <f t="shared" si="0"/>
        <v>29.999999999999996</v>
      </c>
      <c r="G23" s="64">
        <v>2207.6999999999998</v>
      </c>
      <c r="H23" s="64">
        <v>0</v>
      </c>
      <c r="I23" s="64">
        <v>250</v>
      </c>
      <c r="J23" s="64">
        <v>1150</v>
      </c>
      <c r="K23" s="92">
        <f t="shared" si="1"/>
        <v>3607.7</v>
      </c>
      <c r="L23" s="93"/>
      <c r="M23" s="161"/>
    </row>
    <row r="24" spans="1:13" ht="39.75" customHeight="1">
      <c r="A24" s="89">
        <v>14</v>
      </c>
      <c r="B24" s="90" t="s">
        <v>439</v>
      </c>
      <c r="C24" s="91" t="s">
        <v>478</v>
      </c>
      <c r="D24" s="91" t="s">
        <v>650</v>
      </c>
      <c r="E24" s="64">
        <v>73.59</v>
      </c>
      <c r="F24" s="65">
        <f t="shared" si="0"/>
        <v>29.999999999999996</v>
      </c>
      <c r="G24" s="64">
        <v>2207.6999999999998</v>
      </c>
      <c r="H24" s="64">
        <v>0</v>
      </c>
      <c r="I24" s="64">
        <v>250</v>
      </c>
      <c r="J24" s="64">
        <v>1150</v>
      </c>
      <c r="K24" s="92">
        <f t="shared" si="1"/>
        <v>3607.7</v>
      </c>
      <c r="L24" s="93"/>
      <c r="M24" s="161"/>
    </row>
    <row r="25" spans="1:13" ht="39.75" customHeight="1">
      <c r="A25" s="89">
        <v>15</v>
      </c>
      <c r="B25" s="90" t="s">
        <v>439</v>
      </c>
      <c r="C25" s="91" t="s">
        <v>479</v>
      </c>
      <c r="D25" s="91" t="s">
        <v>650</v>
      </c>
      <c r="E25" s="64">
        <v>73.59</v>
      </c>
      <c r="F25" s="65">
        <f t="shared" si="0"/>
        <v>29.999999999999996</v>
      </c>
      <c r="G25" s="64">
        <v>2207.6999999999998</v>
      </c>
      <c r="H25" s="64">
        <v>0</v>
      </c>
      <c r="I25" s="64">
        <v>250</v>
      </c>
      <c r="J25" s="64">
        <v>1150</v>
      </c>
      <c r="K25" s="92">
        <f t="shared" si="1"/>
        <v>3607.7</v>
      </c>
      <c r="L25" s="93"/>
      <c r="M25" s="161"/>
    </row>
    <row r="26" spans="1:13" ht="39.75" customHeight="1">
      <c r="A26" s="89">
        <v>16</v>
      </c>
      <c r="B26" s="90" t="s">
        <v>439</v>
      </c>
      <c r="C26" s="91" t="s">
        <v>480</v>
      </c>
      <c r="D26" s="91" t="s">
        <v>650</v>
      </c>
      <c r="E26" s="64">
        <v>73.59</v>
      </c>
      <c r="F26" s="65">
        <f t="shared" si="0"/>
        <v>29.999999999999996</v>
      </c>
      <c r="G26" s="64">
        <v>2207.6999999999998</v>
      </c>
      <c r="H26" s="64">
        <v>35</v>
      </c>
      <c r="I26" s="64">
        <v>250</v>
      </c>
      <c r="J26" s="64">
        <v>1150</v>
      </c>
      <c r="K26" s="92">
        <f t="shared" si="1"/>
        <v>3642.7</v>
      </c>
      <c r="L26" s="93"/>
      <c r="M26" s="161"/>
    </row>
    <row r="27" spans="1:13" ht="39.75" customHeight="1">
      <c r="A27" s="89">
        <v>17</v>
      </c>
      <c r="B27" s="90" t="s">
        <v>439</v>
      </c>
      <c r="C27" s="91" t="s">
        <v>695</v>
      </c>
      <c r="D27" s="91" t="s">
        <v>650</v>
      </c>
      <c r="E27" s="64">
        <v>73.59</v>
      </c>
      <c r="F27" s="65">
        <f t="shared" si="0"/>
        <v>29.999999999999996</v>
      </c>
      <c r="G27" s="64">
        <v>2207.6999999999998</v>
      </c>
      <c r="H27" s="64">
        <v>0</v>
      </c>
      <c r="I27" s="64">
        <v>250</v>
      </c>
      <c r="J27" s="64">
        <v>1150</v>
      </c>
      <c r="K27" s="92">
        <f t="shared" si="1"/>
        <v>3607.7</v>
      </c>
      <c r="L27" s="93"/>
      <c r="M27" s="161"/>
    </row>
    <row r="28" spans="1:13" ht="39.75" customHeight="1">
      <c r="A28" s="89">
        <v>18</v>
      </c>
      <c r="B28" s="90" t="s">
        <v>439</v>
      </c>
      <c r="C28" s="91" t="s">
        <v>481</v>
      </c>
      <c r="D28" s="91" t="s">
        <v>768</v>
      </c>
      <c r="E28" s="64">
        <v>71.400000000000006</v>
      </c>
      <c r="F28" s="65">
        <f t="shared" si="0"/>
        <v>29.999999999999996</v>
      </c>
      <c r="G28" s="96">
        <v>2142</v>
      </c>
      <c r="H28" s="64">
        <v>35</v>
      </c>
      <c r="I28" s="64">
        <v>250</v>
      </c>
      <c r="J28" s="64">
        <v>1380</v>
      </c>
      <c r="K28" s="92">
        <f t="shared" si="1"/>
        <v>3807</v>
      </c>
      <c r="L28" s="93"/>
      <c r="M28" s="161"/>
    </row>
    <row r="29" spans="1:13" ht="39.75" customHeight="1">
      <c r="A29" s="89">
        <v>19</v>
      </c>
      <c r="B29" s="90" t="s">
        <v>439</v>
      </c>
      <c r="C29" s="91" t="s">
        <v>482</v>
      </c>
      <c r="D29" s="91" t="s">
        <v>768</v>
      </c>
      <c r="E29" s="64">
        <v>71.400000000000006</v>
      </c>
      <c r="F29" s="65">
        <f t="shared" si="0"/>
        <v>29.999999999999996</v>
      </c>
      <c r="G29" s="96">
        <v>2142</v>
      </c>
      <c r="H29" s="64">
        <v>35</v>
      </c>
      <c r="I29" s="64">
        <v>250</v>
      </c>
      <c r="J29" s="64">
        <v>1380</v>
      </c>
      <c r="K29" s="92">
        <f t="shared" si="1"/>
        <v>3807</v>
      </c>
      <c r="L29" s="93"/>
      <c r="M29" s="161"/>
    </row>
    <row r="30" spans="1:13" ht="39.75" customHeight="1">
      <c r="A30" s="89">
        <v>20</v>
      </c>
      <c r="B30" s="90" t="s">
        <v>439</v>
      </c>
      <c r="C30" s="91" t="s">
        <v>483</v>
      </c>
      <c r="D30" s="91" t="s">
        <v>650</v>
      </c>
      <c r="E30" s="64">
        <v>73.59</v>
      </c>
      <c r="F30" s="65">
        <f t="shared" si="0"/>
        <v>29.999999999999996</v>
      </c>
      <c r="G30" s="64">
        <v>2207.6999999999998</v>
      </c>
      <c r="H30" s="64">
        <v>0</v>
      </c>
      <c r="I30" s="64">
        <v>250</v>
      </c>
      <c r="J30" s="64">
        <v>1150</v>
      </c>
      <c r="K30" s="92">
        <f t="shared" si="1"/>
        <v>3607.7</v>
      </c>
      <c r="L30" s="93"/>
      <c r="M30" s="161"/>
    </row>
    <row r="31" spans="1:13" ht="39.75" customHeight="1">
      <c r="A31" s="89">
        <v>21</v>
      </c>
      <c r="B31" s="90" t="s">
        <v>439</v>
      </c>
      <c r="C31" s="91" t="s">
        <v>484</v>
      </c>
      <c r="D31" s="91" t="s">
        <v>650</v>
      </c>
      <c r="E31" s="64">
        <v>73.59</v>
      </c>
      <c r="F31" s="65">
        <f t="shared" si="0"/>
        <v>29.999999999999996</v>
      </c>
      <c r="G31" s="64">
        <v>2207.6999999999998</v>
      </c>
      <c r="H31" s="64">
        <v>0</v>
      </c>
      <c r="I31" s="64">
        <v>250</v>
      </c>
      <c r="J31" s="64">
        <v>1150</v>
      </c>
      <c r="K31" s="92">
        <f t="shared" si="1"/>
        <v>3607.7</v>
      </c>
      <c r="L31" s="93"/>
      <c r="M31" s="161"/>
    </row>
    <row r="32" spans="1:13" ht="39.75" customHeight="1">
      <c r="A32" s="89">
        <v>22</v>
      </c>
      <c r="B32" s="90" t="s">
        <v>439</v>
      </c>
      <c r="C32" s="91" t="s">
        <v>485</v>
      </c>
      <c r="D32" s="91" t="s">
        <v>650</v>
      </c>
      <c r="E32" s="64">
        <v>73.59</v>
      </c>
      <c r="F32" s="65">
        <f t="shared" si="0"/>
        <v>29.999999999999996</v>
      </c>
      <c r="G32" s="64">
        <v>2207.6999999999998</v>
      </c>
      <c r="H32" s="64">
        <v>0</v>
      </c>
      <c r="I32" s="64">
        <v>250</v>
      </c>
      <c r="J32" s="64">
        <v>1150</v>
      </c>
      <c r="K32" s="92">
        <f t="shared" si="1"/>
        <v>3607.7</v>
      </c>
      <c r="L32" s="93"/>
      <c r="M32" s="161"/>
    </row>
    <row r="33" spans="1:13" ht="39.75" customHeight="1">
      <c r="A33" s="89">
        <v>23</v>
      </c>
      <c r="B33" s="90" t="s">
        <v>439</v>
      </c>
      <c r="C33" s="91" t="s">
        <v>486</v>
      </c>
      <c r="D33" s="91" t="s">
        <v>650</v>
      </c>
      <c r="E33" s="64">
        <v>73.59</v>
      </c>
      <c r="F33" s="65">
        <f t="shared" si="0"/>
        <v>29.999999999999996</v>
      </c>
      <c r="G33" s="64">
        <v>2207.6999999999998</v>
      </c>
      <c r="H33" s="64">
        <v>0</v>
      </c>
      <c r="I33" s="64">
        <v>250</v>
      </c>
      <c r="J33" s="64">
        <v>1150</v>
      </c>
      <c r="K33" s="92">
        <f t="shared" si="1"/>
        <v>3607.7</v>
      </c>
      <c r="L33" s="93"/>
      <c r="M33" s="161"/>
    </row>
    <row r="34" spans="1:13" ht="39.75" customHeight="1">
      <c r="A34" s="89">
        <v>24</v>
      </c>
      <c r="B34" s="90" t="s">
        <v>439</v>
      </c>
      <c r="C34" s="91" t="s">
        <v>487</v>
      </c>
      <c r="D34" s="91" t="s">
        <v>650</v>
      </c>
      <c r="E34" s="64">
        <v>73.59</v>
      </c>
      <c r="F34" s="65">
        <f t="shared" si="0"/>
        <v>29.999999999999996</v>
      </c>
      <c r="G34" s="64">
        <v>2207.6999999999998</v>
      </c>
      <c r="H34" s="64">
        <v>0</v>
      </c>
      <c r="I34" s="64">
        <v>250</v>
      </c>
      <c r="J34" s="64">
        <v>1150</v>
      </c>
      <c r="K34" s="92">
        <f t="shared" si="1"/>
        <v>3607.7</v>
      </c>
      <c r="L34" s="93"/>
      <c r="M34" s="161"/>
    </row>
    <row r="35" spans="1:13" ht="39.75" customHeight="1">
      <c r="A35" s="89">
        <v>25</v>
      </c>
      <c r="B35" s="90" t="s">
        <v>439</v>
      </c>
      <c r="C35" s="91" t="s">
        <v>488</v>
      </c>
      <c r="D35" s="91" t="s">
        <v>650</v>
      </c>
      <c r="E35" s="64">
        <v>73.59</v>
      </c>
      <c r="F35" s="65">
        <f t="shared" si="0"/>
        <v>29.999999999999996</v>
      </c>
      <c r="G35" s="64">
        <v>2207.6999999999998</v>
      </c>
      <c r="H35" s="64">
        <v>0</v>
      </c>
      <c r="I35" s="64">
        <v>250</v>
      </c>
      <c r="J35" s="64">
        <v>1150</v>
      </c>
      <c r="K35" s="92">
        <f t="shared" si="1"/>
        <v>3607.7</v>
      </c>
      <c r="L35" s="93"/>
      <c r="M35" s="161"/>
    </row>
    <row r="36" spans="1:13" ht="39.75" customHeight="1">
      <c r="A36" s="89">
        <v>26</v>
      </c>
      <c r="B36" s="90" t="s">
        <v>439</v>
      </c>
      <c r="C36" s="91" t="s">
        <v>753</v>
      </c>
      <c r="D36" s="91" t="s">
        <v>650</v>
      </c>
      <c r="E36" s="64">
        <v>73.59</v>
      </c>
      <c r="F36" s="65">
        <f t="shared" si="0"/>
        <v>29.999999999999996</v>
      </c>
      <c r="G36" s="64">
        <v>2207.6999999999998</v>
      </c>
      <c r="H36" s="64">
        <v>0</v>
      </c>
      <c r="I36" s="64">
        <v>250</v>
      </c>
      <c r="J36" s="64">
        <v>1150</v>
      </c>
      <c r="K36" s="92">
        <f t="shared" si="1"/>
        <v>3607.7</v>
      </c>
      <c r="L36" s="93"/>
      <c r="M36" s="161"/>
    </row>
    <row r="37" spans="1:13" ht="39.75" customHeight="1">
      <c r="A37" s="89">
        <v>27</v>
      </c>
      <c r="B37" s="90" t="s">
        <v>439</v>
      </c>
      <c r="C37" s="91" t="s">
        <v>617</v>
      </c>
      <c r="D37" s="91" t="s">
        <v>768</v>
      </c>
      <c r="E37" s="64">
        <v>71.400000000000006</v>
      </c>
      <c r="F37" s="65">
        <f t="shared" si="0"/>
        <v>29.999999999999996</v>
      </c>
      <c r="G37" s="96">
        <v>2142</v>
      </c>
      <c r="H37" s="64">
        <v>0</v>
      </c>
      <c r="I37" s="64">
        <v>250</v>
      </c>
      <c r="J37" s="64">
        <v>1380</v>
      </c>
      <c r="K37" s="92">
        <f t="shared" si="1"/>
        <v>3772</v>
      </c>
      <c r="L37" s="93"/>
      <c r="M37" s="161"/>
    </row>
    <row r="38" spans="1:13" s="66" customFormat="1" ht="39.75" customHeight="1">
      <c r="A38" s="89">
        <v>28</v>
      </c>
      <c r="B38" s="90" t="s">
        <v>439</v>
      </c>
      <c r="C38" s="91" t="s">
        <v>489</v>
      </c>
      <c r="D38" s="94" t="s">
        <v>490</v>
      </c>
      <c r="E38" s="64">
        <v>76.59</v>
      </c>
      <c r="F38" s="65">
        <f t="shared" si="0"/>
        <v>29.999999999999996</v>
      </c>
      <c r="G38" s="96">
        <v>2297.6999999999998</v>
      </c>
      <c r="H38" s="64">
        <v>35</v>
      </c>
      <c r="I38" s="64">
        <v>250</v>
      </c>
      <c r="J38" s="64">
        <v>1150</v>
      </c>
      <c r="K38" s="92">
        <f t="shared" si="1"/>
        <v>3732.7</v>
      </c>
      <c r="L38" s="93"/>
      <c r="M38" s="162"/>
    </row>
    <row r="39" spans="1:13" ht="39.75" customHeight="1">
      <c r="A39" s="89">
        <v>29</v>
      </c>
      <c r="B39" s="90" t="s">
        <v>439</v>
      </c>
      <c r="C39" s="91" t="s">
        <v>491</v>
      </c>
      <c r="D39" s="91" t="s">
        <v>768</v>
      </c>
      <c r="E39" s="64">
        <v>71.400000000000006</v>
      </c>
      <c r="F39" s="65">
        <f t="shared" si="0"/>
        <v>29.999999999999996</v>
      </c>
      <c r="G39" s="96">
        <v>2142</v>
      </c>
      <c r="H39" s="64">
        <v>0</v>
      </c>
      <c r="I39" s="64">
        <v>250</v>
      </c>
      <c r="J39" s="64">
        <v>1380</v>
      </c>
      <c r="K39" s="92">
        <f t="shared" si="1"/>
        <v>3772</v>
      </c>
      <c r="L39" s="93"/>
      <c r="M39" s="161"/>
    </row>
    <row r="40" spans="1:13" ht="39.75" customHeight="1">
      <c r="A40" s="89">
        <v>30</v>
      </c>
      <c r="B40" s="90" t="s">
        <v>439</v>
      </c>
      <c r="C40" s="91" t="s">
        <v>492</v>
      </c>
      <c r="D40" s="91" t="s">
        <v>650</v>
      </c>
      <c r="E40" s="64">
        <v>73.59</v>
      </c>
      <c r="F40" s="65">
        <f t="shared" si="0"/>
        <v>29.999999999999996</v>
      </c>
      <c r="G40" s="64">
        <v>2207.6999999999998</v>
      </c>
      <c r="H40" s="64">
        <v>0</v>
      </c>
      <c r="I40" s="64">
        <v>250</v>
      </c>
      <c r="J40" s="64">
        <v>1150</v>
      </c>
      <c r="K40" s="92">
        <f t="shared" si="1"/>
        <v>3607.7</v>
      </c>
      <c r="L40" s="93"/>
      <c r="M40" s="161"/>
    </row>
    <row r="41" spans="1:13" ht="39.75" customHeight="1">
      <c r="A41" s="89">
        <v>31</v>
      </c>
      <c r="B41" s="90" t="s">
        <v>439</v>
      </c>
      <c r="C41" s="91" t="s">
        <v>493</v>
      </c>
      <c r="D41" s="91" t="s">
        <v>650</v>
      </c>
      <c r="E41" s="64">
        <v>73.59</v>
      </c>
      <c r="F41" s="65">
        <f t="shared" si="0"/>
        <v>29.999999999999996</v>
      </c>
      <c r="G41" s="64">
        <v>2207.6999999999998</v>
      </c>
      <c r="H41" s="64">
        <v>0</v>
      </c>
      <c r="I41" s="64">
        <v>250</v>
      </c>
      <c r="J41" s="64">
        <v>1150</v>
      </c>
      <c r="K41" s="92">
        <f t="shared" si="1"/>
        <v>3607.7</v>
      </c>
      <c r="L41" s="93"/>
      <c r="M41" s="161"/>
    </row>
    <row r="42" spans="1:13" ht="39.75" customHeight="1">
      <c r="A42" s="89">
        <v>32</v>
      </c>
      <c r="B42" s="90" t="s">
        <v>439</v>
      </c>
      <c r="C42" s="91" t="s">
        <v>494</v>
      </c>
      <c r="D42" s="91" t="s">
        <v>768</v>
      </c>
      <c r="E42" s="64">
        <v>71.400000000000006</v>
      </c>
      <c r="F42" s="65">
        <f t="shared" si="0"/>
        <v>29.999999999999996</v>
      </c>
      <c r="G42" s="96">
        <v>2142</v>
      </c>
      <c r="H42" s="64">
        <v>0</v>
      </c>
      <c r="I42" s="64">
        <v>250</v>
      </c>
      <c r="J42" s="64">
        <v>1380</v>
      </c>
      <c r="K42" s="92">
        <f t="shared" si="1"/>
        <v>3772</v>
      </c>
      <c r="L42" s="93"/>
      <c r="M42" s="161"/>
    </row>
    <row r="43" spans="1:13" ht="39.75" customHeight="1">
      <c r="A43" s="89">
        <v>33</v>
      </c>
      <c r="B43" s="90" t="s">
        <v>439</v>
      </c>
      <c r="C43" s="91" t="s">
        <v>495</v>
      </c>
      <c r="D43" s="91" t="s">
        <v>768</v>
      </c>
      <c r="E43" s="64">
        <v>71.400000000000006</v>
      </c>
      <c r="F43" s="65">
        <f t="shared" si="0"/>
        <v>29.999999999999996</v>
      </c>
      <c r="G43" s="96">
        <v>2142</v>
      </c>
      <c r="H43" s="64">
        <v>35</v>
      </c>
      <c r="I43" s="64">
        <v>250</v>
      </c>
      <c r="J43" s="64">
        <v>1380</v>
      </c>
      <c r="K43" s="92">
        <f t="shared" si="1"/>
        <v>3807</v>
      </c>
      <c r="L43" s="93"/>
      <c r="M43" s="161"/>
    </row>
    <row r="44" spans="1:13" ht="39.75" customHeight="1">
      <c r="A44" s="89">
        <v>34</v>
      </c>
      <c r="B44" s="90" t="s">
        <v>439</v>
      </c>
      <c r="C44" s="91" t="s">
        <v>618</v>
      </c>
      <c r="D44" s="91" t="s">
        <v>650</v>
      </c>
      <c r="E44" s="64">
        <v>73.59</v>
      </c>
      <c r="F44" s="65">
        <f t="shared" si="0"/>
        <v>29.999999999999996</v>
      </c>
      <c r="G44" s="64">
        <v>2207.6999999999998</v>
      </c>
      <c r="H44" s="64">
        <v>0</v>
      </c>
      <c r="I44" s="64">
        <v>250</v>
      </c>
      <c r="J44" s="64">
        <v>1150</v>
      </c>
      <c r="K44" s="92">
        <f t="shared" si="1"/>
        <v>3607.7</v>
      </c>
      <c r="L44" s="93"/>
      <c r="M44" s="161"/>
    </row>
    <row r="45" spans="1:13" ht="39.75" customHeight="1">
      <c r="A45" s="89">
        <v>35</v>
      </c>
      <c r="B45" s="90" t="s">
        <v>439</v>
      </c>
      <c r="C45" s="91" t="s">
        <v>619</v>
      </c>
      <c r="D45" s="91" t="s">
        <v>768</v>
      </c>
      <c r="E45" s="64">
        <v>71.400000000000006</v>
      </c>
      <c r="F45" s="65">
        <f t="shared" si="0"/>
        <v>29.999999999999996</v>
      </c>
      <c r="G45" s="96">
        <v>2142</v>
      </c>
      <c r="H45" s="64">
        <v>0</v>
      </c>
      <c r="I45" s="64">
        <v>250</v>
      </c>
      <c r="J45" s="64">
        <v>1380</v>
      </c>
      <c r="K45" s="92">
        <f t="shared" si="1"/>
        <v>3772</v>
      </c>
      <c r="L45" s="93"/>
      <c r="M45" s="161"/>
    </row>
    <row r="46" spans="1:13" ht="39.75" customHeight="1">
      <c r="A46" s="89">
        <v>36</v>
      </c>
      <c r="B46" s="90" t="s">
        <v>439</v>
      </c>
      <c r="C46" s="91" t="s">
        <v>669</v>
      </c>
      <c r="D46" s="91" t="s">
        <v>768</v>
      </c>
      <c r="E46" s="64">
        <v>71.400000000000006</v>
      </c>
      <c r="F46" s="65">
        <f t="shared" si="0"/>
        <v>29.999999999999996</v>
      </c>
      <c r="G46" s="96">
        <v>2142</v>
      </c>
      <c r="H46" s="64">
        <v>0</v>
      </c>
      <c r="I46" s="64">
        <v>250</v>
      </c>
      <c r="J46" s="64">
        <v>1380</v>
      </c>
      <c r="K46" s="92">
        <f t="shared" si="1"/>
        <v>3772</v>
      </c>
      <c r="L46" s="93"/>
      <c r="M46" s="161"/>
    </row>
    <row r="47" spans="1:13" ht="48" customHeight="1">
      <c r="A47" s="89">
        <v>37</v>
      </c>
      <c r="B47" s="90" t="s">
        <v>439</v>
      </c>
      <c r="C47" s="91" t="s">
        <v>683</v>
      </c>
      <c r="D47" s="91" t="s">
        <v>768</v>
      </c>
      <c r="E47" s="64">
        <v>71.400000000000006</v>
      </c>
      <c r="F47" s="65">
        <f t="shared" si="0"/>
        <v>29.999999999999996</v>
      </c>
      <c r="G47" s="96">
        <v>2142</v>
      </c>
      <c r="H47" s="64">
        <v>0</v>
      </c>
      <c r="I47" s="64">
        <v>250</v>
      </c>
      <c r="J47" s="64">
        <v>1380</v>
      </c>
      <c r="K47" s="92">
        <f t="shared" si="1"/>
        <v>3772</v>
      </c>
      <c r="L47" s="93"/>
      <c r="M47" s="161"/>
    </row>
    <row r="48" spans="1:13" ht="39.75" customHeight="1">
      <c r="A48" s="89">
        <v>38</v>
      </c>
      <c r="B48" s="90" t="s">
        <v>439</v>
      </c>
      <c r="C48" s="91" t="s">
        <v>705</v>
      </c>
      <c r="D48" s="91" t="s">
        <v>768</v>
      </c>
      <c r="E48" s="64">
        <v>71.400000000000006</v>
      </c>
      <c r="F48" s="65">
        <f t="shared" si="0"/>
        <v>29.999999999999996</v>
      </c>
      <c r="G48" s="96">
        <v>2142</v>
      </c>
      <c r="H48" s="64">
        <v>0</v>
      </c>
      <c r="I48" s="64">
        <v>250</v>
      </c>
      <c r="J48" s="64">
        <v>1380</v>
      </c>
      <c r="K48" s="92">
        <f t="shared" si="1"/>
        <v>3772</v>
      </c>
      <c r="L48" s="93"/>
      <c r="M48" s="161"/>
    </row>
    <row r="49" spans="1:13" ht="39.75" customHeight="1">
      <c r="A49" s="89">
        <v>39</v>
      </c>
      <c r="B49" s="90" t="s">
        <v>439</v>
      </c>
      <c r="C49" s="91" t="s">
        <v>834</v>
      </c>
      <c r="D49" s="91" t="s">
        <v>768</v>
      </c>
      <c r="E49" s="64">
        <v>71.400000000000006</v>
      </c>
      <c r="F49" s="65">
        <f t="shared" si="0"/>
        <v>29.999999999999996</v>
      </c>
      <c r="G49" s="96">
        <v>2142</v>
      </c>
      <c r="H49" s="64"/>
      <c r="I49" s="64">
        <v>250</v>
      </c>
      <c r="J49" s="64">
        <v>1380</v>
      </c>
      <c r="K49" s="92">
        <f t="shared" si="1"/>
        <v>3772</v>
      </c>
      <c r="L49" s="93"/>
      <c r="M49" s="161"/>
    </row>
    <row r="50" spans="1:13" ht="39.75" customHeight="1">
      <c r="A50" s="89">
        <v>40</v>
      </c>
      <c r="B50" s="90" t="s">
        <v>439</v>
      </c>
      <c r="C50" s="91" t="s">
        <v>835</v>
      </c>
      <c r="D50" s="91" t="s">
        <v>768</v>
      </c>
      <c r="E50" s="64">
        <v>71.400000000000006</v>
      </c>
      <c r="F50" s="65">
        <f t="shared" si="0"/>
        <v>29.999999999999996</v>
      </c>
      <c r="G50" s="96">
        <v>2142</v>
      </c>
      <c r="H50" s="64"/>
      <c r="I50" s="64">
        <v>250</v>
      </c>
      <c r="J50" s="64">
        <v>1380</v>
      </c>
      <c r="K50" s="92">
        <f t="shared" si="1"/>
        <v>3772</v>
      </c>
      <c r="L50" s="93"/>
      <c r="M50" s="161"/>
    </row>
    <row r="51" spans="1:13" ht="39.75" customHeight="1">
      <c r="A51" s="89">
        <v>41</v>
      </c>
      <c r="B51" s="90" t="s">
        <v>439</v>
      </c>
      <c r="C51" s="91" t="s">
        <v>836</v>
      </c>
      <c r="D51" s="91" t="s">
        <v>768</v>
      </c>
      <c r="E51" s="64">
        <v>71.400000000000006</v>
      </c>
      <c r="F51" s="65">
        <f t="shared" si="0"/>
        <v>29.999999999999996</v>
      </c>
      <c r="G51" s="96">
        <v>2142</v>
      </c>
      <c r="H51" s="64">
        <v>0</v>
      </c>
      <c r="I51" s="64">
        <v>250</v>
      </c>
      <c r="J51" s="64">
        <v>1380</v>
      </c>
      <c r="K51" s="92">
        <f t="shared" si="1"/>
        <v>3772</v>
      </c>
      <c r="L51" s="93"/>
      <c r="M51" s="161"/>
    </row>
    <row r="52" spans="1:13" ht="39.75" customHeight="1">
      <c r="A52" s="89">
        <v>42</v>
      </c>
      <c r="B52" s="90" t="s">
        <v>439</v>
      </c>
      <c r="C52" s="95" t="s">
        <v>849</v>
      </c>
      <c r="D52" s="91" t="s">
        <v>768</v>
      </c>
      <c r="E52" s="64">
        <v>71.400000000000006</v>
      </c>
      <c r="F52" s="65">
        <f t="shared" si="0"/>
        <v>29.999999999999996</v>
      </c>
      <c r="G52" s="96">
        <v>2142</v>
      </c>
      <c r="H52" s="64"/>
      <c r="I52" s="64">
        <v>250</v>
      </c>
      <c r="J52" s="64">
        <v>1380</v>
      </c>
      <c r="K52" s="92">
        <f t="shared" si="1"/>
        <v>3772</v>
      </c>
      <c r="L52" s="93"/>
      <c r="M52" s="161"/>
    </row>
    <row r="53" spans="1:13" ht="39.75" customHeight="1">
      <c r="A53" s="89">
        <v>43</v>
      </c>
      <c r="B53" s="90" t="s">
        <v>439</v>
      </c>
      <c r="C53" s="95" t="s">
        <v>850</v>
      </c>
      <c r="D53" s="91" t="s">
        <v>768</v>
      </c>
      <c r="E53" s="64">
        <v>71.400000000000006</v>
      </c>
      <c r="F53" s="65">
        <f t="shared" si="0"/>
        <v>29.999999999999996</v>
      </c>
      <c r="G53" s="96">
        <v>2142</v>
      </c>
      <c r="H53" s="64"/>
      <c r="I53" s="64">
        <v>250</v>
      </c>
      <c r="J53" s="64">
        <v>1380</v>
      </c>
      <c r="K53" s="92">
        <f t="shared" si="1"/>
        <v>3772</v>
      </c>
      <c r="L53" s="93"/>
      <c r="M53" s="161"/>
    </row>
    <row r="54" spans="1:13" ht="39.75" customHeight="1">
      <c r="A54" s="89">
        <v>44</v>
      </c>
      <c r="B54" s="90" t="s">
        <v>439</v>
      </c>
      <c r="C54" s="91" t="s">
        <v>496</v>
      </c>
      <c r="D54" s="91" t="s">
        <v>650</v>
      </c>
      <c r="E54" s="64">
        <v>73.59</v>
      </c>
      <c r="F54" s="65">
        <f t="shared" si="0"/>
        <v>29.999999999999996</v>
      </c>
      <c r="G54" s="64">
        <v>2207.6999999999998</v>
      </c>
      <c r="H54" s="64">
        <v>75</v>
      </c>
      <c r="I54" s="64">
        <v>250</v>
      </c>
      <c r="J54" s="64">
        <v>1150</v>
      </c>
      <c r="K54" s="92">
        <f t="shared" si="1"/>
        <v>3682.7</v>
      </c>
      <c r="L54" s="93"/>
      <c r="M54" s="161"/>
    </row>
    <row r="55" spans="1:13" ht="39.75" customHeight="1">
      <c r="A55" s="89">
        <v>45</v>
      </c>
      <c r="B55" s="90" t="s">
        <v>439</v>
      </c>
      <c r="C55" s="91" t="s">
        <v>497</v>
      </c>
      <c r="D55" s="91" t="s">
        <v>650</v>
      </c>
      <c r="E55" s="64">
        <v>73.59</v>
      </c>
      <c r="F55" s="65">
        <f t="shared" si="0"/>
        <v>29.999999999999996</v>
      </c>
      <c r="G55" s="64">
        <v>2207.6999999999998</v>
      </c>
      <c r="H55" s="64">
        <v>0</v>
      </c>
      <c r="I55" s="64">
        <v>250</v>
      </c>
      <c r="J55" s="64">
        <v>1150</v>
      </c>
      <c r="K55" s="92">
        <f t="shared" si="1"/>
        <v>3607.7</v>
      </c>
      <c r="L55" s="93"/>
      <c r="M55" s="161"/>
    </row>
    <row r="56" spans="1:13" ht="39.75" customHeight="1">
      <c r="A56" s="89">
        <v>46</v>
      </c>
      <c r="B56" s="90" t="s">
        <v>439</v>
      </c>
      <c r="C56" s="91" t="s">
        <v>498</v>
      </c>
      <c r="D56" s="94" t="s">
        <v>499</v>
      </c>
      <c r="E56" s="64">
        <v>74.63</v>
      </c>
      <c r="F56" s="65">
        <f t="shared" si="0"/>
        <v>30.000000000000004</v>
      </c>
      <c r="G56" s="64">
        <v>2238.9</v>
      </c>
      <c r="H56" s="64">
        <v>75</v>
      </c>
      <c r="I56" s="64">
        <v>250</v>
      </c>
      <c r="J56" s="64">
        <v>1150</v>
      </c>
      <c r="K56" s="92">
        <f t="shared" si="1"/>
        <v>3713.9</v>
      </c>
      <c r="L56" s="93"/>
      <c r="M56" s="161"/>
    </row>
    <row r="57" spans="1:13" ht="39.75" customHeight="1">
      <c r="A57" s="89">
        <v>47</v>
      </c>
      <c r="B57" s="90" t="s">
        <v>439</v>
      </c>
      <c r="C57" s="91" t="s">
        <v>767</v>
      </c>
      <c r="D57" s="91" t="s">
        <v>768</v>
      </c>
      <c r="E57" s="64">
        <v>71.400000000000006</v>
      </c>
      <c r="F57" s="65">
        <f t="shared" si="0"/>
        <v>29.999999999999996</v>
      </c>
      <c r="G57" s="96">
        <v>2142</v>
      </c>
      <c r="H57" s="64"/>
      <c r="I57" s="64">
        <v>250</v>
      </c>
      <c r="J57" s="64">
        <v>1380</v>
      </c>
      <c r="K57" s="92">
        <f t="shared" si="1"/>
        <v>3772</v>
      </c>
      <c r="L57" s="93"/>
      <c r="M57" s="161"/>
    </row>
    <row r="58" spans="1:13" ht="39.75" customHeight="1">
      <c r="A58" s="89">
        <v>48</v>
      </c>
      <c r="B58" s="90" t="s">
        <v>439</v>
      </c>
      <c r="C58" s="91" t="s">
        <v>651</v>
      </c>
      <c r="D58" s="91" t="s">
        <v>650</v>
      </c>
      <c r="E58" s="64">
        <v>73.59</v>
      </c>
      <c r="F58" s="91">
        <f t="shared" si="0"/>
        <v>29.999999999999996</v>
      </c>
      <c r="G58" s="64">
        <v>2207.6999999999998</v>
      </c>
      <c r="H58" s="64">
        <v>0</v>
      </c>
      <c r="I58" s="64">
        <v>250</v>
      </c>
      <c r="J58" s="64">
        <v>1150</v>
      </c>
      <c r="K58" s="64">
        <f t="shared" si="1"/>
        <v>3607.7</v>
      </c>
      <c r="L58" s="93"/>
      <c r="M58" s="161"/>
    </row>
    <row r="59" spans="1:13" ht="39.75" customHeight="1">
      <c r="A59" s="89">
        <v>49</v>
      </c>
      <c r="B59" s="90" t="s">
        <v>439</v>
      </c>
      <c r="C59" s="91" t="s">
        <v>500</v>
      </c>
      <c r="D59" s="91" t="s">
        <v>650</v>
      </c>
      <c r="E59" s="64">
        <v>73.59</v>
      </c>
      <c r="F59" s="65">
        <f t="shared" si="0"/>
        <v>29.999999999999996</v>
      </c>
      <c r="G59" s="64">
        <v>2207.6999999999998</v>
      </c>
      <c r="H59" s="64">
        <v>0</v>
      </c>
      <c r="I59" s="64">
        <v>250</v>
      </c>
      <c r="J59" s="64">
        <v>1150</v>
      </c>
      <c r="K59" s="92">
        <f t="shared" si="1"/>
        <v>3607.7</v>
      </c>
      <c r="L59" s="93"/>
      <c r="M59" s="161"/>
    </row>
    <row r="60" spans="1:13" ht="39.75" customHeight="1">
      <c r="A60" s="89">
        <v>50</v>
      </c>
      <c r="B60" s="90" t="s">
        <v>439</v>
      </c>
      <c r="C60" s="91" t="s">
        <v>754</v>
      </c>
      <c r="D60" s="91" t="s">
        <v>650</v>
      </c>
      <c r="E60" s="64">
        <v>73.59</v>
      </c>
      <c r="F60" s="65">
        <f t="shared" si="0"/>
        <v>29.999999999999996</v>
      </c>
      <c r="G60" s="64">
        <v>2207.6999999999998</v>
      </c>
      <c r="H60" s="64">
        <v>0</v>
      </c>
      <c r="I60" s="64">
        <v>250</v>
      </c>
      <c r="J60" s="64">
        <v>1150</v>
      </c>
      <c r="K60" s="92">
        <f t="shared" si="1"/>
        <v>3607.7</v>
      </c>
      <c r="L60" s="93"/>
      <c r="M60" s="161"/>
    </row>
    <row r="61" spans="1:13" ht="39.75" customHeight="1">
      <c r="A61" s="89">
        <v>51</v>
      </c>
      <c r="B61" s="90" t="s">
        <v>439</v>
      </c>
      <c r="C61" s="91" t="s">
        <v>848</v>
      </c>
      <c r="D61" s="91" t="s">
        <v>768</v>
      </c>
      <c r="E61" s="64">
        <v>71.400000000000006</v>
      </c>
      <c r="F61" s="65">
        <f t="shared" si="0"/>
        <v>29.999999999999996</v>
      </c>
      <c r="G61" s="96">
        <v>2142</v>
      </c>
      <c r="H61" s="64">
        <v>0</v>
      </c>
      <c r="I61" s="64">
        <v>250</v>
      </c>
      <c r="J61" s="64">
        <v>1380</v>
      </c>
      <c r="K61" s="92">
        <f t="shared" si="1"/>
        <v>3772</v>
      </c>
      <c r="L61" s="93"/>
      <c r="M61" s="161"/>
    </row>
    <row r="62" spans="1:13" ht="39.75" customHeight="1">
      <c r="A62" s="89">
        <v>52</v>
      </c>
      <c r="B62" s="90" t="s">
        <v>439</v>
      </c>
      <c r="C62" s="91" t="s">
        <v>611</v>
      </c>
      <c r="D62" s="91" t="s">
        <v>650</v>
      </c>
      <c r="E62" s="64">
        <v>73.59</v>
      </c>
      <c r="F62" s="65">
        <f t="shared" si="0"/>
        <v>29.999999999999996</v>
      </c>
      <c r="G62" s="64">
        <v>2207.6999999999998</v>
      </c>
      <c r="H62" s="64">
        <v>0</v>
      </c>
      <c r="I62" s="64">
        <v>250</v>
      </c>
      <c r="J62" s="64">
        <v>1150</v>
      </c>
      <c r="K62" s="92">
        <f t="shared" si="1"/>
        <v>3607.7</v>
      </c>
      <c r="L62" s="93"/>
      <c r="M62" s="161"/>
    </row>
    <row r="63" spans="1:13" ht="39.75" customHeight="1">
      <c r="A63" s="89">
        <v>53</v>
      </c>
      <c r="B63" s="90" t="s">
        <v>439</v>
      </c>
      <c r="C63" s="91" t="s">
        <v>458</v>
      </c>
      <c r="D63" s="91" t="s">
        <v>768</v>
      </c>
      <c r="E63" s="64">
        <v>71.400000000000006</v>
      </c>
      <c r="F63" s="65">
        <f t="shared" si="0"/>
        <v>29.999999999999996</v>
      </c>
      <c r="G63" s="96">
        <v>2142</v>
      </c>
      <c r="H63" s="64">
        <v>35</v>
      </c>
      <c r="I63" s="64">
        <v>250</v>
      </c>
      <c r="J63" s="64">
        <v>1380</v>
      </c>
      <c r="K63" s="92">
        <f t="shared" si="1"/>
        <v>3807</v>
      </c>
      <c r="L63" s="93"/>
      <c r="M63" s="161"/>
    </row>
    <row r="64" spans="1:13" ht="39.75" customHeight="1">
      <c r="A64" s="89">
        <v>54</v>
      </c>
      <c r="B64" s="90" t="s">
        <v>439</v>
      </c>
      <c r="C64" s="91" t="s">
        <v>459</v>
      </c>
      <c r="D64" s="91" t="s">
        <v>768</v>
      </c>
      <c r="E64" s="64">
        <v>71.400000000000006</v>
      </c>
      <c r="F64" s="65">
        <f t="shared" si="0"/>
        <v>29.999999999999996</v>
      </c>
      <c r="G64" s="96">
        <v>2142</v>
      </c>
      <c r="H64" s="64">
        <v>0</v>
      </c>
      <c r="I64" s="64">
        <v>250</v>
      </c>
      <c r="J64" s="64">
        <v>1380</v>
      </c>
      <c r="K64" s="92">
        <f t="shared" si="1"/>
        <v>3772</v>
      </c>
      <c r="L64" s="93"/>
      <c r="M64" s="161"/>
    </row>
    <row r="65" spans="1:13" ht="39.75" customHeight="1">
      <c r="A65" s="89">
        <v>55</v>
      </c>
      <c r="B65" s="90" t="s">
        <v>439</v>
      </c>
      <c r="C65" s="91" t="s">
        <v>460</v>
      </c>
      <c r="D65" s="91" t="s">
        <v>768</v>
      </c>
      <c r="E65" s="64">
        <v>71.400000000000006</v>
      </c>
      <c r="F65" s="65">
        <f t="shared" si="0"/>
        <v>29.999999999999996</v>
      </c>
      <c r="G65" s="96">
        <v>2142</v>
      </c>
      <c r="H65" s="64">
        <v>50</v>
      </c>
      <c r="I65" s="64">
        <v>250</v>
      </c>
      <c r="J65" s="64">
        <v>1380</v>
      </c>
      <c r="K65" s="92">
        <f t="shared" si="1"/>
        <v>3822</v>
      </c>
      <c r="L65" s="93"/>
      <c r="M65" s="161"/>
    </row>
    <row r="66" spans="1:13" ht="39.75" customHeight="1">
      <c r="A66" s="89">
        <v>56</v>
      </c>
      <c r="B66" s="90" t="s">
        <v>439</v>
      </c>
      <c r="C66" s="91" t="s">
        <v>461</v>
      </c>
      <c r="D66" s="91" t="s">
        <v>768</v>
      </c>
      <c r="E66" s="64">
        <v>71.400000000000006</v>
      </c>
      <c r="F66" s="65">
        <f t="shared" si="0"/>
        <v>29.999999999999996</v>
      </c>
      <c r="G66" s="96">
        <v>2142</v>
      </c>
      <c r="H66" s="64">
        <v>35</v>
      </c>
      <c r="I66" s="64">
        <v>250</v>
      </c>
      <c r="J66" s="64">
        <v>1380</v>
      </c>
      <c r="K66" s="92">
        <f t="shared" si="1"/>
        <v>3807</v>
      </c>
      <c r="L66" s="93"/>
      <c r="M66" s="161"/>
    </row>
    <row r="67" spans="1:13" ht="39.75" customHeight="1">
      <c r="A67" s="89">
        <v>57</v>
      </c>
      <c r="B67" s="90" t="s">
        <v>439</v>
      </c>
      <c r="C67" s="91" t="s">
        <v>462</v>
      </c>
      <c r="D67" s="91" t="s">
        <v>768</v>
      </c>
      <c r="E67" s="64">
        <v>71.400000000000006</v>
      </c>
      <c r="F67" s="65">
        <f t="shared" si="0"/>
        <v>29.999999999999996</v>
      </c>
      <c r="G67" s="96">
        <v>2142</v>
      </c>
      <c r="H67" s="64">
        <v>0</v>
      </c>
      <c r="I67" s="64">
        <v>250</v>
      </c>
      <c r="J67" s="64">
        <v>1380</v>
      </c>
      <c r="K67" s="92">
        <f t="shared" si="1"/>
        <v>3772</v>
      </c>
      <c r="L67" s="93"/>
      <c r="M67" s="161">
        <v>1862</v>
      </c>
    </row>
    <row r="68" spans="1:13" ht="39.75" customHeight="1">
      <c r="A68" s="89">
        <v>58</v>
      </c>
      <c r="B68" s="90" t="s">
        <v>439</v>
      </c>
      <c r="C68" s="91" t="s">
        <v>463</v>
      </c>
      <c r="D68" s="91" t="s">
        <v>768</v>
      </c>
      <c r="E68" s="64">
        <v>71.400000000000006</v>
      </c>
      <c r="F68" s="65">
        <f t="shared" si="0"/>
        <v>29.999999999999996</v>
      </c>
      <c r="G68" s="96">
        <v>2142</v>
      </c>
      <c r="H68" s="64">
        <v>0</v>
      </c>
      <c r="I68" s="64">
        <v>250</v>
      </c>
      <c r="J68" s="64">
        <v>1380</v>
      </c>
      <c r="K68" s="92">
        <f t="shared" si="1"/>
        <v>3772</v>
      </c>
      <c r="L68" s="93"/>
      <c r="M68" s="161"/>
    </row>
    <row r="69" spans="1:13" ht="39.75" customHeight="1">
      <c r="A69" s="89">
        <v>59</v>
      </c>
      <c r="B69" s="90" t="s">
        <v>439</v>
      </c>
      <c r="C69" s="91" t="s">
        <v>464</v>
      </c>
      <c r="D69" s="91" t="s">
        <v>768</v>
      </c>
      <c r="E69" s="64">
        <v>71.400000000000006</v>
      </c>
      <c r="F69" s="65">
        <f t="shared" si="0"/>
        <v>29.999999999999996</v>
      </c>
      <c r="G69" s="96">
        <v>2142</v>
      </c>
      <c r="H69" s="64">
        <v>0</v>
      </c>
      <c r="I69" s="64">
        <v>250</v>
      </c>
      <c r="J69" s="64">
        <v>1380</v>
      </c>
      <c r="K69" s="92">
        <f t="shared" si="1"/>
        <v>3772</v>
      </c>
      <c r="L69" s="93"/>
      <c r="M69" s="161"/>
    </row>
    <row r="70" spans="1:13" ht="39.75" customHeight="1">
      <c r="A70" s="89">
        <v>60</v>
      </c>
      <c r="B70" s="90" t="s">
        <v>439</v>
      </c>
      <c r="C70" s="91" t="s">
        <v>465</v>
      </c>
      <c r="D70" s="91" t="s">
        <v>768</v>
      </c>
      <c r="E70" s="64">
        <v>71.400000000000006</v>
      </c>
      <c r="F70" s="65">
        <f t="shared" si="0"/>
        <v>29.999999999999996</v>
      </c>
      <c r="G70" s="96">
        <v>2142</v>
      </c>
      <c r="H70" s="64">
        <v>0</v>
      </c>
      <c r="I70" s="64">
        <v>250</v>
      </c>
      <c r="J70" s="64">
        <v>1380</v>
      </c>
      <c r="K70" s="92">
        <f t="shared" si="1"/>
        <v>3772</v>
      </c>
      <c r="L70" s="93"/>
      <c r="M70" s="161"/>
    </row>
    <row r="71" spans="1:13" ht="39.75" customHeight="1">
      <c r="A71" s="89">
        <v>61</v>
      </c>
      <c r="B71" s="90" t="s">
        <v>439</v>
      </c>
      <c r="C71" s="91" t="s">
        <v>466</v>
      </c>
      <c r="D71" s="91" t="s">
        <v>768</v>
      </c>
      <c r="E71" s="64">
        <v>71.400000000000006</v>
      </c>
      <c r="F71" s="65">
        <f t="shared" si="0"/>
        <v>29.999999999999996</v>
      </c>
      <c r="G71" s="96">
        <v>2142</v>
      </c>
      <c r="H71" s="64">
        <v>0</v>
      </c>
      <c r="I71" s="64">
        <v>250</v>
      </c>
      <c r="J71" s="64">
        <v>1380</v>
      </c>
      <c r="K71" s="92">
        <f t="shared" si="1"/>
        <v>3772</v>
      </c>
      <c r="L71" s="93"/>
      <c r="M71" s="161"/>
    </row>
    <row r="72" spans="1:13" ht="39.75" customHeight="1">
      <c r="A72" s="89">
        <v>62</v>
      </c>
      <c r="B72" s="90" t="s">
        <v>439</v>
      </c>
      <c r="C72" s="91" t="s">
        <v>467</v>
      </c>
      <c r="D72" s="91" t="s">
        <v>768</v>
      </c>
      <c r="E72" s="64">
        <v>71.400000000000006</v>
      </c>
      <c r="F72" s="65">
        <f t="shared" si="0"/>
        <v>29.999999999999996</v>
      </c>
      <c r="G72" s="96">
        <v>2142</v>
      </c>
      <c r="H72" s="64">
        <v>35</v>
      </c>
      <c r="I72" s="64">
        <v>250</v>
      </c>
      <c r="J72" s="64">
        <v>1380</v>
      </c>
      <c r="K72" s="92">
        <f t="shared" si="1"/>
        <v>3807</v>
      </c>
      <c r="L72" s="93"/>
      <c r="M72" s="161"/>
    </row>
    <row r="73" spans="1:13" ht="39.75" customHeight="1">
      <c r="A73" s="89">
        <v>63</v>
      </c>
      <c r="B73" s="90" t="s">
        <v>439</v>
      </c>
      <c r="C73" s="91" t="s">
        <v>468</v>
      </c>
      <c r="D73" s="91" t="s">
        <v>768</v>
      </c>
      <c r="E73" s="64">
        <v>71.400000000000006</v>
      </c>
      <c r="F73" s="65">
        <f t="shared" si="0"/>
        <v>29.999999999999996</v>
      </c>
      <c r="G73" s="96">
        <v>2142</v>
      </c>
      <c r="H73" s="64">
        <v>0</v>
      </c>
      <c r="I73" s="64">
        <v>250</v>
      </c>
      <c r="J73" s="64">
        <v>1380</v>
      </c>
      <c r="K73" s="92">
        <f t="shared" si="1"/>
        <v>3772</v>
      </c>
      <c r="L73" s="93"/>
      <c r="M73" s="161"/>
    </row>
    <row r="74" spans="1:13" ht="39.75" customHeight="1">
      <c r="A74" s="89">
        <v>64</v>
      </c>
      <c r="B74" s="90" t="s">
        <v>439</v>
      </c>
      <c r="C74" s="91" t="s">
        <v>469</v>
      </c>
      <c r="D74" s="91" t="s">
        <v>768</v>
      </c>
      <c r="E74" s="64">
        <v>71.400000000000006</v>
      </c>
      <c r="F74" s="65">
        <f t="shared" si="0"/>
        <v>29.999999999999996</v>
      </c>
      <c r="G74" s="96">
        <v>2142</v>
      </c>
      <c r="H74" s="64">
        <v>0</v>
      </c>
      <c r="I74" s="64">
        <v>250</v>
      </c>
      <c r="J74" s="64">
        <v>1380</v>
      </c>
      <c r="K74" s="92">
        <f t="shared" si="1"/>
        <v>3772</v>
      </c>
      <c r="L74" s="93"/>
      <c r="M74" s="161"/>
    </row>
    <row r="75" spans="1:13" ht="39.75" customHeight="1">
      <c r="A75" s="89">
        <v>65</v>
      </c>
      <c r="B75" s="90" t="s">
        <v>439</v>
      </c>
      <c r="C75" s="91" t="s">
        <v>470</v>
      </c>
      <c r="D75" s="91" t="s">
        <v>768</v>
      </c>
      <c r="E75" s="64">
        <v>71.400000000000006</v>
      </c>
      <c r="F75" s="65">
        <f t="shared" ref="F75:F138" si="2">G75/E75</f>
        <v>29.999999999999996</v>
      </c>
      <c r="G75" s="96">
        <v>2142</v>
      </c>
      <c r="H75" s="64">
        <v>35</v>
      </c>
      <c r="I75" s="64">
        <v>250</v>
      </c>
      <c r="J75" s="64">
        <v>1380</v>
      </c>
      <c r="K75" s="92">
        <f t="shared" ref="K75:K138" si="3">J75+I75+H75+G75</f>
        <v>3807</v>
      </c>
      <c r="L75" s="93"/>
      <c r="M75" s="161"/>
    </row>
    <row r="76" spans="1:13" ht="39.75" customHeight="1">
      <c r="A76" s="89">
        <v>66</v>
      </c>
      <c r="B76" s="90" t="s">
        <v>439</v>
      </c>
      <c r="C76" s="91" t="s">
        <v>766</v>
      </c>
      <c r="D76" s="91" t="s">
        <v>768</v>
      </c>
      <c r="E76" s="64">
        <v>71.400000000000006</v>
      </c>
      <c r="F76" s="65">
        <f t="shared" si="2"/>
        <v>29.999999999999996</v>
      </c>
      <c r="G76" s="96">
        <v>2142</v>
      </c>
      <c r="H76" s="64">
        <v>0</v>
      </c>
      <c r="I76" s="64">
        <v>250</v>
      </c>
      <c r="J76" s="64">
        <v>1380</v>
      </c>
      <c r="K76" s="92">
        <f t="shared" si="3"/>
        <v>3772</v>
      </c>
      <c r="L76" s="93"/>
      <c r="M76" s="161"/>
    </row>
    <row r="77" spans="1:13" ht="39.75" customHeight="1">
      <c r="A77" s="89">
        <v>67</v>
      </c>
      <c r="B77" s="90" t="s">
        <v>439</v>
      </c>
      <c r="C77" s="91" t="s">
        <v>471</v>
      </c>
      <c r="D77" s="91" t="s">
        <v>768</v>
      </c>
      <c r="E77" s="64">
        <v>71.400000000000006</v>
      </c>
      <c r="F77" s="65">
        <f t="shared" si="2"/>
        <v>29.999999999999996</v>
      </c>
      <c r="G77" s="96">
        <v>2142</v>
      </c>
      <c r="H77" s="64">
        <v>0</v>
      </c>
      <c r="I77" s="64">
        <v>250</v>
      </c>
      <c r="J77" s="64">
        <v>1380</v>
      </c>
      <c r="K77" s="92">
        <f t="shared" si="3"/>
        <v>3772</v>
      </c>
      <c r="L77" s="93"/>
      <c r="M77" s="161"/>
    </row>
    <row r="78" spans="1:13" ht="41.25" customHeight="1">
      <c r="A78" s="89">
        <v>68</v>
      </c>
      <c r="B78" s="90" t="s">
        <v>439</v>
      </c>
      <c r="C78" s="91" t="s">
        <v>711</v>
      </c>
      <c r="D78" s="91" t="s">
        <v>768</v>
      </c>
      <c r="E78" s="64">
        <v>71.400000000000006</v>
      </c>
      <c r="F78" s="65">
        <f t="shared" si="2"/>
        <v>29.999999999999996</v>
      </c>
      <c r="G78" s="96">
        <v>2142</v>
      </c>
      <c r="H78" s="64">
        <v>0</v>
      </c>
      <c r="I78" s="64">
        <v>250</v>
      </c>
      <c r="J78" s="64">
        <v>1380</v>
      </c>
      <c r="K78" s="92">
        <f t="shared" si="3"/>
        <v>3772</v>
      </c>
      <c r="L78" s="93"/>
      <c r="M78" s="161"/>
    </row>
    <row r="79" spans="1:13" ht="41.25" customHeight="1">
      <c r="A79" s="89">
        <v>69</v>
      </c>
      <c r="B79" s="90" t="s">
        <v>439</v>
      </c>
      <c r="C79" s="91" t="s">
        <v>472</v>
      </c>
      <c r="D79" s="91" t="s">
        <v>768</v>
      </c>
      <c r="E79" s="64">
        <v>71.400000000000006</v>
      </c>
      <c r="F79" s="65">
        <f t="shared" si="2"/>
        <v>29.999999999999996</v>
      </c>
      <c r="G79" s="96">
        <v>2142</v>
      </c>
      <c r="H79" s="64">
        <v>35</v>
      </c>
      <c r="I79" s="64">
        <v>250</v>
      </c>
      <c r="J79" s="64">
        <v>1380</v>
      </c>
      <c r="K79" s="92">
        <f t="shared" si="3"/>
        <v>3807</v>
      </c>
      <c r="L79" s="93"/>
      <c r="M79" s="161"/>
    </row>
    <row r="80" spans="1:13" ht="39.75" customHeight="1">
      <c r="A80" s="89">
        <v>70</v>
      </c>
      <c r="B80" s="90" t="s">
        <v>439</v>
      </c>
      <c r="C80" s="91" t="s">
        <v>473</v>
      </c>
      <c r="D80" s="91" t="s">
        <v>768</v>
      </c>
      <c r="E80" s="64">
        <v>71.400000000000006</v>
      </c>
      <c r="F80" s="65">
        <f t="shared" si="2"/>
        <v>29.999999999999996</v>
      </c>
      <c r="G80" s="96">
        <v>2142</v>
      </c>
      <c r="H80" s="64">
        <v>0</v>
      </c>
      <c r="I80" s="64">
        <v>250</v>
      </c>
      <c r="J80" s="64">
        <v>1380</v>
      </c>
      <c r="K80" s="92">
        <f t="shared" si="3"/>
        <v>3772</v>
      </c>
      <c r="L80" s="93"/>
      <c r="M80" s="161"/>
    </row>
    <row r="81" spans="1:13" ht="39.75" customHeight="1">
      <c r="A81" s="89">
        <v>71</v>
      </c>
      <c r="B81" s="90" t="s">
        <v>439</v>
      </c>
      <c r="C81" s="91" t="s">
        <v>474</v>
      </c>
      <c r="D81" s="91" t="s">
        <v>768</v>
      </c>
      <c r="E81" s="64">
        <v>71.400000000000006</v>
      </c>
      <c r="F81" s="65">
        <f t="shared" si="2"/>
        <v>29.999999999999996</v>
      </c>
      <c r="G81" s="96">
        <v>2142</v>
      </c>
      <c r="H81" s="64">
        <v>0</v>
      </c>
      <c r="I81" s="64">
        <v>250</v>
      </c>
      <c r="J81" s="64">
        <v>1380</v>
      </c>
      <c r="K81" s="92">
        <f t="shared" si="3"/>
        <v>3772</v>
      </c>
      <c r="L81" s="93"/>
      <c r="M81" s="161"/>
    </row>
    <row r="82" spans="1:13" ht="39.75" customHeight="1">
      <c r="A82" s="89">
        <v>72</v>
      </c>
      <c r="B82" s="90" t="s">
        <v>439</v>
      </c>
      <c r="C82" s="91" t="s">
        <v>752</v>
      </c>
      <c r="D82" s="91" t="s">
        <v>650</v>
      </c>
      <c r="E82" s="64">
        <v>73.59</v>
      </c>
      <c r="F82" s="65">
        <f t="shared" si="2"/>
        <v>29.999999999999996</v>
      </c>
      <c r="G82" s="64">
        <v>2207.6999999999998</v>
      </c>
      <c r="H82" s="64">
        <v>0</v>
      </c>
      <c r="I82" s="64">
        <v>250</v>
      </c>
      <c r="J82" s="64">
        <v>1150</v>
      </c>
      <c r="K82" s="92">
        <f t="shared" si="3"/>
        <v>3607.7</v>
      </c>
      <c r="L82" s="93"/>
      <c r="M82" s="161"/>
    </row>
    <row r="83" spans="1:13" ht="39.75" customHeight="1">
      <c r="A83" s="89">
        <v>73</v>
      </c>
      <c r="B83" s="90" t="s">
        <v>439</v>
      </c>
      <c r="C83" s="91" t="s">
        <v>475</v>
      </c>
      <c r="D83" s="91" t="s">
        <v>650</v>
      </c>
      <c r="E83" s="64">
        <v>73.59</v>
      </c>
      <c r="F83" s="65">
        <f t="shared" si="2"/>
        <v>29.999999999999996</v>
      </c>
      <c r="G83" s="64">
        <v>2207.6999999999998</v>
      </c>
      <c r="H83" s="64">
        <v>0</v>
      </c>
      <c r="I83" s="64">
        <v>250</v>
      </c>
      <c r="J83" s="64">
        <v>1150</v>
      </c>
      <c r="K83" s="92">
        <f t="shared" si="3"/>
        <v>3607.7</v>
      </c>
      <c r="L83" s="93"/>
      <c r="M83" s="161"/>
    </row>
    <row r="84" spans="1:13" ht="39.75" customHeight="1">
      <c r="A84" s="89">
        <v>74</v>
      </c>
      <c r="B84" s="90" t="s">
        <v>439</v>
      </c>
      <c r="C84" s="91" t="s">
        <v>616</v>
      </c>
      <c r="D84" s="91" t="s">
        <v>768</v>
      </c>
      <c r="E84" s="64">
        <v>71.400000000000006</v>
      </c>
      <c r="F84" s="65">
        <f t="shared" si="2"/>
        <v>29.999999999999996</v>
      </c>
      <c r="G84" s="96">
        <v>2142</v>
      </c>
      <c r="H84" s="64">
        <v>0</v>
      </c>
      <c r="I84" s="64">
        <v>250</v>
      </c>
      <c r="J84" s="64">
        <v>1380</v>
      </c>
      <c r="K84" s="92">
        <f t="shared" si="3"/>
        <v>3772</v>
      </c>
      <c r="L84" s="93"/>
      <c r="M84" s="161"/>
    </row>
    <row r="85" spans="1:13" ht="39.75" customHeight="1">
      <c r="A85" s="89">
        <v>75</v>
      </c>
      <c r="B85" s="90" t="s">
        <v>439</v>
      </c>
      <c r="C85" s="91" t="s">
        <v>659</v>
      </c>
      <c r="D85" s="91" t="s">
        <v>768</v>
      </c>
      <c r="E85" s="64">
        <v>71.400000000000006</v>
      </c>
      <c r="F85" s="65">
        <f t="shared" si="2"/>
        <v>29.999999999999996</v>
      </c>
      <c r="G85" s="96">
        <v>2142</v>
      </c>
      <c r="H85" s="64">
        <v>0</v>
      </c>
      <c r="I85" s="64">
        <v>250</v>
      </c>
      <c r="J85" s="64">
        <v>1380</v>
      </c>
      <c r="K85" s="92">
        <f t="shared" si="3"/>
        <v>3772</v>
      </c>
      <c r="L85" s="93"/>
      <c r="M85" s="161"/>
    </row>
    <row r="86" spans="1:13" ht="39.75" customHeight="1">
      <c r="A86" s="89">
        <v>76</v>
      </c>
      <c r="B86" s="90" t="s">
        <v>439</v>
      </c>
      <c r="C86" s="91" t="s">
        <v>615</v>
      </c>
      <c r="D86" s="91" t="s">
        <v>768</v>
      </c>
      <c r="E86" s="64">
        <v>71.400000000000006</v>
      </c>
      <c r="F86" s="65">
        <f t="shared" si="2"/>
        <v>29.999999999999996</v>
      </c>
      <c r="G86" s="96">
        <v>2142</v>
      </c>
      <c r="H86" s="64">
        <v>0</v>
      </c>
      <c r="I86" s="64">
        <v>250</v>
      </c>
      <c r="J86" s="64">
        <v>1380</v>
      </c>
      <c r="K86" s="92">
        <f t="shared" si="3"/>
        <v>3772</v>
      </c>
      <c r="L86" s="93"/>
      <c r="M86" s="161"/>
    </row>
    <row r="87" spans="1:13" ht="39.75" customHeight="1">
      <c r="A87" s="89">
        <v>77</v>
      </c>
      <c r="B87" s="90" t="s">
        <v>439</v>
      </c>
      <c r="C87" s="91" t="s">
        <v>764</v>
      </c>
      <c r="D87" s="91" t="s">
        <v>768</v>
      </c>
      <c r="E87" s="64">
        <v>71.400000000000006</v>
      </c>
      <c r="F87" s="65">
        <f t="shared" si="2"/>
        <v>29.999999999999996</v>
      </c>
      <c r="G87" s="96">
        <v>2142</v>
      </c>
      <c r="H87" s="64"/>
      <c r="I87" s="64">
        <v>250</v>
      </c>
      <c r="J87" s="64">
        <v>1380</v>
      </c>
      <c r="K87" s="92">
        <f t="shared" si="3"/>
        <v>3772</v>
      </c>
      <c r="L87" s="93"/>
      <c r="M87" s="161"/>
    </row>
    <row r="88" spans="1:13" ht="39.75" customHeight="1">
      <c r="A88" s="89">
        <v>78</v>
      </c>
      <c r="B88" s="90" t="s">
        <v>439</v>
      </c>
      <c r="C88" s="91" t="s">
        <v>645</v>
      </c>
      <c r="D88" s="91" t="s">
        <v>768</v>
      </c>
      <c r="E88" s="64">
        <v>71.400000000000006</v>
      </c>
      <c r="F88" s="65">
        <f t="shared" si="2"/>
        <v>29.999999999999996</v>
      </c>
      <c r="G88" s="96">
        <v>2142</v>
      </c>
      <c r="H88" s="64">
        <v>0</v>
      </c>
      <c r="I88" s="64">
        <v>250</v>
      </c>
      <c r="J88" s="64">
        <v>1380</v>
      </c>
      <c r="K88" s="92">
        <f t="shared" si="3"/>
        <v>3772</v>
      </c>
      <c r="L88" s="93"/>
      <c r="M88" s="161"/>
    </row>
    <row r="89" spans="1:13" ht="39.75" customHeight="1">
      <c r="A89" s="89">
        <v>79</v>
      </c>
      <c r="B89" s="90" t="s">
        <v>439</v>
      </c>
      <c r="C89" s="91" t="s">
        <v>646</v>
      </c>
      <c r="D89" s="91" t="s">
        <v>768</v>
      </c>
      <c r="E89" s="64">
        <v>71.400000000000006</v>
      </c>
      <c r="F89" s="65">
        <f t="shared" si="2"/>
        <v>29.999999999999996</v>
      </c>
      <c r="G89" s="96">
        <v>2142</v>
      </c>
      <c r="H89" s="64">
        <v>0</v>
      </c>
      <c r="I89" s="64">
        <v>250</v>
      </c>
      <c r="J89" s="64">
        <v>1380</v>
      </c>
      <c r="K89" s="92">
        <f t="shared" si="3"/>
        <v>3772</v>
      </c>
      <c r="L89" s="93"/>
      <c r="M89" s="161"/>
    </row>
    <row r="90" spans="1:13" ht="39.75" customHeight="1">
      <c r="A90" s="89">
        <v>80</v>
      </c>
      <c r="B90" s="90" t="s">
        <v>439</v>
      </c>
      <c r="C90" s="91" t="s">
        <v>647</v>
      </c>
      <c r="D90" s="91" t="s">
        <v>768</v>
      </c>
      <c r="E90" s="64">
        <v>71.400000000000006</v>
      </c>
      <c r="F90" s="65">
        <f t="shared" si="2"/>
        <v>29.999999999999996</v>
      </c>
      <c r="G90" s="96">
        <v>2142</v>
      </c>
      <c r="H90" s="64">
        <v>0</v>
      </c>
      <c r="I90" s="64">
        <v>250</v>
      </c>
      <c r="J90" s="64">
        <v>1380</v>
      </c>
      <c r="K90" s="92">
        <f t="shared" si="3"/>
        <v>3772</v>
      </c>
      <c r="L90" s="93"/>
      <c r="M90" s="161"/>
    </row>
    <row r="91" spans="1:13" ht="39.75" customHeight="1">
      <c r="A91" s="89">
        <v>81</v>
      </c>
      <c r="B91" s="90" t="s">
        <v>439</v>
      </c>
      <c r="C91" s="91" t="s">
        <v>765</v>
      </c>
      <c r="D91" s="91" t="s">
        <v>768</v>
      </c>
      <c r="E91" s="64">
        <v>71.400000000000006</v>
      </c>
      <c r="F91" s="65">
        <f t="shared" si="2"/>
        <v>29.999999999999996</v>
      </c>
      <c r="G91" s="96">
        <v>2142</v>
      </c>
      <c r="H91" s="64">
        <v>0</v>
      </c>
      <c r="I91" s="64">
        <v>250</v>
      </c>
      <c r="J91" s="64">
        <v>1380</v>
      </c>
      <c r="K91" s="92">
        <f t="shared" si="3"/>
        <v>3772</v>
      </c>
      <c r="L91" s="93"/>
      <c r="M91" s="161"/>
    </row>
    <row r="92" spans="1:13" s="66" customFormat="1" ht="39.75" customHeight="1">
      <c r="A92" s="89">
        <v>82</v>
      </c>
      <c r="B92" s="90" t="s">
        <v>439</v>
      </c>
      <c r="C92" s="91" t="s">
        <v>656</v>
      </c>
      <c r="D92" s="91" t="s">
        <v>768</v>
      </c>
      <c r="E92" s="64">
        <v>71.400000000000006</v>
      </c>
      <c r="F92" s="91">
        <f t="shared" si="2"/>
        <v>29.999999999999996</v>
      </c>
      <c r="G92" s="96">
        <v>2142</v>
      </c>
      <c r="H92" s="64">
        <v>0</v>
      </c>
      <c r="I92" s="64">
        <v>250</v>
      </c>
      <c r="J92" s="64">
        <v>1380</v>
      </c>
      <c r="K92" s="92">
        <f t="shared" si="3"/>
        <v>3772</v>
      </c>
      <c r="L92" s="93"/>
      <c r="M92" s="162"/>
    </row>
    <row r="93" spans="1:13" s="66" customFormat="1" ht="39.75" customHeight="1">
      <c r="A93" s="89">
        <v>83</v>
      </c>
      <c r="B93" s="90" t="s">
        <v>439</v>
      </c>
      <c r="C93" s="91" t="s">
        <v>668</v>
      </c>
      <c r="D93" s="91" t="s">
        <v>768</v>
      </c>
      <c r="E93" s="64">
        <v>71.400000000000006</v>
      </c>
      <c r="F93" s="91">
        <f t="shared" si="2"/>
        <v>29.999999999999996</v>
      </c>
      <c r="G93" s="96">
        <v>2142</v>
      </c>
      <c r="H93" s="64">
        <v>0</v>
      </c>
      <c r="I93" s="64">
        <v>250</v>
      </c>
      <c r="J93" s="64">
        <v>1380</v>
      </c>
      <c r="K93" s="92">
        <f t="shared" si="3"/>
        <v>3772</v>
      </c>
      <c r="L93" s="93"/>
      <c r="M93" s="162"/>
    </row>
    <row r="94" spans="1:13" s="66" customFormat="1" ht="39.75" customHeight="1">
      <c r="A94" s="89">
        <v>84</v>
      </c>
      <c r="B94" s="90" t="s">
        <v>439</v>
      </c>
      <c r="C94" s="91" t="s">
        <v>692</v>
      </c>
      <c r="D94" s="91" t="s">
        <v>768</v>
      </c>
      <c r="E94" s="64">
        <v>71.400000000000006</v>
      </c>
      <c r="F94" s="91">
        <f t="shared" si="2"/>
        <v>29.999999999999996</v>
      </c>
      <c r="G94" s="96">
        <v>2142</v>
      </c>
      <c r="H94" s="64">
        <v>0</v>
      </c>
      <c r="I94" s="64">
        <v>250</v>
      </c>
      <c r="J94" s="64">
        <v>1380</v>
      </c>
      <c r="K94" s="92">
        <f t="shared" si="3"/>
        <v>3772</v>
      </c>
      <c r="L94" s="93"/>
      <c r="M94" s="162"/>
    </row>
    <row r="95" spans="1:13" s="66" customFormat="1" ht="39.75" customHeight="1">
      <c r="A95" s="89">
        <v>85</v>
      </c>
      <c r="B95" s="90" t="s">
        <v>439</v>
      </c>
      <c r="C95" s="91" t="s">
        <v>694</v>
      </c>
      <c r="D95" s="91" t="s">
        <v>768</v>
      </c>
      <c r="E95" s="64">
        <v>71.400000000000006</v>
      </c>
      <c r="F95" s="91">
        <f t="shared" si="2"/>
        <v>29.999999999999996</v>
      </c>
      <c r="G95" s="96">
        <v>2142</v>
      </c>
      <c r="H95" s="64">
        <v>0</v>
      </c>
      <c r="I95" s="64">
        <v>250</v>
      </c>
      <c r="J95" s="64">
        <v>1380</v>
      </c>
      <c r="K95" s="92">
        <f t="shared" si="3"/>
        <v>3772</v>
      </c>
      <c r="L95" s="93"/>
      <c r="M95" s="162"/>
    </row>
    <row r="96" spans="1:13" s="66" customFormat="1" ht="39.75" customHeight="1">
      <c r="A96" s="89">
        <v>86</v>
      </c>
      <c r="B96" s="90" t="s">
        <v>439</v>
      </c>
      <c r="C96" s="91" t="s">
        <v>700</v>
      </c>
      <c r="D96" s="91" t="s">
        <v>768</v>
      </c>
      <c r="E96" s="64">
        <v>71.400000000000006</v>
      </c>
      <c r="F96" s="91">
        <f t="shared" si="2"/>
        <v>29.999999999999996</v>
      </c>
      <c r="G96" s="96">
        <v>2142</v>
      </c>
      <c r="H96" s="64">
        <v>0</v>
      </c>
      <c r="I96" s="64">
        <v>250</v>
      </c>
      <c r="J96" s="64">
        <v>1380</v>
      </c>
      <c r="K96" s="92">
        <f t="shared" si="3"/>
        <v>3772</v>
      </c>
      <c r="L96" s="93"/>
      <c r="M96" s="162"/>
    </row>
    <row r="97" spans="1:13" s="66" customFormat="1" ht="39.75" customHeight="1">
      <c r="A97" s="89">
        <v>87</v>
      </c>
      <c r="B97" s="90" t="s">
        <v>439</v>
      </c>
      <c r="C97" s="91" t="s">
        <v>701</v>
      </c>
      <c r="D97" s="91" t="s">
        <v>768</v>
      </c>
      <c r="E97" s="64">
        <v>71.400000000000006</v>
      </c>
      <c r="F97" s="91">
        <f t="shared" si="2"/>
        <v>29.999999999999996</v>
      </c>
      <c r="G97" s="96">
        <v>2142</v>
      </c>
      <c r="H97" s="64">
        <v>0</v>
      </c>
      <c r="I97" s="64">
        <v>250</v>
      </c>
      <c r="J97" s="64">
        <v>1380</v>
      </c>
      <c r="K97" s="92">
        <f t="shared" si="3"/>
        <v>3772</v>
      </c>
      <c r="L97" s="93"/>
      <c r="M97" s="162"/>
    </row>
    <row r="98" spans="1:13" s="66" customFormat="1" ht="39.75" customHeight="1">
      <c r="A98" s="89">
        <v>88</v>
      </c>
      <c r="B98" s="90" t="s">
        <v>439</v>
      </c>
      <c r="C98" s="91" t="s">
        <v>702</v>
      </c>
      <c r="D98" s="91" t="s">
        <v>768</v>
      </c>
      <c r="E98" s="64">
        <v>71.400000000000006</v>
      </c>
      <c r="F98" s="91">
        <f t="shared" si="2"/>
        <v>29.999999999999996</v>
      </c>
      <c r="G98" s="96">
        <v>2142</v>
      </c>
      <c r="H98" s="64">
        <v>0</v>
      </c>
      <c r="I98" s="64">
        <v>250</v>
      </c>
      <c r="J98" s="64">
        <v>1380</v>
      </c>
      <c r="K98" s="92">
        <f t="shared" si="3"/>
        <v>3772</v>
      </c>
      <c r="L98" s="93"/>
      <c r="M98" s="162"/>
    </row>
    <row r="99" spans="1:13" s="66" customFormat="1" ht="39.75" customHeight="1">
      <c r="A99" s="89">
        <v>89</v>
      </c>
      <c r="B99" s="90" t="s">
        <v>439</v>
      </c>
      <c r="C99" s="91" t="s">
        <v>703</v>
      </c>
      <c r="D99" s="91" t="s">
        <v>768</v>
      </c>
      <c r="E99" s="64">
        <v>71.400000000000006</v>
      </c>
      <c r="F99" s="91">
        <f t="shared" si="2"/>
        <v>29.999999999999996</v>
      </c>
      <c r="G99" s="96">
        <v>2142</v>
      </c>
      <c r="H99" s="64">
        <v>0</v>
      </c>
      <c r="I99" s="64">
        <v>250</v>
      </c>
      <c r="J99" s="64">
        <v>1380</v>
      </c>
      <c r="K99" s="92">
        <f t="shared" si="3"/>
        <v>3772</v>
      </c>
      <c r="L99" s="93"/>
      <c r="M99" s="162"/>
    </row>
    <row r="100" spans="1:13" s="66" customFormat="1" ht="39.75" customHeight="1">
      <c r="A100" s="89">
        <v>90</v>
      </c>
      <c r="B100" s="90" t="s">
        <v>439</v>
      </c>
      <c r="C100" s="91" t="s">
        <v>704</v>
      </c>
      <c r="D100" s="91" t="s">
        <v>768</v>
      </c>
      <c r="E100" s="64">
        <v>71.400000000000006</v>
      </c>
      <c r="F100" s="91">
        <f t="shared" si="2"/>
        <v>29.999999999999996</v>
      </c>
      <c r="G100" s="96">
        <v>2142</v>
      </c>
      <c r="H100" s="64">
        <v>0</v>
      </c>
      <c r="I100" s="64">
        <v>250</v>
      </c>
      <c r="J100" s="64">
        <v>1380</v>
      </c>
      <c r="K100" s="92">
        <f t="shared" si="3"/>
        <v>3772</v>
      </c>
      <c r="L100" s="93"/>
      <c r="M100" s="162"/>
    </row>
    <row r="101" spans="1:13" s="66" customFormat="1" ht="39.75" customHeight="1">
      <c r="A101" s="89">
        <v>91</v>
      </c>
      <c r="B101" s="90" t="s">
        <v>439</v>
      </c>
      <c r="C101" s="91" t="s">
        <v>526</v>
      </c>
      <c r="D101" s="91" t="s">
        <v>650</v>
      </c>
      <c r="E101" s="64">
        <v>73.59</v>
      </c>
      <c r="F101" s="65">
        <f t="shared" si="2"/>
        <v>29.999999999999996</v>
      </c>
      <c r="G101" s="64">
        <v>2207.6999999999998</v>
      </c>
      <c r="H101" s="64">
        <v>0</v>
      </c>
      <c r="I101" s="64">
        <v>250</v>
      </c>
      <c r="J101" s="64">
        <v>1150</v>
      </c>
      <c r="K101" s="92">
        <f t="shared" si="3"/>
        <v>3607.7</v>
      </c>
      <c r="L101" s="93"/>
      <c r="M101" s="162"/>
    </row>
    <row r="102" spans="1:13" s="66" customFormat="1" ht="39.75" customHeight="1">
      <c r="A102" s="89">
        <v>92</v>
      </c>
      <c r="B102" s="90" t="s">
        <v>439</v>
      </c>
      <c r="C102" s="91" t="s">
        <v>622</v>
      </c>
      <c r="D102" s="91" t="s">
        <v>650</v>
      </c>
      <c r="E102" s="64">
        <v>73.59</v>
      </c>
      <c r="F102" s="65">
        <f t="shared" si="2"/>
        <v>29.999999999999996</v>
      </c>
      <c r="G102" s="64">
        <v>2207.6999999999998</v>
      </c>
      <c r="H102" s="64">
        <v>0</v>
      </c>
      <c r="I102" s="64">
        <v>250</v>
      </c>
      <c r="J102" s="64">
        <v>1150</v>
      </c>
      <c r="K102" s="92">
        <f t="shared" si="3"/>
        <v>3607.7</v>
      </c>
      <c r="L102" s="93"/>
      <c r="M102" s="162"/>
    </row>
    <row r="103" spans="1:13" s="66" customFormat="1" ht="39.75" customHeight="1">
      <c r="A103" s="89">
        <v>93</v>
      </c>
      <c r="B103" s="90" t="s">
        <v>439</v>
      </c>
      <c r="C103" s="91" t="s">
        <v>528</v>
      </c>
      <c r="D103" s="91" t="s">
        <v>650</v>
      </c>
      <c r="E103" s="64">
        <v>73.59</v>
      </c>
      <c r="F103" s="65">
        <f t="shared" si="2"/>
        <v>29.999999999999996</v>
      </c>
      <c r="G103" s="64">
        <v>2207.6999999999998</v>
      </c>
      <c r="H103" s="64">
        <v>0</v>
      </c>
      <c r="I103" s="64">
        <v>250</v>
      </c>
      <c r="J103" s="64">
        <v>1150</v>
      </c>
      <c r="K103" s="92">
        <f t="shared" si="3"/>
        <v>3607.7</v>
      </c>
      <c r="L103" s="93"/>
      <c r="M103" s="162"/>
    </row>
    <row r="104" spans="1:13" s="66" customFormat="1" ht="39.75" customHeight="1">
      <c r="A104" s="89">
        <v>94</v>
      </c>
      <c r="B104" s="90" t="s">
        <v>439</v>
      </c>
      <c r="C104" s="91" t="s">
        <v>529</v>
      </c>
      <c r="D104" s="91" t="s">
        <v>650</v>
      </c>
      <c r="E104" s="64">
        <v>73.59</v>
      </c>
      <c r="F104" s="65">
        <f t="shared" si="2"/>
        <v>29.999999999999996</v>
      </c>
      <c r="G104" s="64">
        <v>2207.6999999999998</v>
      </c>
      <c r="H104" s="64">
        <v>0</v>
      </c>
      <c r="I104" s="64">
        <v>250</v>
      </c>
      <c r="J104" s="64">
        <v>1150</v>
      </c>
      <c r="K104" s="92">
        <f t="shared" si="3"/>
        <v>3607.7</v>
      </c>
      <c r="L104" s="93"/>
      <c r="M104" s="162"/>
    </row>
    <row r="105" spans="1:13" s="66" customFormat="1" ht="39.75" customHeight="1">
      <c r="A105" s="89">
        <v>95</v>
      </c>
      <c r="B105" s="90" t="s">
        <v>439</v>
      </c>
      <c r="C105" s="91" t="s">
        <v>530</v>
      </c>
      <c r="D105" s="91" t="s">
        <v>650</v>
      </c>
      <c r="E105" s="64">
        <v>73.59</v>
      </c>
      <c r="F105" s="65">
        <f t="shared" si="2"/>
        <v>29.999999999999996</v>
      </c>
      <c r="G105" s="64">
        <v>2207.6999999999998</v>
      </c>
      <c r="H105" s="64">
        <v>0</v>
      </c>
      <c r="I105" s="64">
        <v>250</v>
      </c>
      <c r="J105" s="64">
        <v>1150</v>
      </c>
      <c r="K105" s="92">
        <f t="shared" si="3"/>
        <v>3607.7</v>
      </c>
      <c r="L105" s="93"/>
      <c r="M105" s="162"/>
    </row>
    <row r="106" spans="1:13" s="66" customFormat="1" ht="39.75" customHeight="1">
      <c r="A106" s="89">
        <v>96</v>
      </c>
      <c r="B106" s="90" t="s">
        <v>439</v>
      </c>
      <c r="C106" s="91" t="s">
        <v>531</v>
      </c>
      <c r="D106" s="91" t="s">
        <v>650</v>
      </c>
      <c r="E106" s="64">
        <v>73.59</v>
      </c>
      <c r="F106" s="65">
        <f t="shared" si="2"/>
        <v>29.999999999999996</v>
      </c>
      <c r="G106" s="64">
        <v>2207.6999999999998</v>
      </c>
      <c r="H106" s="64">
        <v>0</v>
      </c>
      <c r="I106" s="64">
        <v>250</v>
      </c>
      <c r="J106" s="64">
        <v>1150</v>
      </c>
      <c r="K106" s="92">
        <f t="shared" si="3"/>
        <v>3607.7</v>
      </c>
      <c r="L106" s="93"/>
      <c r="M106" s="162"/>
    </row>
    <row r="107" spans="1:13" s="66" customFormat="1" ht="39.75" customHeight="1">
      <c r="A107" s="89">
        <v>97</v>
      </c>
      <c r="B107" s="90" t="s">
        <v>439</v>
      </c>
      <c r="C107" s="91" t="s">
        <v>621</v>
      </c>
      <c r="D107" s="91" t="s">
        <v>650</v>
      </c>
      <c r="E107" s="64">
        <v>73.59</v>
      </c>
      <c r="F107" s="65">
        <f t="shared" si="2"/>
        <v>29.999999999999996</v>
      </c>
      <c r="G107" s="64">
        <v>2207.6999999999998</v>
      </c>
      <c r="H107" s="64">
        <v>0</v>
      </c>
      <c r="I107" s="64">
        <v>250</v>
      </c>
      <c r="J107" s="64">
        <v>1150</v>
      </c>
      <c r="K107" s="92">
        <f t="shared" si="3"/>
        <v>3607.7</v>
      </c>
      <c r="L107" s="93"/>
      <c r="M107" s="162"/>
    </row>
    <row r="108" spans="1:13" s="66" customFormat="1" ht="39.75" customHeight="1">
      <c r="A108" s="89">
        <v>98</v>
      </c>
      <c r="B108" s="90" t="s">
        <v>439</v>
      </c>
      <c r="C108" s="91" t="s">
        <v>532</v>
      </c>
      <c r="D108" s="91" t="s">
        <v>518</v>
      </c>
      <c r="E108" s="64">
        <v>75.64</v>
      </c>
      <c r="F108" s="65">
        <f t="shared" si="2"/>
        <v>29.999999999999996</v>
      </c>
      <c r="G108" s="64">
        <v>2269.1999999999998</v>
      </c>
      <c r="H108" s="64">
        <v>50</v>
      </c>
      <c r="I108" s="64">
        <v>250</v>
      </c>
      <c r="J108" s="64">
        <v>1150</v>
      </c>
      <c r="K108" s="92">
        <f t="shared" si="3"/>
        <v>3719.2</v>
      </c>
      <c r="L108" s="93"/>
      <c r="M108" s="162"/>
    </row>
    <row r="109" spans="1:13" s="66" customFormat="1" ht="39.75" customHeight="1">
      <c r="A109" s="89">
        <v>99</v>
      </c>
      <c r="B109" s="90" t="s">
        <v>439</v>
      </c>
      <c r="C109" s="91" t="s">
        <v>533</v>
      </c>
      <c r="D109" s="91" t="s">
        <v>768</v>
      </c>
      <c r="E109" s="64">
        <v>71.400000000000006</v>
      </c>
      <c r="F109" s="65">
        <f t="shared" si="2"/>
        <v>29.999999999999996</v>
      </c>
      <c r="G109" s="96">
        <v>2142</v>
      </c>
      <c r="H109" s="64">
        <v>35</v>
      </c>
      <c r="I109" s="64">
        <v>250</v>
      </c>
      <c r="J109" s="64">
        <v>1380</v>
      </c>
      <c r="K109" s="92">
        <f t="shared" si="3"/>
        <v>3807</v>
      </c>
      <c r="L109" s="93"/>
      <c r="M109" s="162"/>
    </row>
    <row r="110" spans="1:13" s="66" customFormat="1" ht="39.75" customHeight="1">
      <c r="A110" s="89">
        <v>100</v>
      </c>
      <c r="B110" s="90" t="s">
        <v>439</v>
      </c>
      <c r="C110" s="91" t="s">
        <v>534</v>
      </c>
      <c r="D110" s="91" t="s">
        <v>768</v>
      </c>
      <c r="E110" s="64">
        <v>71.400000000000006</v>
      </c>
      <c r="F110" s="65">
        <f t="shared" si="2"/>
        <v>29.999999999999996</v>
      </c>
      <c r="G110" s="96">
        <v>2142</v>
      </c>
      <c r="H110" s="64">
        <v>35</v>
      </c>
      <c r="I110" s="64">
        <v>250</v>
      </c>
      <c r="J110" s="64">
        <v>1380</v>
      </c>
      <c r="K110" s="92">
        <f t="shared" si="3"/>
        <v>3807</v>
      </c>
      <c r="L110" s="93"/>
      <c r="M110" s="162"/>
    </row>
    <row r="111" spans="1:13" s="66" customFormat="1" ht="39.75" customHeight="1">
      <c r="A111" s="89">
        <v>101</v>
      </c>
      <c r="B111" s="90" t="s">
        <v>439</v>
      </c>
      <c r="C111" s="91" t="s">
        <v>535</v>
      </c>
      <c r="D111" s="91" t="s">
        <v>768</v>
      </c>
      <c r="E111" s="64">
        <v>71.400000000000006</v>
      </c>
      <c r="F111" s="65">
        <f t="shared" si="2"/>
        <v>29.999999999999996</v>
      </c>
      <c r="G111" s="96">
        <v>2142</v>
      </c>
      <c r="H111" s="64">
        <v>35</v>
      </c>
      <c r="I111" s="64">
        <v>250</v>
      </c>
      <c r="J111" s="64">
        <v>1380</v>
      </c>
      <c r="K111" s="92">
        <f t="shared" si="3"/>
        <v>3807</v>
      </c>
      <c r="L111" s="93"/>
      <c r="M111" s="162"/>
    </row>
    <row r="112" spans="1:13" s="66" customFormat="1" ht="39.75" customHeight="1">
      <c r="A112" s="89">
        <v>102</v>
      </c>
      <c r="B112" s="90" t="s">
        <v>439</v>
      </c>
      <c r="C112" s="91" t="s">
        <v>536</v>
      </c>
      <c r="D112" s="91" t="s">
        <v>768</v>
      </c>
      <c r="E112" s="64">
        <v>71.400000000000006</v>
      </c>
      <c r="F112" s="65">
        <f t="shared" si="2"/>
        <v>29.999999999999996</v>
      </c>
      <c r="G112" s="96">
        <v>2142</v>
      </c>
      <c r="H112" s="64">
        <v>35</v>
      </c>
      <c r="I112" s="64">
        <v>250</v>
      </c>
      <c r="J112" s="64">
        <v>1380</v>
      </c>
      <c r="K112" s="92">
        <f t="shared" si="3"/>
        <v>3807</v>
      </c>
      <c r="L112" s="93"/>
      <c r="M112" s="162"/>
    </row>
    <row r="113" spans="1:13" s="66" customFormat="1" ht="39.75" customHeight="1">
      <c r="A113" s="89">
        <v>103</v>
      </c>
      <c r="B113" s="90" t="s">
        <v>439</v>
      </c>
      <c r="C113" s="91" t="s">
        <v>674</v>
      </c>
      <c r="D113" s="91" t="s">
        <v>768</v>
      </c>
      <c r="E113" s="64">
        <v>71.400000000000006</v>
      </c>
      <c r="F113" s="65">
        <f t="shared" si="2"/>
        <v>29.999999999999996</v>
      </c>
      <c r="G113" s="96">
        <v>2142</v>
      </c>
      <c r="H113" s="64">
        <v>0</v>
      </c>
      <c r="I113" s="64">
        <v>250</v>
      </c>
      <c r="J113" s="64">
        <v>1380</v>
      </c>
      <c r="K113" s="92">
        <f t="shared" si="3"/>
        <v>3772</v>
      </c>
      <c r="L113" s="93"/>
      <c r="M113" s="162"/>
    </row>
    <row r="114" spans="1:13" s="66" customFormat="1" ht="39.75" customHeight="1">
      <c r="A114" s="89">
        <v>104</v>
      </c>
      <c r="B114" s="90" t="s">
        <v>439</v>
      </c>
      <c r="C114" s="91" t="s">
        <v>675</v>
      </c>
      <c r="D114" s="91" t="s">
        <v>768</v>
      </c>
      <c r="E114" s="64">
        <v>71.400000000000006</v>
      </c>
      <c r="F114" s="65">
        <f t="shared" si="2"/>
        <v>29.999999999999996</v>
      </c>
      <c r="G114" s="96">
        <v>2142</v>
      </c>
      <c r="H114" s="64">
        <v>35</v>
      </c>
      <c r="I114" s="64">
        <v>250</v>
      </c>
      <c r="J114" s="64">
        <v>1380</v>
      </c>
      <c r="K114" s="92">
        <f t="shared" si="3"/>
        <v>3807</v>
      </c>
      <c r="L114" s="93"/>
      <c r="M114" s="162"/>
    </row>
    <row r="115" spans="1:13" s="66" customFormat="1" ht="39.75" customHeight="1">
      <c r="A115" s="89">
        <v>105</v>
      </c>
      <c r="B115" s="90" t="s">
        <v>439</v>
      </c>
      <c r="C115" s="91" t="s">
        <v>676</v>
      </c>
      <c r="D115" s="91" t="s">
        <v>768</v>
      </c>
      <c r="E115" s="64">
        <v>71.400000000000006</v>
      </c>
      <c r="F115" s="65">
        <f t="shared" si="2"/>
        <v>29.999999999999996</v>
      </c>
      <c r="G115" s="96">
        <v>2142</v>
      </c>
      <c r="H115" s="64">
        <v>35</v>
      </c>
      <c r="I115" s="64">
        <v>250</v>
      </c>
      <c r="J115" s="64">
        <v>1380</v>
      </c>
      <c r="K115" s="92">
        <f t="shared" si="3"/>
        <v>3807</v>
      </c>
      <c r="L115" s="93"/>
      <c r="M115" s="162"/>
    </row>
    <row r="116" spans="1:13" s="66" customFormat="1" ht="39.75" customHeight="1">
      <c r="A116" s="89">
        <v>106</v>
      </c>
      <c r="B116" s="90" t="s">
        <v>439</v>
      </c>
      <c r="C116" s="91" t="s">
        <v>677</v>
      </c>
      <c r="D116" s="91" t="s">
        <v>768</v>
      </c>
      <c r="E116" s="64">
        <v>71.400000000000006</v>
      </c>
      <c r="F116" s="65">
        <f t="shared" si="2"/>
        <v>29.999999999999996</v>
      </c>
      <c r="G116" s="96">
        <v>2142</v>
      </c>
      <c r="H116" s="64">
        <v>50</v>
      </c>
      <c r="I116" s="64">
        <v>250</v>
      </c>
      <c r="J116" s="64">
        <v>1380</v>
      </c>
      <c r="K116" s="92">
        <f t="shared" si="3"/>
        <v>3822</v>
      </c>
      <c r="L116" s="93"/>
      <c r="M116" s="162"/>
    </row>
    <row r="117" spans="1:13" s="66" customFormat="1" ht="39.75" customHeight="1">
      <c r="A117" s="89">
        <v>107</v>
      </c>
      <c r="B117" s="90" t="s">
        <v>439</v>
      </c>
      <c r="C117" s="91" t="s">
        <v>537</v>
      </c>
      <c r="D117" s="91" t="s">
        <v>768</v>
      </c>
      <c r="E117" s="64">
        <v>71.400000000000006</v>
      </c>
      <c r="F117" s="65">
        <f t="shared" si="2"/>
        <v>29.999999999999996</v>
      </c>
      <c r="G117" s="96">
        <v>2142</v>
      </c>
      <c r="H117" s="64">
        <v>0</v>
      </c>
      <c r="I117" s="64">
        <v>250</v>
      </c>
      <c r="J117" s="64">
        <v>1380</v>
      </c>
      <c r="K117" s="92">
        <f t="shared" si="3"/>
        <v>3772</v>
      </c>
      <c r="L117" s="93"/>
      <c r="M117" s="162"/>
    </row>
    <row r="118" spans="1:13" s="66" customFormat="1" ht="39.75" customHeight="1">
      <c r="A118" s="89">
        <v>108</v>
      </c>
      <c r="B118" s="90" t="s">
        <v>439</v>
      </c>
      <c r="C118" s="91" t="s">
        <v>538</v>
      </c>
      <c r="D118" s="91" t="s">
        <v>768</v>
      </c>
      <c r="E118" s="64">
        <v>71.400000000000006</v>
      </c>
      <c r="F118" s="65">
        <f t="shared" si="2"/>
        <v>29.999999999999996</v>
      </c>
      <c r="G118" s="96">
        <v>2142</v>
      </c>
      <c r="H118" s="64">
        <v>35</v>
      </c>
      <c r="I118" s="64">
        <v>250</v>
      </c>
      <c r="J118" s="64">
        <v>1380</v>
      </c>
      <c r="K118" s="92">
        <f t="shared" si="3"/>
        <v>3807</v>
      </c>
      <c r="L118" s="93"/>
      <c r="M118" s="162"/>
    </row>
    <row r="119" spans="1:13" s="66" customFormat="1" ht="39.75" customHeight="1">
      <c r="A119" s="89">
        <v>109</v>
      </c>
      <c r="B119" s="90" t="s">
        <v>439</v>
      </c>
      <c r="C119" s="91" t="s">
        <v>539</v>
      </c>
      <c r="D119" s="91" t="s">
        <v>768</v>
      </c>
      <c r="E119" s="64">
        <v>71.400000000000006</v>
      </c>
      <c r="F119" s="65">
        <f t="shared" si="2"/>
        <v>29.999999999999996</v>
      </c>
      <c r="G119" s="96">
        <v>2142</v>
      </c>
      <c r="H119" s="64">
        <v>35</v>
      </c>
      <c r="I119" s="64">
        <v>250</v>
      </c>
      <c r="J119" s="64">
        <v>1380</v>
      </c>
      <c r="K119" s="92">
        <f t="shared" si="3"/>
        <v>3807</v>
      </c>
      <c r="L119" s="93"/>
      <c r="M119" s="162"/>
    </row>
    <row r="120" spans="1:13" s="66" customFormat="1" ht="39.75" customHeight="1">
      <c r="A120" s="89">
        <v>110</v>
      </c>
      <c r="B120" s="90" t="s">
        <v>439</v>
      </c>
      <c r="C120" s="91" t="s">
        <v>678</v>
      </c>
      <c r="D120" s="91" t="s">
        <v>768</v>
      </c>
      <c r="E120" s="64">
        <v>71.400000000000006</v>
      </c>
      <c r="F120" s="65">
        <f t="shared" si="2"/>
        <v>29.999999999999996</v>
      </c>
      <c r="G120" s="96">
        <v>2142</v>
      </c>
      <c r="H120" s="64">
        <v>50</v>
      </c>
      <c r="I120" s="64">
        <v>250</v>
      </c>
      <c r="J120" s="64">
        <v>1380</v>
      </c>
      <c r="K120" s="92">
        <f t="shared" si="3"/>
        <v>3822</v>
      </c>
      <c r="L120" s="93"/>
      <c r="M120" s="162"/>
    </row>
    <row r="121" spans="1:13" s="66" customFormat="1" ht="39.75" customHeight="1">
      <c r="A121" s="89">
        <v>111</v>
      </c>
      <c r="B121" s="90" t="s">
        <v>439</v>
      </c>
      <c r="C121" s="91" t="s">
        <v>540</v>
      </c>
      <c r="D121" s="91" t="s">
        <v>768</v>
      </c>
      <c r="E121" s="64">
        <v>71.400000000000006</v>
      </c>
      <c r="F121" s="65">
        <f t="shared" si="2"/>
        <v>29.999999999999996</v>
      </c>
      <c r="G121" s="96">
        <v>2142</v>
      </c>
      <c r="H121" s="64">
        <v>50</v>
      </c>
      <c r="I121" s="64">
        <v>250</v>
      </c>
      <c r="J121" s="64">
        <v>1380</v>
      </c>
      <c r="K121" s="92">
        <f t="shared" si="3"/>
        <v>3822</v>
      </c>
      <c r="L121" s="93"/>
      <c r="M121" s="162"/>
    </row>
    <row r="122" spans="1:13" s="66" customFormat="1" ht="39.75" customHeight="1">
      <c r="A122" s="89">
        <v>112</v>
      </c>
      <c r="B122" s="90" t="s">
        <v>439</v>
      </c>
      <c r="C122" s="91" t="s">
        <v>541</v>
      </c>
      <c r="D122" s="91" t="s">
        <v>768</v>
      </c>
      <c r="E122" s="64">
        <v>71.400000000000006</v>
      </c>
      <c r="F122" s="65">
        <f t="shared" si="2"/>
        <v>29.999999999999996</v>
      </c>
      <c r="G122" s="96">
        <v>2142</v>
      </c>
      <c r="H122" s="64">
        <v>0</v>
      </c>
      <c r="I122" s="64">
        <v>250</v>
      </c>
      <c r="J122" s="64">
        <v>1380</v>
      </c>
      <c r="K122" s="92">
        <f t="shared" si="3"/>
        <v>3772</v>
      </c>
      <c r="L122" s="93"/>
      <c r="M122" s="162"/>
    </row>
    <row r="123" spans="1:13" s="66" customFormat="1" ht="39.75" customHeight="1">
      <c r="A123" s="89">
        <v>113</v>
      </c>
      <c r="B123" s="90" t="s">
        <v>439</v>
      </c>
      <c r="C123" s="91" t="s">
        <v>542</v>
      </c>
      <c r="D123" s="91" t="s">
        <v>768</v>
      </c>
      <c r="E123" s="64">
        <v>71.400000000000006</v>
      </c>
      <c r="F123" s="65">
        <f t="shared" si="2"/>
        <v>29.999999999999996</v>
      </c>
      <c r="G123" s="96">
        <v>2142</v>
      </c>
      <c r="H123" s="64">
        <v>50</v>
      </c>
      <c r="I123" s="64">
        <v>250</v>
      </c>
      <c r="J123" s="64">
        <v>1380</v>
      </c>
      <c r="K123" s="92">
        <f t="shared" si="3"/>
        <v>3822</v>
      </c>
      <c r="L123" s="93"/>
      <c r="M123" s="162"/>
    </row>
    <row r="124" spans="1:13" s="66" customFormat="1" ht="39.75" customHeight="1">
      <c r="A124" s="89">
        <v>114</v>
      </c>
      <c r="B124" s="90" t="s">
        <v>439</v>
      </c>
      <c r="C124" s="91" t="s">
        <v>543</v>
      </c>
      <c r="D124" s="91" t="s">
        <v>768</v>
      </c>
      <c r="E124" s="64">
        <v>71.400000000000006</v>
      </c>
      <c r="F124" s="65">
        <f t="shared" si="2"/>
        <v>29.999999999999996</v>
      </c>
      <c r="G124" s="96">
        <v>2142</v>
      </c>
      <c r="H124" s="64">
        <v>50</v>
      </c>
      <c r="I124" s="64">
        <v>250</v>
      </c>
      <c r="J124" s="64">
        <v>1380</v>
      </c>
      <c r="K124" s="92">
        <f t="shared" si="3"/>
        <v>3822</v>
      </c>
      <c r="L124" s="93"/>
      <c r="M124" s="162"/>
    </row>
    <row r="125" spans="1:13" s="66" customFormat="1" ht="39.75" customHeight="1">
      <c r="A125" s="89">
        <v>115</v>
      </c>
      <c r="B125" s="90" t="s">
        <v>439</v>
      </c>
      <c r="C125" s="91" t="s">
        <v>544</v>
      </c>
      <c r="D125" s="91" t="s">
        <v>768</v>
      </c>
      <c r="E125" s="64">
        <v>71.400000000000006</v>
      </c>
      <c r="F125" s="65">
        <f t="shared" si="2"/>
        <v>29.999999999999996</v>
      </c>
      <c r="G125" s="96">
        <v>2142</v>
      </c>
      <c r="H125" s="64">
        <v>35</v>
      </c>
      <c r="I125" s="64">
        <v>250</v>
      </c>
      <c r="J125" s="64">
        <v>1380</v>
      </c>
      <c r="K125" s="92">
        <f t="shared" si="3"/>
        <v>3807</v>
      </c>
      <c r="L125" s="93"/>
      <c r="M125" s="162"/>
    </row>
    <row r="126" spans="1:13" s="66" customFormat="1" ht="39.75" customHeight="1">
      <c r="A126" s="89">
        <v>116</v>
      </c>
      <c r="B126" s="90" t="s">
        <v>439</v>
      </c>
      <c r="C126" s="91" t="s">
        <v>545</v>
      </c>
      <c r="D126" s="91" t="s">
        <v>768</v>
      </c>
      <c r="E126" s="64">
        <v>71.400000000000006</v>
      </c>
      <c r="F126" s="65">
        <f t="shared" si="2"/>
        <v>29.999999999999996</v>
      </c>
      <c r="G126" s="96">
        <v>2142</v>
      </c>
      <c r="H126" s="64">
        <v>35</v>
      </c>
      <c r="I126" s="64">
        <v>250</v>
      </c>
      <c r="J126" s="64">
        <v>1380</v>
      </c>
      <c r="K126" s="92">
        <f t="shared" si="3"/>
        <v>3807</v>
      </c>
      <c r="L126" s="93"/>
      <c r="M126" s="162"/>
    </row>
    <row r="127" spans="1:13" s="66" customFormat="1" ht="39.75" customHeight="1">
      <c r="A127" s="89">
        <v>117</v>
      </c>
      <c r="B127" s="90" t="s">
        <v>439</v>
      </c>
      <c r="C127" s="91" t="s">
        <v>546</v>
      </c>
      <c r="D127" s="91" t="s">
        <v>650</v>
      </c>
      <c r="E127" s="64">
        <v>73.59</v>
      </c>
      <c r="F127" s="65">
        <f t="shared" si="2"/>
        <v>29.999999999999996</v>
      </c>
      <c r="G127" s="64">
        <v>2207.6999999999998</v>
      </c>
      <c r="H127" s="64">
        <v>0</v>
      </c>
      <c r="I127" s="64">
        <v>250</v>
      </c>
      <c r="J127" s="64">
        <v>1150</v>
      </c>
      <c r="K127" s="92">
        <f t="shared" si="3"/>
        <v>3607.7</v>
      </c>
      <c r="L127" s="93"/>
      <c r="M127" s="162"/>
    </row>
    <row r="128" spans="1:13" s="66" customFormat="1" ht="39.75" customHeight="1">
      <c r="A128" s="89">
        <v>118</v>
      </c>
      <c r="B128" s="90" t="s">
        <v>439</v>
      </c>
      <c r="C128" s="91" t="s">
        <v>547</v>
      </c>
      <c r="D128" s="91" t="s">
        <v>650</v>
      </c>
      <c r="E128" s="64">
        <v>73.59</v>
      </c>
      <c r="F128" s="65">
        <f t="shared" si="2"/>
        <v>29.999999999999996</v>
      </c>
      <c r="G128" s="64">
        <v>2207.6999999999998</v>
      </c>
      <c r="H128" s="64">
        <v>35</v>
      </c>
      <c r="I128" s="64">
        <v>250</v>
      </c>
      <c r="J128" s="64">
        <v>1150</v>
      </c>
      <c r="K128" s="92">
        <f t="shared" si="3"/>
        <v>3642.7</v>
      </c>
      <c r="L128" s="93"/>
      <c r="M128" s="162"/>
    </row>
    <row r="129" spans="1:13" s="66" customFormat="1" ht="39.75" customHeight="1">
      <c r="A129" s="89">
        <v>119</v>
      </c>
      <c r="B129" s="90" t="s">
        <v>439</v>
      </c>
      <c r="C129" s="91" t="s">
        <v>548</v>
      </c>
      <c r="D129" s="91" t="s">
        <v>650</v>
      </c>
      <c r="E129" s="64">
        <v>73.59</v>
      </c>
      <c r="F129" s="65">
        <f t="shared" si="2"/>
        <v>29.999999999999996</v>
      </c>
      <c r="G129" s="64">
        <v>2207.6999999999998</v>
      </c>
      <c r="H129" s="64">
        <v>50</v>
      </c>
      <c r="I129" s="64">
        <v>250</v>
      </c>
      <c r="J129" s="64">
        <v>1150</v>
      </c>
      <c r="K129" s="92">
        <f t="shared" si="3"/>
        <v>3657.7</v>
      </c>
      <c r="L129" s="93"/>
      <c r="M129" s="162"/>
    </row>
    <row r="130" spans="1:13" s="66" customFormat="1" ht="39.75" customHeight="1">
      <c r="A130" s="89">
        <v>120</v>
      </c>
      <c r="B130" s="90" t="s">
        <v>439</v>
      </c>
      <c r="C130" s="91" t="s">
        <v>549</v>
      </c>
      <c r="D130" s="91" t="s">
        <v>650</v>
      </c>
      <c r="E130" s="64">
        <v>73.59</v>
      </c>
      <c r="F130" s="65">
        <f t="shared" si="2"/>
        <v>29.999999999999996</v>
      </c>
      <c r="G130" s="64">
        <v>2207.6999999999998</v>
      </c>
      <c r="H130" s="64">
        <v>0</v>
      </c>
      <c r="I130" s="64">
        <v>250</v>
      </c>
      <c r="J130" s="64">
        <v>1150</v>
      </c>
      <c r="K130" s="92">
        <f t="shared" si="3"/>
        <v>3607.7</v>
      </c>
      <c r="L130" s="93"/>
      <c r="M130" s="162"/>
    </row>
    <row r="131" spans="1:13" s="66" customFormat="1" ht="39.75" customHeight="1">
      <c r="A131" s="89">
        <v>121</v>
      </c>
      <c r="B131" s="90" t="s">
        <v>439</v>
      </c>
      <c r="C131" s="91" t="s">
        <v>550</v>
      </c>
      <c r="D131" s="91" t="s">
        <v>650</v>
      </c>
      <c r="E131" s="64">
        <v>73.59</v>
      </c>
      <c r="F131" s="65">
        <f t="shared" si="2"/>
        <v>29.999999999999996</v>
      </c>
      <c r="G131" s="64">
        <v>2207.6999999999998</v>
      </c>
      <c r="H131" s="64">
        <v>0</v>
      </c>
      <c r="I131" s="64">
        <v>250</v>
      </c>
      <c r="J131" s="64">
        <v>1150</v>
      </c>
      <c r="K131" s="92">
        <f t="shared" si="3"/>
        <v>3607.7</v>
      </c>
      <c r="L131" s="93"/>
      <c r="M131" s="162"/>
    </row>
    <row r="132" spans="1:13" s="66" customFormat="1" ht="39.75" customHeight="1">
      <c r="A132" s="89">
        <v>122</v>
      </c>
      <c r="B132" s="90" t="s">
        <v>439</v>
      </c>
      <c r="C132" s="91" t="s">
        <v>667</v>
      </c>
      <c r="D132" s="91" t="s">
        <v>768</v>
      </c>
      <c r="E132" s="64">
        <v>71.400000000000006</v>
      </c>
      <c r="F132" s="65">
        <f t="shared" si="2"/>
        <v>29.999999999999996</v>
      </c>
      <c r="G132" s="96">
        <v>2142</v>
      </c>
      <c r="H132" s="64">
        <v>0</v>
      </c>
      <c r="I132" s="64">
        <v>250</v>
      </c>
      <c r="J132" s="64">
        <v>1380</v>
      </c>
      <c r="K132" s="92">
        <f t="shared" si="3"/>
        <v>3772</v>
      </c>
      <c r="L132" s="93"/>
      <c r="M132" s="162"/>
    </row>
    <row r="133" spans="1:13" s="66" customFormat="1" ht="39.75" customHeight="1">
      <c r="A133" s="89">
        <v>123</v>
      </c>
      <c r="B133" s="90" t="s">
        <v>439</v>
      </c>
      <c r="C133" s="91" t="s">
        <v>551</v>
      </c>
      <c r="D133" s="91" t="s">
        <v>650</v>
      </c>
      <c r="E133" s="64">
        <v>73.59</v>
      </c>
      <c r="F133" s="65">
        <f t="shared" si="2"/>
        <v>29.999999999999996</v>
      </c>
      <c r="G133" s="64">
        <v>2207.6999999999998</v>
      </c>
      <c r="H133" s="64">
        <v>35</v>
      </c>
      <c r="I133" s="64">
        <v>250</v>
      </c>
      <c r="J133" s="64">
        <v>1150</v>
      </c>
      <c r="K133" s="92">
        <f t="shared" si="3"/>
        <v>3642.7</v>
      </c>
      <c r="L133" s="93"/>
      <c r="M133" s="162"/>
    </row>
    <row r="134" spans="1:13" s="66" customFormat="1" ht="39.75" customHeight="1">
      <c r="A134" s="89">
        <v>124</v>
      </c>
      <c r="B134" s="90" t="s">
        <v>439</v>
      </c>
      <c r="C134" s="91" t="s">
        <v>552</v>
      </c>
      <c r="D134" s="91" t="s">
        <v>650</v>
      </c>
      <c r="E134" s="64">
        <v>73.59</v>
      </c>
      <c r="F134" s="65">
        <f t="shared" si="2"/>
        <v>29.999999999999996</v>
      </c>
      <c r="G134" s="64">
        <v>2207.6999999999998</v>
      </c>
      <c r="H134" s="64">
        <v>0</v>
      </c>
      <c r="I134" s="64">
        <v>250</v>
      </c>
      <c r="J134" s="64">
        <v>1150</v>
      </c>
      <c r="K134" s="92">
        <f t="shared" si="3"/>
        <v>3607.7</v>
      </c>
      <c r="L134" s="93"/>
      <c r="M134" s="162"/>
    </row>
    <row r="135" spans="1:13" s="66" customFormat="1" ht="39.75" customHeight="1">
      <c r="A135" s="89">
        <v>125</v>
      </c>
      <c r="B135" s="90" t="s">
        <v>439</v>
      </c>
      <c r="C135" s="89" t="s">
        <v>553</v>
      </c>
      <c r="D135" s="91" t="s">
        <v>650</v>
      </c>
      <c r="E135" s="64">
        <v>73.59</v>
      </c>
      <c r="F135" s="65">
        <f t="shared" si="2"/>
        <v>29.999999999999996</v>
      </c>
      <c r="G135" s="64">
        <v>2207.6999999999998</v>
      </c>
      <c r="H135" s="64">
        <v>0</v>
      </c>
      <c r="I135" s="64">
        <v>250</v>
      </c>
      <c r="J135" s="64">
        <v>1150</v>
      </c>
      <c r="K135" s="92">
        <f t="shared" si="3"/>
        <v>3607.7</v>
      </c>
      <c r="L135" s="93"/>
      <c r="M135" s="162"/>
    </row>
    <row r="136" spans="1:13" s="66" customFormat="1" ht="39.75" customHeight="1">
      <c r="A136" s="89">
        <v>126</v>
      </c>
      <c r="B136" s="90" t="s">
        <v>439</v>
      </c>
      <c r="C136" s="89" t="s">
        <v>554</v>
      </c>
      <c r="D136" s="91" t="s">
        <v>650</v>
      </c>
      <c r="E136" s="64">
        <v>73.59</v>
      </c>
      <c r="F136" s="65">
        <f t="shared" si="2"/>
        <v>29.999999999999996</v>
      </c>
      <c r="G136" s="64">
        <v>2207.6999999999998</v>
      </c>
      <c r="H136" s="64">
        <v>50</v>
      </c>
      <c r="I136" s="64">
        <v>250</v>
      </c>
      <c r="J136" s="64">
        <v>1150</v>
      </c>
      <c r="K136" s="92">
        <f t="shared" si="3"/>
        <v>3657.7</v>
      </c>
      <c r="L136" s="93"/>
      <c r="M136" s="162"/>
    </row>
    <row r="137" spans="1:13" s="66" customFormat="1" ht="39.75" customHeight="1">
      <c r="A137" s="89">
        <v>127</v>
      </c>
      <c r="B137" s="90" t="s">
        <v>439</v>
      </c>
      <c r="C137" s="89" t="s">
        <v>555</v>
      </c>
      <c r="D137" s="91" t="s">
        <v>650</v>
      </c>
      <c r="E137" s="64">
        <v>73.59</v>
      </c>
      <c r="F137" s="65">
        <f t="shared" si="2"/>
        <v>29.999999999999996</v>
      </c>
      <c r="G137" s="64">
        <v>2207.6999999999998</v>
      </c>
      <c r="H137" s="64">
        <v>0</v>
      </c>
      <c r="I137" s="64">
        <v>250</v>
      </c>
      <c r="J137" s="64">
        <v>1150</v>
      </c>
      <c r="K137" s="92">
        <f t="shared" si="3"/>
        <v>3607.7</v>
      </c>
      <c r="L137" s="93"/>
      <c r="M137" s="162"/>
    </row>
    <row r="138" spans="1:13" s="66" customFormat="1" ht="39.75" customHeight="1">
      <c r="A138" s="89">
        <v>128</v>
      </c>
      <c r="B138" s="90" t="s">
        <v>439</v>
      </c>
      <c r="C138" s="89" t="s">
        <v>556</v>
      </c>
      <c r="D138" s="91" t="s">
        <v>650</v>
      </c>
      <c r="E138" s="64">
        <v>73.59</v>
      </c>
      <c r="F138" s="65">
        <f t="shared" si="2"/>
        <v>29.999999999999996</v>
      </c>
      <c r="G138" s="64">
        <v>2207.6999999999998</v>
      </c>
      <c r="H138" s="64">
        <v>50</v>
      </c>
      <c r="I138" s="64">
        <v>250</v>
      </c>
      <c r="J138" s="64">
        <v>1150</v>
      </c>
      <c r="K138" s="92">
        <f t="shared" si="3"/>
        <v>3657.7</v>
      </c>
      <c r="L138" s="93"/>
      <c r="M138" s="162"/>
    </row>
    <row r="139" spans="1:13" s="66" customFormat="1" ht="39.75" customHeight="1">
      <c r="A139" s="89">
        <v>129</v>
      </c>
      <c r="B139" s="90" t="s">
        <v>439</v>
      </c>
      <c r="C139" s="89" t="s">
        <v>648</v>
      </c>
      <c r="D139" s="91" t="s">
        <v>768</v>
      </c>
      <c r="E139" s="64">
        <v>71.400000000000006</v>
      </c>
      <c r="F139" s="65">
        <f t="shared" ref="F139:F202" si="4">G139/E139</f>
        <v>29.999999999999996</v>
      </c>
      <c r="G139" s="96">
        <v>2142</v>
      </c>
      <c r="H139" s="64">
        <v>0</v>
      </c>
      <c r="I139" s="64">
        <v>250</v>
      </c>
      <c r="J139" s="64">
        <v>1380</v>
      </c>
      <c r="K139" s="92">
        <f t="shared" ref="K139:K202" si="5">J139+I139+H139+G139</f>
        <v>3772</v>
      </c>
      <c r="L139" s="93"/>
      <c r="M139" s="162"/>
    </row>
    <row r="140" spans="1:13" s="66" customFormat="1" ht="39.75" customHeight="1">
      <c r="A140" s="89">
        <v>130</v>
      </c>
      <c r="B140" s="90" t="s">
        <v>439</v>
      </c>
      <c r="C140" s="89" t="s">
        <v>666</v>
      </c>
      <c r="D140" s="91" t="s">
        <v>650</v>
      </c>
      <c r="E140" s="64">
        <v>73.59</v>
      </c>
      <c r="F140" s="65">
        <f t="shared" si="4"/>
        <v>29.999999999999996</v>
      </c>
      <c r="G140" s="64">
        <v>2207.6999999999998</v>
      </c>
      <c r="H140" s="64">
        <v>0</v>
      </c>
      <c r="I140" s="64">
        <v>250</v>
      </c>
      <c r="J140" s="64">
        <v>1150</v>
      </c>
      <c r="K140" s="92">
        <f t="shared" si="5"/>
        <v>3607.7</v>
      </c>
      <c r="L140" s="93"/>
      <c r="M140" s="162"/>
    </row>
    <row r="141" spans="1:13" s="66" customFormat="1" ht="39.75" customHeight="1">
      <c r="A141" s="89">
        <v>131</v>
      </c>
      <c r="B141" s="90" t="s">
        <v>439</v>
      </c>
      <c r="C141" s="89" t="s">
        <v>679</v>
      </c>
      <c r="D141" s="91" t="s">
        <v>768</v>
      </c>
      <c r="E141" s="64">
        <v>71.400000000000006</v>
      </c>
      <c r="F141" s="65">
        <f t="shared" si="4"/>
        <v>29.999999999999996</v>
      </c>
      <c r="G141" s="96">
        <v>2142</v>
      </c>
      <c r="H141" s="64">
        <v>0</v>
      </c>
      <c r="I141" s="64">
        <v>250</v>
      </c>
      <c r="J141" s="64">
        <v>1380</v>
      </c>
      <c r="K141" s="92">
        <f t="shared" si="5"/>
        <v>3772</v>
      </c>
      <c r="L141" s="93"/>
      <c r="M141" s="162"/>
    </row>
    <row r="142" spans="1:13" s="66" customFormat="1" ht="39.75" customHeight="1">
      <c r="A142" s="89">
        <v>132</v>
      </c>
      <c r="B142" s="90" t="s">
        <v>439</v>
      </c>
      <c r="C142" s="89" t="s">
        <v>680</v>
      </c>
      <c r="D142" s="91" t="s">
        <v>650</v>
      </c>
      <c r="E142" s="64">
        <v>73.59</v>
      </c>
      <c r="F142" s="65">
        <f t="shared" si="4"/>
        <v>29.999999999999996</v>
      </c>
      <c r="G142" s="64">
        <v>2207.6999999999998</v>
      </c>
      <c r="H142" s="64">
        <v>0</v>
      </c>
      <c r="I142" s="64">
        <v>250</v>
      </c>
      <c r="J142" s="64">
        <v>1150</v>
      </c>
      <c r="K142" s="92">
        <f t="shared" si="5"/>
        <v>3607.7</v>
      </c>
      <c r="L142" s="93"/>
      <c r="M142" s="162"/>
    </row>
    <row r="143" spans="1:13" s="66" customFormat="1" ht="39.75" customHeight="1">
      <c r="A143" s="89">
        <v>133</v>
      </c>
      <c r="B143" s="90" t="s">
        <v>439</v>
      </c>
      <c r="C143" s="89" t="s">
        <v>681</v>
      </c>
      <c r="D143" s="91" t="s">
        <v>650</v>
      </c>
      <c r="E143" s="64">
        <v>73.59</v>
      </c>
      <c r="F143" s="65">
        <f t="shared" si="4"/>
        <v>29.999999999999996</v>
      </c>
      <c r="G143" s="64">
        <v>2207.6999999999998</v>
      </c>
      <c r="H143" s="64">
        <v>0</v>
      </c>
      <c r="I143" s="64">
        <v>250</v>
      </c>
      <c r="J143" s="64">
        <v>1150</v>
      </c>
      <c r="K143" s="92">
        <f t="shared" si="5"/>
        <v>3607.7</v>
      </c>
      <c r="L143" s="93"/>
      <c r="M143" s="162"/>
    </row>
    <row r="144" spans="1:13" s="66" customFormat="1" ht="39.75" customHeight="1">
      <c r="A144" s="89">
        <v>134</v>
      </c>
      <c r="B144" s="90" t="s">
        <v>439</v>
      </c>
      <c r="C144" s="91" t="s">
        <v>685</v>
      </c>
      <c r="D144" s="91" t="s">
        <v>768</v>
      </c>
      <c r="E144" s="64">
        <v>71.400000000000006</v>
      </c>
      <c r="F144" s="65">
        <f t="shared" si="4"/>
        <v>29.999999999999996</v>
      </c>
      <c r="G144" s="96">
        <v>2142</v>
      </c>
      <c r="H144" s="64">
        <v>0</v>
      </c>
      <c r="I144" s="64">
        <v>250</v>
      </c>
      <c r="J144" s="64">
        <v>1380</v>
      </c>
      <c r="K144" s="92">
        <f t="shared" si="5"/>
        <v>3772</v>
      </c>
      <c r="L144" s="93"/>
      <c r="M144" s="162"/>
    </row>
    <row r="145" spans="1:13" s="66" customFormat="1" ht="39.75" customHeight="1">
      <c r="A145" s="89">
        <v>135</v>
      </c>
      <c r="B145" s="90" t="s">
        <v>439</v>
      </c>
      <c r="C145" s="91" t="s">
        <v>686</v>
      </c>
      <c r="D145" s="91" t="s">
        <v>768</v>
      </c>
      <c r="E145" s="64">
        <v>71.400000000000006</v>
      </c>
      <c r="F145" s="65">
        <f t="shared" si="4"/>
        <v>29.999999999999996</v>
      </c>
      <c r="G145" s="96">
        <v>2142</v>
      </c>
      <c r="H145" s="64">
        <v>0</v>
      </c>
      <c r="I145" s="64">
        <v>250</v>
      </c>
      <c r="J145" s="64">
        <v>1380</v>
      </c>
      <c r="K145" s="92">
        <f t="shared" si="5"/>
        <v>3772</v>
      </c>
      <c r="L145" s="93"/>
      <c r="M145" s="162"/>
    </row>
    <row r="146" spans="1:13" s="66" customFormat="1" ht="39.75" customHeight="1">
      <c r="A146" s="89">
        <v>136</v>
      </c>
      <c r="B146" s="90" t="s">
        <v>439</v>
      </c>
      <c r="C146" s="91" t="s">
        <v>687</v>
      </c>
      <c r="D146" s="91" t="s">
        <v>768</v>
      </c>
      <c r="E146" s="64">
        <v>71.400000000000006</v>
      </c>
      <c r="F146" s="65">
        <f t="shared" si="4"/>
        <v>29.999999999999996</v>
      </c>
      <c r="G146" s="96">
        <v>2142</v>
      </c>
      <c r="H146" s="64">
        <v>0</v>
      </c>
      <c r="I146" s="64">
        <v>250</v>
      </c>
      <c r="J146" s="64">
        <v>1380</v>
      </c>
      <c r="K146" s="92">
        <f t="shared" si="5"/>
        <v>3772</v>
      </c>
      <c r="L146" s="93"/>
      <c r="M146" s="162"/>
    </row>
    <row r="147" spans="1:13" s="66" customFormat="1" ht="39.75" customHeight="1">
      <c r="A147" s="89">
        <v>137</v>
      </c>
      <c r="B147" s="90" t="s">
        <v>439</v>
      </c>
      <c r="C147" s="91" t="s">
        <v>688</v>
      </c>
      <c r="D147" s="91" t="s">
        <v>768</v>
      </c>
      <c r="E147" s="64">
        <v>71.400000000000006</v>
      </c>
      <c r="F147" s="65">
        <f t="shared" si="4"/>
        <v>29.999999999999996</v>
      </c>
      <c r="G147" s="96">
        <v>2142</v>
      </c>
      <c r="H147" s="64">
        <v>0</v>
      </c>
      <c r="I147" s="64">
        <v>250</v>
      </c>
      <c r="J147" s="64">
        <v>1380</v>
      </c>
      <c r="K147" s="92">
        <f t="shared" si="5"/>
        <v>3772</v>
      </c>
      <c r="L147" s="93"/>
      <c r="M147" s="162"/>
    </row>
    <row r="148" spans="1:13" s="66" customFormat="1" ht="39.75" customHeight="1">
      <c r="A148" s="89">
        <v>138</v>
      </c>
      <c r="B148" s="90" t="s">
        <v>439</v>
      </c>
      <c r="C148" s="89" t="s">
        <v>557</v>
      </c>
      <c r="D148" s="91" t="s">
        <v>650</v>
      </c>
      <c r="E148" s="64">
        <v>73.59</v>
      </c>
      <c r="F148" s="65">
        <f t="shared" si="4"/>
        <v>29.999999999999996</v>
      </c>
      <c r="G148" s="64">
        <v>2207.6999999999998</v>
      </c>
      <c r="H148" s="64">
        <v>0</v>
      </c>
      <c r="I148" s="64">
        <v>250</v>
      </c>
      <c r="J148" s="64">
        <v>1150</v>
      </c>
      <c r="K148" s="92">
        <f t="shared" si="5"/>
        <v>3607.7</v>
      </c>
      <c r="L148" s="93"/>
      <c r="M148" s="162"/>
    </row>
    <row r="149" spans="1:13" s="66" customFormat="1" ht="39.75" customHeight="1">
      <c r="A149" s="89">
        <v>139</v>
      </c>
      <c r="B149" s="90" t="s">
        <v>439</v>
      </c>
      <c r="C149" s="89" t="s">
        <v>558</v>
      </c>
      <c r="D149" s="91" t="s">
        <v>650</v>
      </c>
      <c r="E149" s="64">
        <v>73.59</v>
      </c>
      <c r="F149" s="65">
        <f t="shared" si="4"/>
        <v>29.999999999999996</v>
      </c>
      <c r="G149" s="64">
        <v>2207.6999999999998</v>
      </c>
      <c r="H149" s="64">
        <v>75</v>
      </c>
      <c r="I149" s="64">
        <v>250</v>
      </c>
      <c r="J149" s="64">
        <v>1150</v>
      </c>
      <c r="K149" s="92">
        <f t="shared" si="5"/>
        <v>3682.7</v>
      </c>
      <c r="L149" s="93"/>
      <c r="M149" s="162"/>
    </row>
    <row r="150" spans="1:13" s="66" customFormat="1" ht="39.75" customHeight="1">
      <c r="A150" s="89">
        <v>140</v>
      </c>
      <c r="B150" s="90" t="s">
        <v>439</v>
      </c>
      <c r="C150" s="89" t="s">
        <v>559</v>
      </c>
      <c r="D150" s="91" t="s">
        <v>650</v>
      </c>
      <c r="E150" s="64">
        <v>73.59</v>
      </c>
      <c r="F150" s="65">
        <f t="shared" si="4"/>
        <v>29.999999999999996</v>
      </c>
      <c r="G150" s="64">
        <v>2207.6999999999998</v>
      </c>
      <c r="H150" s="64">
        <v>0</v>
      </c>
      <c r="I150" s="64">
        <v>250</v>
      </c>
      <c r="J150" s="64">
        <v>1150</v>
      </c>
      <c r="K150" s="92">
        <f t="shared" si="5"/>
        <v>3607.7</v>
      </c>
      <c r="L150" s="93"/>
      <c r="M150" s="162"/>
    </row>
    <row r="151" spans="1:13" s="66" customFormat="1" ht="39.75" customHeight="1">
      <c r="A151" s="89">
        <v>141</v>
      </c>
      <c r="B151" s="90" t="s">
        <v>439</v>
      </c>
      <c r="C151" s="89" t="s">
        <v>560</v>
      </c>
      <c r="D151" s="91" t="s">
        <v>650</v>
      </c>
      <c r="E151" s="64">
        <v>73.59</v>
      </c>
      <c r="F151" s="65">
        <f t="shared" si="4"/>
        <v>29.999999999999996</v>
      </c>
      <c r="G151" s="64">
        <v>2207.6999999999998</v>
      </c>
      <c r="H151" s="64">
        <v>0</v>
      </c>
      <c r="I151" s="64">
        <v>250</v>
      </c>
      <c r="J151" s="64">
        <v>1150</v>
      </c>
      <c r="K151" s="92">
        <f t="shared" si="5"/>
        <v>3607.7</v>
      </c>
      <c r="L151" s="93"/>
      <c r="M151" s="162"/>
    </row>
    <row r="152" spans="1:13" s="66" customFormat="1" ht="39.75" customHeight="1">
      <c r="A152" s="89">
        <v>142</v>
      </c>
      <c r="B152" s="90" t="s">
        <v>439</v>
      </c>
      <c r="C152" s="89" t="s">
        <v>561</v>
      </c>
      <c r="D152" s="91" t="s">
        <v>650</v>
      </c>
      <c r="E152" s="64">
        <v>73.59</v>
      </c>
      <c r="F152" s="65">
        <f t="shared" si="4"/>
        <v>29.999999999999996</v>
      </c>
      <c r="G152" s="64">
        <v>2207.6999999999998</v>
      </c>
      <c r="H152" s="64">
        <v>0</v>
      </c>
      <c r="I152" s="64">
        <v>250</v>
      </c>
      <c r="J152" s="64">
        <v>1150</v>
      </c>
      <c r="K152" s="92">
        <f t="shared" si="5"/>
        <v>3607.7</v>
      </c>
      <c r="L152" s="93"/>
      <c r="M152" s="162"/>
    </row>
    <row r="153" spans="1:13" s="66" customFormat="1" ht="39.75" customHeight="1">
      <c r="A153" s="89">
        <v>143</v>
      </c>
      <c r="B153" s="90" t="s">
        <v>439</v>
      </c>
      <c r="C153" s="89" t="s">
        <v>562</v>
      </c>
      <c r="D153" s="91" t="s">
        <v>650</v>
      </c>
      <c r="E153" s="64">
        <v>73.59</v>
      </c>
      <c r="F153" s="65">
        <f t="shared" si="4"/>
        <v>29.999999999999996</v>
      </c>
      <c r="G153" s="64">
        <v>2207.6999999999998</v>
      </c>
      <c r="H153" s="64">
        <v>0</v>
      </c>
      <c r="I153" s="64">
        <v>250</v>
      </c>
      <c r="J153" s="64">
        <v>1150</v>
      </c>
      <c r="K153" s="92">
        <f t="shared" si="5"/>
        <v>3607.7</v>
      </c>
      <c r="L153" s="93"/>
      <c r="M153" s="162"/>
    </row>
    <row r="154" spans="1:13" s="66" customFormat="1" ht="39.75" customHeight="1">
      <c r="A154" s="89">
        <v>144</v>
      </c>
      <c r="B154" s="90" t="s">
        <v>439</v>
      </c>
      <c r="C154" s="89" t="s">
        <v>684</v>
      </c>
      <c r="D154" s="91" t="s">
        <v>650</v>
      </c>
      <c r="E154" s="64">
        <v>73.59</v>
      </c>
      <c r="F154" s="65">
        <f t="shared" si="4"/>
        <v>29.999999999999996</v>
      </c>
      <c r="G154" s="64">
        <v>2207.6999999999998</v>
      </c>
      <c r="H154" s="64">
        <v>35</v>
      </c>
      <c r="I154" s="64">
        <v>250</v>
      </c>
      <c r="J154" s="64">
        <v>1150</v>
      </c>
      <c r="K154" s="92">
        <f t="shared" si="5"/>
        <v>3642.7</v>
      </c>
      <c r="L154" s="93"/>
      <c r="M154" s="162"/>
    </row>
    <row r="155" spans="1:13" s="66" customFormat="1" ht="39.75" customHeight="1">
      <c r="A155" s="89">
        <v>145</v>
      </c>
      <c r="B155" s="90" t="s">
        <v>439</v>
      </c>
      <c r="C155" s="89" t="s">
        <v>563</v>
      </c>
      <c r="D155" s="91" t="s">
        <v>650</v>
      </c>
      <c r="E155" s="64">
        <v>73.59</v>
      </c>
      <c r="F155" s="65">
        <f t="shared" si="4"/>
        <v>29.999999999999996</v>
      </c>
      <c r="G155" s="64">
        <v>2207.6999999999998</v>
      </c>
      <c r="H155" s="64">
        <v>50</v>
      </c>
      <c r="I155" s="64">
        <v>250</v>
      </c>
      <c r="J155" s="64">
        <v>1150</v>
      </c>
      <c r="K155" s="92">
        <f t="shared" si="5"/>
        <v>3657.7</v>
      </c>
      <c r="L155" s="93"/>
      <c r="M155" s="162"/>
    </row>
    <row r="156" spans="1:13" s="66" customFormat="1" ht="39.75" customHeight="1">
      <c r="A156" s="89">
        <v>146</v>
      </c>
      <c r="B156" s="90" t="s">
        <v>439</v>
      </c>
      <c r="C156" s="89" t="s">
        <v>564</v>
      </c>
      <c r="D156" s="91" t="s">
        <v>650</v>
      </c>
      <c r="E156" s="64">
        <v>73.59</v>
      </c>
      <c r="F156" s="65">
        <f t="shared" si="4"/>
        <v>29.999999999999996</v>
      </c>
      <c r="G156" s="64">
        <v>2207.6999999999998</v>
      </c>
      <c r="H156" s="64">
        <v>35</v>
      </c>
      <c r="I156" s="64">
        <v>250</v>
      </c>
      <c r="J156" s="64">
        <v>1150</v>
      </c>
      <c r="K156" s="92">
        <f t="shared" si="5"/>
        <v>3642.7</v>
      </c>
      <c r="L156" s="93"/>
      <c r="M156" s="162"/>
    </row>
    <row r="157" spans="1:13" s="66" customFormat="1" ht="39.75" customHeight="1">
      <c r="A157" s="89">
        <v>147</v>
      </c>
      <c r="B157" s="90" t="s">
        <v>439</v>
      </c>
      <c r="C157" s="89" t="s">
        <v>565</v>
      </c>
      <c r="D157" s="91" t="s">
        <v>650</v>
      </c>
      <c r="E157" s="64">
        <v>73.59</v>
      </c>
      <c r="F157" s="65">
        <f t="shared" si="4"/>
        <v>29.999999999999996</v>
      </c>
      <c r="G157" s="64">
        <v>2207.6999999999998</v>
      </c>
      <c r="H157" s="64">
        <v>0</v>
      </c>
      <c r="I157" s="64">
        <v>250</v>
      </c>
      <c r="J157" s="64">
        <v>1150</v>
      </c>
      <c r="K157" s="92">
        <f t="shared" si="5"/>
        <v>3607.7</v>
      </c>
      <c r="L157" s="93"/>
      <c r="M157" s="162"/>
    </row>
    <row r="158" spans="1:13" s="66" customFormat="1" ht="39.75" customHeight="1">
      <c r="A158" s="89">
        <v>148</v>
      </c>
      <c r="B158" s="90" t="s">
        <v>439</v>
      </c>
      <c r="C158" s="89" t="s">
        <v>566</v>
      </c>
      <c r="D158" s="91" t="s">
        <v>650</v>
      </c>
      <c r="E158" s="64">
        <v>73.59</v>
      </c>
      <c r="F158" s="65">
        <f t="shared" si="4"/>
        <v>29.999999999999996</v>
      </c>
      <c r="G158" s="64">
        <v>2207.6999999999998</v>
      </c>
      <c r="H158" s="64">
        <v>0</v>
      </c>
      <c r="I158" s="64">
        <v>250</v>
      </c>
      <c r="J158" s="64">
        <v>1150</v>
      </c>
      <c r="K158" s="92">
        <f t="shared" si="5"/>
        <v>3607.7</v>
      </c>
      <c r="L158" s="93"/>
      <c r="M158" s="162"/>
    </row>
    <row r="159" spans="1:13" s="66" customFormat="1" ht="39.75" customHeight="1">
      <c r="A159" s="89">
        <v>149</v>
      </c>
      <c r="B159" s="90" t="s">
        <v>439</v>
      </c>
      <c r="C159" s="89" t="s">
        <v>567</v>
      </c>
      <c r="D159" s="91" t="s">
        <v>650</v>
      </c>
      <c r="E159" s="64">
        <v>73.59</v>
      </c>
      <c r="F159" s="65">
        <f t="shared" si="4"/>
        <v>29.999999999999996</v>
      </c>
      <c r="G159" s="64">
        <v>2207.6999999999998</v>
      </c>
      <c r="H159" s="64">
        <v>0</v>
      </c>
      <c r="I159" s="64">
        <v>250</v>
      </c>
      <c r="J159" s="64">
        <v>1150</v>
      </c>
      <c r="K159" s="92">
        <f t="shared" si="5"/>
        <v>3607.7</v>
      </c>
      <c r="L159" s="93"/>
      <c r="M159" s="162"/>
    </row>
    <row r="160" spans="1:13" s="66" customFormat="1" ht="39.75" customHeight="1">
      <c r="A160" s="89">
        <v>150</v>
      </c>
      <c r="B160" s="90" t="s">
        <v>439</v>
      </c>
      <c r="C160" s="89" t="s">
        <v>568</v>
      </c>
      <c r="D160" s="91" t="s">
        <v>650</v>
      </c>
      <c r="E160" s="64">
        <v>73.59</v>
      </c>
      <c r="F160" s="65">
        <f t="shared" si="4"/>
        <v>29.999999999999996</v>
      </c>
      <c r="G160" s="64">
        <v>2207.6999999999998</v>
      </c>
      <c r="H160" s="64">
        <v>35</v>
      </c>
      <c r="I160" s="64">
        <v>250</v>
      </c>
      <c r="J160" s="64">
        <v>1150</v>
      </c>
      <c r="K160" s="92">
        <f t="shared" si="5"/>
        <v>3642.7</v>
      </c>
      <c r="L160" s="93"/>
      <c r="M160" s="162"/>
    </row>
    <row r="161" spans="1:18" s="66" customFormat="1" ht="39.75" customHeight="1">
      <c r="A161" s="89">
        <v>151</v>
      </c>
      <c r="B161" s="90" t="s">
        <v>439</v>
      </c>
      <c r="C161" s="89" t="s">
        <v>569</v>
      </c>
      <c r="D161" s="91" t="s">
        <v>650</v>
      </c>
      <c r="E161" s="64">
        <v>73.59</v>
      </c>
      <c r="F161" s="65">
        <f t="shared" si="4"/>
        <v>29.999999999999996</v>
      </c>
      <c r="G161" s="64">
        <v>2207.6999999999998</v>
      </c>
      <c r="H161" s="64">
        <v>0</v>
      </c>
      <c r="I161" s="64">
        <v>250</v>
      </c>
      <c r="J161" s="64">
        <v>1150</v>
      </c>
      <c r="K161" s="92">
        <f t="shared" si="5"/>
        <v>3607.7</v>
      </c>
      <c r="L161" s="93"/>
      <c r="M161" s="162"/>
    </row>
    <row r="162" spans="1:18" s="66" customFormat="1" ht="39.75" customHeight="1">
      <c r="A162" s="89">
        <v>152</v>
      </c>
      <c r="B162" s="90" t="s">
        <v>439</v>
      </c>
      <c r="C162" s="89" t="s">
        <v>570</v>
      </c>
      <c r="D162" s="91" t="s">
        <v>650</v>
      </c>
      <c r="E162" s="64">
        <v>73.59</v>
      </c>
      <c r="F162" s="65">
        <f t="shared" si="4"/>
        <v>29.999999999999996</v>
      </c>
      <c r="G162" s="64">
        <v>2207.6999999999998</v>
      </c>
      <c r="H162" s="64">
        <v>50</v>
      </c>
      <c r="I162" s="64">
        <v>250</v>
      </c>
      <c r="J162" s="64">
        <v>1150</v>
      </c>
      <c r="K162" s="92">
        <f t="shared" si="5"/>
        <v>3657.7</v>
      </c>
      <c r="L162" s="93"/>
      <c r="M162" s="162"/>
    </row>
    <row r="163" spans="1:18" ht="40.5" customHeight="1">
      <c r="A163" s="89">
        <v>153</v>
      </c>
      <c r="B163" s="90" t="s">
        <v>439</v>
      </c>
      <c r="C163" s="89" t="s">
        <v>571</v>
      </c>
      <c r="D163" s="91" t="s">
        <v>650</v>
      </c>
      <c r="E163" s="64">
        <v>73.59</v>
      </c>
      <c r="F163" s="65">
        <f t="shared" si="4"/>
        <v>29.999999999999996</v>
      </c>
      <c r="G163" s="64">
        <v>2207.6999999999998</v>
      </c>
      <c r="H163" s="64">
        <v>35</v>
      </c>
      <c r="I163" s="64">
        <v>250</v>
      </c>
      <c r="J163" s="64">
        <v>1150</v>
      </c>
      <c r="K163" s="92">
        <f t="shared" si="5"/>
        <v>3642.7</v>
      </c>
      <c r="L163" s="93"/>
      <c r="M163" s="162"/>
      <c r="N163" s="66"/>
      <c r="O163" s="66"/>
      <c r="P163" s="66"/>
      <c r="Q163" s="66"/>
      <c r="R163" s="66"/>
    </row>
    <row r="164" spans="1:18" s="66" customFormat="1" ht="40.5" customHeight="1">
      <c r="A164" s="89">
        <v>154</v>
      </c>
      <c r="B164" s="90" t="s">
        <v>439</v>
      </c>
      <c r="C164" s="89" t="s">
        <v>572</v>
      </c>
      <c r="D164" s="91" t="s">
        <v>650</v>
      </c>
      <c r="E164" s="64">
        <v>73.59</v>
      </c>
      <c r="F164" s="65">
        <f t="shared" si="4"/>
        <v>29.999999999999996</v>
      </c>
      <c r="G164" s="64">
        <v>2207.6999999999998</v>
      </c>
      <c r="H164" s="64">
        <v>50</v>
      </c>
      <c r="I164" s="64">
        <v>250</v>
      </c>
      <c r="J164" s="64">
        <v>1150</v>
      </c>
      <c r="K164" s="92">
        <f t="shared" si="5"/>
        <v>3657.7</v>
      </c>
      <c r="L164" s="93"/>
      <c r="M164" s="162"/>
    </row>
    <row r="165" spans="1:18" s="66" customFormat="1" ht="40.5" customHeight="1">
      <c r="A165" s="89">
        <v>155</v>
      </c>
      <c r="B165" s="90" t="s">
        <v>439</v>
      </c>
      <c r="C165" s="89" t="s">
        <v>573</v>
      </c>
      <c r="D165" s="91" t="s">
        <v>768</v>
      </c>
      <c r="E165" s="64">
        <v>71.400000000000006</v>
      </c>
      <c r="F165" s="65">
        <f t="shared" si="4"/>
        <v>29.999999999999996</v>
      </c>
      <c r="G165" s="96">
        <v>2142</v>
      </c>
      <c r="H165" s="64">
        <v>0</v>
      </c>
      <c r="I165" s="64">
        <v>250</v>
      </c>
      <c r="J165" s="64">
        <v>1380</v>
      </c>
      <c r="K165" s="92">
        <f t="shared" si="5"/>
        <v>3772</v>
      </c>
      <c r="L165" s="93"/>
      <c r="M165" s="162"/>
    </row>
    <row r="166" spans="1:18" s="66" customFormat="1" ht="40.5" customHeight="1">
      <c r="A166" s="89">
        <v>156</v>
      </c>
      <c r="B166" s="90" t="s">
        <v>439</v>
      </c>
      <c r="C166" s="89" t="s">
        <v>574</v>
      </c>
      <c r="D166" s="91" t="s">
        <v>768</v>
      </c>
      <c r="E166" s="64">
        <v>71.400000000000006</v>
      </c>
      <c r="F166" s="65">
        <f t="shared" si="4"/>
        <v>29.999999999999996</v>
      </c>
      <c r="G166" s="96">
        <v>2142</v>
      </c>
      <c r="H166" s="64">
        <v>0</v>
      </c>
      <c r="I166" s="64">
        <v>250</v>
      </c>
      <c r="J166" s="64">
        <v>1380</v>
      </c>
      <c r="K166" s="92">
        <f t="shared" si="5"/>
        <v>3772</v>
      </c>
      <c r="L166" s="93"/>
      <c r="M166" s="162"/>
    </row>
    <row r="167" spans="1:18" s="66" customFormat="1" ht="40.5" customHeight="1">
      <c r="A167" s="89">
        <v>157</v>
      </c>
      <c r="B167" s="90" t="s">
        <v>439</v>
      </c>
      <c r="C167" s="89" t="s">
        <v>575</v>
      </c>
      <c r="D167" s="91" t="s">
        <v>650</v>
      </c>
      <c r="E167" s="64">
        <v>73.59</v>
      </c>
      <c r="F167" s="65">
        <f t="shared" si="4"/>
        <v>29.999999999999996</v>
      </c>
      <c r="G167" s="64">
        <v>2207.6999999999998</v>
      </c>
      <c r="H167" s="64">
        <v>0</v>
      </c>
      <c r="I167" s="64">
        <v>250</v>
      </c>
      <c r="J167" s="64">
        <v>1150</v>
      </c>
      <c r="K167" s="92">
        <f t="shared" si="5"/>
        <v>3607.7</v>
      </c>
      <c r="L167" s="93"/>
      <c r="M167" s="162"/>
    </row>
    <row r="168" spans="1:18" s="66" customFormat="1" ht="40.5" customHeight="1">
      <c r="A168" s="89">
        <v>158</v>
      </c>
      <c r="B168" s="90" t="s">
        <v>439</v>
      </c>
      <c r="C168" s="89" t="s">
        <v>576</v>
      </c>
      <c r="D168" s="91" t="s">
        <v>768</v>
      </c>
      <c r="E168" s="64">
        <v>71.400000000000006</v>
      </c>
      <c r="F168" s="65">
        <f t="shared" si="4"/>
        <v>29.999999999999996</v>
      </c>
      <c r="G168" s="96">
        <v>2142</v>
      </c>
      <c r="H168" s="64">
        <v>0</v>
      </c>
      <c r="I168" s="64">
        <v>250</v>
      </c>
      <c r="J168" s="64">
        <v>1380</v>
      </c>
      <c r="K168" s="92">
        <f t="shared" si="5"/>
        <v>3772</v>
      </c>
      <c r="L168" s="93"/>
      <c r="M168" s="162"/>
    </row>
    <row r="169" spans="1:18" s="66" customFormat="1" ht="40.5" customHeight="1">
      <c r="A169" s="89">
        <v>159</v>
      </c>
      <c r="B169" s="90" t="s">
        <v>439</v>
      </c>
      <c r="C169" s="89" t="s">
        <v>577</v>
      </c>
      <c r="D169" s="91" t="s">
        <v>768</v>
      </c>
      <c r="E169" s="64">
        <v>71.400000000000006</v>
      </c>
      <c r="F169" s="65">
        <f t="shared" si="4"/>
        <v>29.999999999999996</v>
      </c>
      <c r="G169" s="96">
        <v>2142</v>
      </c>
      <c r="H169" s="64">
        <v>0</v>
      </c>
      <c r="I169" s="64">
        <v>250</v>
      </c>
      <c r="J169" s="64">
        <v>1380</v>
      </c>
      <c r="K169" s="92">
        <f t="shared" si="5"/>
        <v>3772</v>
      </c>
      <c r="L169" s="93"/>
      <c r="M169" s="162"/>
    </row>
    <row r="170" spans="1:18" s="66" customFormat="1" ht="40.5" customHeight="1">
      <c r="A170" s="89">
        <v>160</v>
      </c>
      <c r="B170" s="90" t="s">
        <v>439</v>
      </c>
      <c r="C170" s="89" t="s">
        <v>578</v>
      </c>
      <c r="D170" s="91" t="s">
        <v>768</v>
      </c>
      <c r="E170" s="64">
        <v>71.400000000000006</v>
      </c>
      <c r="F170" s="65">
        <f t="shared" si="4"/>
        <v>29.999999999999996</v>
      </c>
      <c r="G170" s="96">
        <v>2142</v>
      </c>
      <c r="H170" s="64">
        <v>0</v>
      </c>
      <c r="I170" s="64">
        <v>250</v>
      </c>
      <c r="J170" s="64">
        <v>1380</v>
      </c>
      <c r="K170" s="92">
        <f t="shared" si="5"/>
        <v>3772</v>
      </c>
      <c r="L170" s="93"/>
      <c r="M170" s="162"/>
    </row>
    <row r="171" spans="1:18" s="66" customFormat="1" ht="40.5" customHeight="1">
      <c r="A171" s="89">
        <v>161</v>
      </c>
      <c r="B171" s="90" t="s">
        <v>439</v>
      </c>
      <c r="C171" s="89" t="s">
        <v>579</v>
      </c>
      <c r="D171" s="91" t="s">
        <v>768</v>
      </c>
      <c r="E171" s="64">
        <v>71.400000000000006</v>
      </c>
      <c r="F171" s="65">
        <f t="shared" si="4"/>
        <v>29.999999999999996</v>
      </c>
      <c r="G171" s="96">
        <v>2142</v>
      </c>
      <c r="H171" s="64">
        <v>0</v>
      </c>
      <c r="I171" s="64">
        <v>250</v>
      </c>
      <c r="J171" s="64">
        <v>1380</v>
      </c>
      <c r="K171" s="92">
        <f t="shared" si="5"/>
        <v>3772</v>
      </c>
      <c r="L171" s="93"/>
      <c r="M171" s="162"/>
    </row>
    <row r="172" spans="1:18" s="66" customFormat="1" ht="39.75" customHeight="1">
      <c r="A172" s="89">
        <v>162</v>
      </c>
      <c r="B172" s="90" t="s">
        <v>439</v>
      </c>
      <c r="C172" s="89" t="s">
        <v>580</v>
      </c>
      <c r="D172" s="91" t="s">
        <v>650</v>
      </c>
      <c r="E172" s="64">
        <v>73.59</v>
      </c>
      <c r="F172" s="65">
        <f t="shared" si="4"/>
        <v>29.999999999999996</v>
      </c>
      <c r="G172" s="64">
        <v>2207.6999999999998</v>
      </c>
      <c r="H172" s="64">
        <v>0</v>
      </c>
      <c r="I172" s="64">
        <v>250</v>
      </c>
      <c r="J172" s="64">
        <v>1150</v>
      </c>
      <c r="K172" s="92">
        <f t="shared" si="5"/>
        <v>3607.7</v>
      </c>
      <c r="L172" s="93"/>
      <c r="M172" s="162"/>
    </row>
    <row r="173" spans="1:18" s="66" customFormat="1" ht="39.75" customHeight="1">
      <c r="A173" s="89">
        <v>163</v>
      </c>
      <c r="B173" s="90" t="s">
        <v>439</v>
      </c>
      <c r="C173" s="89" t="s">
        <v>581</v>
      </c>
      <c r="D173" s="91" t="s">
        <v>650</v>
      </c>
      <c r="E173" s="64">
        <v>73.59</v>
      </c>
      <c r="F173" s="65">
        <f t="shared" si="4"/>
        <v>29.999999999999996</v>
      </c>
      <c r="G173" s="64">
        <v>2207.6999999999998</v>
      </c>
      <c r="H173" s="64">
        <v>0</v>
      </c>
      <c r="I173" s="64">
        <v>250</v>
      </c>
      <c r="J173" s="64">
        <v>1150</v>
      </c>
      <c r="K173" s="92">
        <f t="shared" si="5"/>
        <v>3607.7</v>
      </c>
      <c r="L173" s="93"/>
      <c r="M173" s="162"/>
    </row>
    <row r="174" spans="1:18" s="66" customFormat="1" ht="39.75" customHeight="1">
      <c r="A174" s="89">
        <v>164</v>
      </c>
      <c r="B174" s="90" t="s">
        <v>439</v>
      </c>
      <c r="C174" s="89" t="s">
        <v>582</v>
      </c>
      <c r="D174" s="91" t="s">
        <v>768</v>
      </c>
      <c r="E174" s="64">
        <v>71.400000000000006</v>
      </c>
      <c r="F174" s="65">
        <f t="shared" si="4"/>
        <v>29.999999999999996</v>
      </c>
      <c r="G174" s="96">
        <v>2142</v>
      </c>
      <c r="H174" s="64">
        <v>0</v>
      </c>
      <c r="I174" s="64">
        <v>250</v>
      </c>
      <c r="J174" s="64">
        <v>1380</v>
      </c>
      <c r="K174" s="92">
        <f t="shared" si="5"/>
        <v>3772</v>
      </c>
      <c r="L174" s="93"/>
      <c r="M174" s="162"/>
    </row>
    <row r="175" spans="1:18" s="66" customFormat="1" ht="39.75" customHeight="1">
      <c r="A175" s="89">
        <v>165</v>
      </c>
      <c r="B175" s="90" t="s">
        <v>439</v>
      </c>
      <c r="C175" s="89" t="s">
        <v>620</v>
      </c>
      <c r="D175" s="91" t="s">
        <v>768</v>
      </c>
      <c r="E175" s="64">
        <v>71.400000000000006</v>
      </c>
      <c r="F175" s="65">
        <f t="shared" si="4"/>
        <v>29.999999999999996</v>
      </c>
      <c r="G175" s="96">
        <v>2142</v>
      </c>
      <c r="H175" s="64">
        <v>0</v>
      </c>
      <c r="I175" s="64">
        <v>250</v>
      </c>
      <c r="J175" s="64">
        <v>1380</v>
      </c>
      <c r="K175" s="92">
        <f t="shared" si="5"/>
        <v>3772</v>
      </c>
      <c r="L175" s="93"/>
      <c r="M175" s="162"/>
    </row>
    <row r="176" spans="1:18" s="66" customFormat="1" ht="39.75" customHeight="1">
      <c r="A176" s="89">
        <v>166</v>
      </c>
      <c r="B176" s="90" t="s">
        <v>439</v>
      </c>
      <c r="C176" s="91" t="s">
        <v>665</v>
      </c>
      <c r="D176" s="91" t="s">
        <v>650</v>
      </c>
      <c r="E176" s="64">
        <v>73.59</v>
      </c>
      <c r="F176" s="65">
        <f t="shared" si="4"/>
        <v>29.999999999999996</v>
      </c>
      <c r="G176" s="64">
        <v>2207.6999999999998</v>
      </c>
      <c r="H176" s="64">
        <v>0</v>
      </c>
      <c r="I176" s="64">
        <v>250</v>
      </c>
      <c r="J176" s="64">
        <v>1150</v>
      </c>
      <c r="K176" s="92">
        <f t="shared" si="5"/>
        <v>3607.7</v>
      </c>
      <c r="L176" s="93"/>
      <c r="M176" s="162"/>
    </row>
    <row r="177" spans="1:13" s="66" customFormat="1" ht="39.75" customHeight="1">
      <c r="A177" s="89">
        <v>167</v>
      </c>
      <c r="B177" s="90" t="s">
        <v>439</v>
      </c>
      <c r="C177" s="91" t="s">
        <v>689</v>
      </c>
      <c r="D177" s="91" t="s">
        <v>650</v>
      </c>
      <c r="E177" s="64">
        <v>73.59</v>
      </c>
      <c r="F177" s="65">
        <f t="shared" si="4"/>
        <v>29.999999999999996</v>
      </c>
      <c r="G177" s="64">
        <v>2207.6999999999998</v>
      </c>
      <c r="H177" s="64">
        <v>0</v>
      </c>
      <c r="I177" s="64">
        <v>250</v>
      </c>
      <c r="J177" s="64">
        <v>1150</v>
      </c>
      <c r="K177" s="92">
        <f t="shared" si="5"/>
        <v>3607.7</v>
      </c>
      <c r="L177" s="93"/>
      <c r="M177" s="162"/>
    </row>
    <row r="178" spans="1:13" s="66" customFormat="1" ht="39.75" customHeight="1">
      <c r="A178" s="89">
        <v>168</v>
      </c>
      <c r="B178" s="90" t="s">
        <v>439</v>
      </c>
      <c r="C178" s="91" t="s">
        <v>690</v>
      </c>
      <c r="D178" s="91" t="s">
        <v>650</v>
      </c>
      <c r="E178" s="64">
        <v>73.59</v>
      </c>
      <c r="F178" s="65">
        <f t="shared" si="4"/>
        <v>29.999999999999996</v>
      </c>
      <c r="G178" s="64">
        <v>2207.6999999999998</v>
      </c>
      <c r="H178" s="64">
        <v>0</v>
      </c>
      <c r="I178" s="64">
        <v>250</v>
      </c>
      <c r="J178" s="64">
        <v>1150</v>
      </c>
      <c r="K178" s="92">
        <f t="shared" si="5"/>
        <v>3607.7</v>
      </c>
      <c r="L178" s="93"/>
      <c r="M178" s="162"/>
    </row>
    <row r="179" spans="1:13" s="66" customFormat="1" ht="39.75" customHeight="1">
      <c r="A179" s="89">
        <v>169</v>
      </c>
      <c r="B179" s="90" t="s">
        <v>439</v>
      </c>
      <c r="C179" s="91" t="s">
        <v>712</v>
      </c>
      <c r="D179" s="91" t="s">
        <v>768</v>
      </c>
      <c r="E179" s="64">
        <v>71.400000000000006</v>
      </c>
      <c r="F179" s="65">
        <f t="shared" si="4"/>
        <v>29.999999999999996</v>
      </c>
      <c r="G179" s="96">
        <v>2142</v>
      </c>
      <c r="H179" s="64">
        <v>0</v>
      </c>
      <c r="I179" s="64">
        <v>250</v>
      </c>
      <c r="J179" s="64">
        <v>1380</v>
      </c>
      <c r="K179" s="92">
        <f t="shared" si="5"/>
        <v>3772</v>
      </c>
      <c r="L179" s="93"/>
      <c r="M179" s="162"/>
    </row>
    <row r="180" spans="1:13" s="66" customFormat="1" ht="39.75" customHeight="1">
      <c r="A180" s="89">
        <v>170</v>
      </c>
      <c r="B180" s="90" t="s">
        <v>439</v>
      </c>
      <c r="C180" s="91" t="s">
        <v>706</v>
      </c>
      <c r="D180" s="91" t="s">
        <v>650</v>
      </c>
      <c r="E180" s="64">
        <v>73.59</v>
      </c>
      <c r="F180" s="65">
        <f t="shared" si="4"/>
        <v>29.999999999999996</v>
      </c>
      <c r="G180" s="64">
        <v>2207.6999999999998</v>
      </c>
      <c r="H180" s="64">
        <v>0</v>
      </c>
      <c r="I180" s="64">
        <v>250</v>
      </c>
      <c r="J180" s="64">
        <v>1150</v>
      </c>
      <c r="K180" s="92">
        <f t="shared" si="5"/>
        <v>3607.7</v>
      </c>
      <c r="L180" s="93"/>
      <c r="M180" s="162"/>
    </row>
    <row r="181" spans="1:13" s="66" customFormat="1" ht="39.75" customHeight="1">
      <c r="A181" s="89">
        <v>171</v>
      </c>
      <c r="B181" s="90" t="s">
        <v>439</v>
      </c>
      <c r="C181" s="91" t="s">
        <v>707</v>
      </c>
      <c r="D181" s="91" t="s">
        <v>650</v>
      </c>
      <c r="E181" s="64">
        <v>73.59</v>
      </c>
      <c r="F181" s="65">
        <f t="shared" si="4"/>
        <v>29.999999999999996</v>
      </c>
      <c r="G181" s="64">
        <v>2207.6999999999998</v>
      </c>
      <c r="H181" s="64">
        <v>0</v>
      </c>
      <c r="I181" s="64">
        <v>250</v>
      </c>
      <c r="J181" s="64">
        <v>1150</v>
      </c>
      <c r="K181" s="92">
        <f t="shared" si="5"/>
        <v>3607.7</v>
      </c>
      <c r="L181" s="93"/>
      <c r="M181" s="162"/>
    </row>
    <row r="182" spans="1:13" s="66" customFormat="1" ht="39.75" customHeight="1">
      <c r="A182" s="89">
        <v>172</v>
      </c>
      <c r="B182" s="90" t="s">
        <v>439</v>
      </c>
      <c r="C182" s="91" t="s">
        <v>708</v>
      </c>
      <c r="D182" s="91" t="s">
        <v>650</v>
      </c>
      <c r="E182" s="64">
        <v>73.59</v>
      </c>
      <c r="F182" s="65">
        <f t="shared" si="4"/>
        <v>29.999999999999996</v>
      </c>
      <c r="G182" s="64">
        <v>2207.6999999999998</v>
      </c>
      <c r="H182" s="64">
        <v>0</v>
      </c>
      <c r="I182" s="64">
        <v>250</v>
      </c>
      <c r="J182" s="64">
        <v>1150</v>
      </c>
      <c r="K182" s="92">
        <f t="shared" si="5"/>
        <v>3607.7</v>
      </c>
      <c r="L182" s="93"/>
      <c r="M182" s="162"/>
    </row>
    <row r="183" spans="1:13" s="66" customFormat="1" ht="39.75" customHeight="1">
      <c r="A183" s="89">
        <v>173</v>
      </c>
      <c r="B183" s="90" t="s">
        <v>439</v>
      </c>
      <c r="C183" s="91" t="s">
        <v>709</v>
      </c>
      <c r="D183" s="91" t="s">
        <v>650</v>
      </c>
      <c r="E183" s="64">
        <v>73.59</v>
      </c>
      <c r="F183" s="65">
        <f t="shared" si="4"/>
        <v>29.999999999999996</v>
      </c>
      <c r="G183" s="64">
        <v>2207.6999999999998</v>
      </c>
      <c r="H183" s="64">
        <v>0</v>
      </c>
      <c r="I183" s="64">
        <v>250</v>
      </c>
      <c r="J183" s="64">
        <v>1150</v>
      </c>
      <c r="K183" s="92">
        <f t="shared" si="5"/>
        <v>3607.7</v>
      </c>
      <c r="L183" s="93"/>
      <c r="M183" s="162"/>
    </row>
    <row r="184" spans="1:13" s="66" customFormat="1" ht="39.75" customHeight="1">
      <c r="A184" s="89">
        <v>174</v>
      </c>
      <c r="B184" s="90" t="s">
        <v>439</v>
      </c>
      <c r="C184" s="91" t="s">
        <v>760</v>
      </c>
      <c r="D184" s="91" t="s">
        <v>650</v>
      </c>
      <c r="E184" s="64">
        <v>73.59</v>
      </c>
      <c r="F184" s="65">
        <f t="shared" si="4"/>
        <v>29.999999999999996</v>
      </c>
      <c r="G184" s="64">
        <v>2207.6999999999998</v>
      </c>
      <c r="H184" s="64">
        <v>0</v>
      </c>
      <c r="I184" s="64">
        <v>250</v>
      </c>
      <c r="J184" s="64">
        <v>1150</v>
      </c>
      <c r="K184" s="92">
        <f t="shared" si="5"/>
        <v>3607.7</v>
      </c>
      <c r="L184" s="93"/>
      <c r="M184" s="162"/>
    </row>
    <row r="185" spans="1:13" s="66" customFormat="1" ht="39.75" customHeight="1">
      <c r="A185" s="89">
        <v>175</v>
      </c>
      <c r="B185" s="90" t="s">
        <v>439</v>
      </c>
      <c r="C185" s="91" t="s">
        <v>808</v>
      </c>
      <c r="D185" s="91" t="s">
        <v>650</v>
      </c>
      <c r="E185" s="64">
        <v>73.59</v>
      </c>
      <c r="F185" s="65">
        <f t="shared" si="4"/>
        <v>29.999999999999996</v>
      </c>
      <c r="G185" s="64">
        <v>2207.6999999999998</v>
      </c>
      <c r="H185" s="64">
        <v>0</v>
      </c>
      <c r="I185" s="64">
        <v>250</v>
      </c>
      <c r="J185" s="64">
        <v>1150</v>
      </c>
      <c r="K185" s="92">
        <f t="shared" si="5"/>
        <v>3607.7</v>
      </c>
      <c r="L185" s="93"/>
      <c r="M185" s="162"/>
    </row>
    <row r="186" spans="1:13" s="66" customFormat="1" ht="39.75" customHeight="1">
      <c r="A186" s="89">
        <v>176</v>
      </c>
      <c r="B186" s="90" t="s">
        <v>439</v>
      </c>
      <c r="C186" s="91" t="s">
        <v>772</v>
      </c>
      <c r="D186" s="91" t="s">
        <v>768</v>
      </c>
      <c r="E186" s="64">
        <v>71.400000000000006</v>
      </c>
      <c r="F186" s="65">
        <f t="shared" si="4"/>
        <v>29.999999999999996</v>
      </c>
      <c r="G186" s="96">
        <v>2142</v>
      </c>
      <c r="H186" s="64">
        <v>0</v>
      </c>
      <c r="I186" s="64">
        <v>250</v>
      </c>
      <c r="J186" s="64">
        <v>1380</v>
      </c>
      <c r="K186" s="92">
        <f t="shared" si="5"/>
        <v>3772</v>
      </c>
      <c r="L186" s="93"/>
      <c r="M186" s="162"/>
    </row>
    <row r="187" spans="1:13" s="66" customFormat="1" ht="39.75" customHeight="1">
      <c r="A187" s="89">
        <v>177</v>
      </c>
      <c r="B187" s="90" t="s">
        <v>439</v>
      </c>
      <c r="C187" s="91" t="s">
        <v>773</v>
      </c>
      <c r="D187" s="91" t="s">
        <v>650</v>
      </c>
      <c r="E187" s="64">
        <v>73.59</v>
      </c>
      <c r="F187" s="65">
        <f t="shared" si="4"/>
        <v>29.999999999999996</v>
      </c>
      <c r="G187" s="64">
        <v>2207.6999999999998</v>
      </c>
      <c r="H187" s="64">
        <v>0</v>
      </c>
      <c r="I187" s="64">
        <v>250</v>
      </c>
      <c r="J187" s="64">
        <v>1150</v>
      </c>
      <c r="K187" s="92">
        <f t="shared" si="5"/>
        <v>3607.7</v>
      </c>
      <c r="L187" s="93"/>
      <c r="M187" s="162"/>
    </row>
    <row r="188" spans="1:13" s="66" customFormat="1" ht="39.75" customHeight="1">
      <c r="A188" s="89">
        <v>178</v>
      </c>
      <c r="B188" s="90" t="s">
        <v>439</v>
      </c>
      <c r="C188" s="91" t="s">
        <v>774</v>
      </c>
      <c r="D188" s="91" t="s">
        <v>650</v>
      </c>
      <c r="E188" s="64">
        <v>73.59</v>
      </c>
      <c r="F188" s="65">
        <f t="shared" si="4"/>
        <v>29.999999999999996</v>
      </c>
      <c r="G188" s="64">
        <v>2207.6999999999998</v>
      </c>
      <c r="H188" s="64">
        <v>0</v>
      </c>
      <c r="I188" s="64">
        <v>250</v>
      </c>
      <c r="J188" s="64">
        <v>1150</v>
      </c>
      <c r="K188" s="92">
        <f t="shared" si="5"/>
        <v>3607.7</v>
      </c>
      <c r="L188" s="93"/>
      <c r="M188" s="162"/>
    </row>
    <row r="189" spans="1:13" s="66" customFormat="1" ht="39.75" customHeight="1">
      <c r="A189" s="89">
        <v>179</v>
      </c>
      <c r="B189" s="90" t="s">
        <v>439</v>
      </c>
      <c r="C189" s="91" t="s">
        <v>775</v>
      </c>
      <c r="D189" s="91" t="s">
        <v>650</v>
      </c>
      <c r="E189" s="64">
        <v>73.59</v>
      </c>
      <c r="F189" s="65">
        <f t="shared" si="4"/>
        <v>29.999999999999996</v>
      </c>
      <c r="G189" s="64">
        <v>2207.6999999999998</v>
      </c>
      <c r="H189" s="64">
        <v>0</v>
      </c>
      <c r="I189" s="64">
        <v>250</v>
      </c>
      <c r="J189" s="64">
        <v>1150</v>
      </c>
      <c r="K189" s="92">
        <f t="shared" si="5"/>
        <v>3607.7</v>
      </c>
      <c r="L189" s="93"/>
      <c r="M189" s="162"/>
    </row>
    <row r="190" spans="1:13" s="66" customFormat="1" ht="39.75" customHeight="1">
      <c r="A190" s="89">
        <v>180</v>
      </c>
      <c r="B190" s="90" t="s">
        <v>439</v>
      </c>
      <c r="C190" s="91" t="s">
        <v>776</v>
      </c>
      <c r="D190" s="91" t="s">
        <v>650</v>
      </c>
      <c r="E190" s="64">
        <v>73.59</v>
      </c>
      <c r="F190" s="65">
        <f t="shared" si="4"/>
        <v>29.999999999999996</v>
      </c>
      <c r="G190" s="64">
        <v>2207.6999999999998</v>
      </c>
      <c r="H190" s="64">
        <v>0</v>
      </c>
      <c r="I190" s="64">
        <v>250</v>
      </c>
      <c r="J190" s="64">
        <v>1150</v>
      </c>
      <c r="K190" s="92">
        <f t="shared" si="5"/>
        <v>3607.7</v>
      </c>
      <c r="L190" s="93"/>
      <c r="M190" s="162"/>
    </row>
    <row r="191" spans="1:13" s="66" customFormat="1" ht="39.75" customHeight="1">
      <c r="A191" s="89">
        <v>181</v>
      </c>
      <c r="B191" s="90" t="s">
        <v>439</v>
      </c>
      <c r="C191" s="91" t="s">
        <v>777</v>
      </c>
      <c r="D191" s="91" t="s">
        <v>650</v>
      </c>
      <c r="E191" s="64">
        <v>73.59</v>
      </c>
      <c r="F191" s="65">
        <f t="shared" si="4"/>
        <v>29.999999999999996</v>
      </c>
      <c r="G191" s="64">
        <v>2207.6999999999998</v>
      </c>
      <c r="H191" s="64">
        <v>0</v>
      </c>
      <c r="I191" s="64">
        <v>250</v>
      </c>
      <c r="J191" s="64">
        <v>1150</v>
      </c>
      <c r="K191" s="92">
        <f t="shared" si="5"/>
        <v>3607.7</v>
      </c>
      <c r="L191" s="93"/>
      <c r="M191" s="162"/>
    </row>
    <row r="192" spans="1:13" s="66" customFormat="1" ht="39.75" customHeight="1">
      <c r="A192" s="89">
        <v>182</v>
      </c>
      <c r="B192" s="90" t="s">
        <v>439</v>
      </c>
      <c r="C192" s="91" t="s">
        <v>778</v>
      </c>
      <c r="D192" s="91" t="s">
        <v>650</v>
      </c>
      <c r="E192" s="64">
        <v>73.59</v>
      </c>
      <c r="F192" s="65">
        <f t="shared" si="4"/>
        <v>29.999999999999996</v>
      </c>
      <c r="G192" s="64">
        <v>2207.6999999999998</v>
      </c>
      <c r="H192" s="64">
        <v>0</v>
      </c>
      <c r="I192" s="64">
        <v>250</v>
      </c>
      <c r="J192" s="64">
        <v>1150</v>
      </c>
      <c r="K192" s="92">
        <f t="shared" si="5"/>
        <v>3607.7</v>
      </c>
      <c r="L192" s="93"/>
      <c r="M192" s="162"/>
    </row>
    <row r="193" spans="1:13" s="66" customFormat="1" ht="39.75" customHeight="1">
      <c r="A193" s="89">
        <v>183</v>
      </c>
      <c r="B193" s="90" t="s">
        <v>439</v>
      </c>
      <c r="C193" s="91" t="s">
        <v>779</v>
      </c>
      <c r="D193" s="91" t="s">
        <v>650</v>
      </c>
      <c r="E193" s="64">
        <v>73.59</v>
      </c>
      <c r="F193" s="65">
        <f t="shared" si="4"/>
        <v>29.999999999999996</v>
      </c>
      <c r="G193" s="64">
        <v>2207.6999999999998</v>
      </c>
      <c r="H193" s="64">
        <v>0</v>
      </c>
      <c r="I193" s="64">
        <v>250</v>
      </c>
      <c r="J193" s="64">
        <v>1150</v>
      </c>
      <c r="K193" s="92">
        <f t="shared" si="5"/>
        <v>3607.7</v>
      </c>
      <c r="L193" s="93"/>
      <c r="M193" s="162"/>
    </row>
    <row r="194" spans="1:13" s="66" customFormat="1" ht="39.75" customHeight="1">
      <c r="A194" s="89">
        <v>184</v>
      </c>
      <c r="B194" s="90" t="s">
        <v>439</v>
      </c>
      <c r="C194" s="91" t="s">
        <v>780</v>
      </c>
      <c r="D194" s="91" t="s">
        <v>650</v>
      </c>
      <c r="E194" s="64">
        <v>73.59</v>
      </c>
      <c r="F194" s="65">
        <f t="shared" si="4"/>
        <v>29.999999999999996</v>
      </c>
      <c r="G194" s="64">
        <v>2207.6999999999998</v>
      </c>
      <c r="H194" s="64">
        <v>0</v>
      </c>
      <c r="I194" s="64">
        <v>250</v>
      </c>
      <c r="J194" s="64">
        <v>1150</v>
      </c>
      <c r="K194" s="92">
        <f t="shared" si="5"/>
        <v>3607.7</v>
      </c>
      <c r="L194" s="93"/>
      <c r="M194" s="162"/>
    </row>
    <row r="195" spans="1:13" s="66" customFormat="1" ht="39.75" customHeight="1">
      <c r="A195" s="89">
        <v>185</v>
      </c>
      <c r="B195" s="90" t="s">
        <v>439</v>
      </c>
      <c r="C195" s="91" t="s">
        <v>781</v>
      </c>
      <c r="D195" s="91" t="s">
        <v>650</v>
      </c>
      <c r="E195" s="64">
        <v>73.59</v>
      </c>
      <c r="F195" s="65">
        <f t="shared" si="4"/>
        <v>29.999999999999996</v>
      </c>
      <c r="G195" s="64">
        <v>2207.6999999999998</v>
      </c>
      <c r="H195" s="64">
        <v>0</v>
      </c>
      <c r="I195" s="64">
        <v>250</v>
      </c>
      <c r="J195" s="64">
        <v>1150</v>
      </c>
      <c r="K195" s="92">
        <f t="shared" si="5"/>
        <v>3607.7</v>
      </c>
      <c r="L195" s="93"/>
      <c r="M195" s="162"/>
    </row>
    <row r="196" spans="1:13" s="66" customFormat="1" ht="39.75" customHeight="1">
      <c r="A196" s="89">
        <v>186</v>
      </c>
      <c r="B196" s="90" t="s">
        <v>439</v>
      </c>
      <c r="C196" s="91" t="s">
        <v>782</v>
      </c>
      <c r="D196" s="91" t="s">
        <v>650</v>
      </c>
      <c r="E196" s="64">
        <v>73.59</v>
      </c>
      <c r="F196" s="65">
        <f t="shared" si="4"/>
        <v>29.999999999999996</v>
      </c>
      <c r="G196" s="64">
        <v>2207.6999999999998</v>
      </c>
      <c r="H196" s="64">
        <v>0</v>
      </c>
      <c r="I196" s="64">
        <v>250</v>
      </c>
      <c r="J196" s="64">
        <v>1150</v>
      </c>
      <c r="K196" s="92">
        <f t="shared" si="5"/>
        <v>3607.7</v>
      </c>
      <c r="L196" s="93"/>
      <c r="M196" s="162"/>
    </row>
    <row r="197" spans="1:13" s="66" customFormat="1" ht="39.75" customHeight="1">
      <c r="A197" s="89">
        <v>187</v>
      </c>
      <c r="B197" s="90" t="s">
        <v>439</v>
      </c>
      <c r="C197" s="91" t="s">
        <v>783</v>
      </c>
      <c r="D197" s="91" t="s">
        <v>650</v>
      </c>
      <c r="E197" s="64">
        <v>73.59</v>
      </c>
      <c r="F197" s="65">
        <f t="shared" si="4"/>
        <v>29.999999999999996</v>
      </c>
      <c r="G197" s="64">
        <v>2207.6999999999998</v>
      </c>
      <c r="H197" s="64">
        <v>0</v>
      </c>
      <c r="I197" s="64">
        <v>250</v>
      </c>
      <c r="J197" s="64">
        <v>1150</v>
      </c>
      <c r="K197" s="92">
        <f t="shared" si="5"/>
        <v>3607.7</v>
      </c>
      <c r="L197" s="93"/>
      <c r="M197" s="162"/>
    </row>
    <row r="198" spans="1:13" ht="39.75" customHeight="1">
      <c r="A198" s="89">
        <v>188</v>
      </c>
      <c r="B198" s="90" t="s">
        <v>439</v>
      </c>
      <c r="C198" s="91" t="s">
        <v>784</v>
      </c>
      <c r="D198" s="91" t="s">
        <v>650</v>
      </c>
      <c r="E198" s="64">
        <v>73.59</v>
      </c>
      <c r="F198" s="65">
        <f t="shared" si="4"/>
        <v>29.999999999999996</v>
      </c>
      <c r="G198" s="64">
        <v>2207.6999999999998</v>
      </c>
      <c r="H198" s="64">
        <v>0</v>
      </c>
      <c r="I198" s="64">
        <v>250</v>
      </c>
      <c r="J198" s="64">
        <v>1150</v>
      </c>
      <c r="K198" s="92">
        <f t="shared" si="5"/>
        <v>3607.7</v>
      </c>
      <c r="L198" s="93"/>
      <c r="M198" s="161"/>
    </row>
    <row r="199" spans="1:13" ht="39.75" customHeight="1">
      <c r="A199" s="89">
        <v>189</v>
      </c>
      <c r="B199" s="90" t="s">
        <v>439</v>
      </c>
      <c r="C199" s="91" t="s">
        <v>785</v>
      </c>
      <c r="D199" s="91" t="s">
        <v>650</v>
      </c>
      <c r="E199" s="64">
        <v>73.59</v>
      </c>
      <c r="F199" s="65">
        <f t="shared" si="4"/>
        <v>29.999999999999996</v>
      </c>
      <c r="G199" s="64">
        <v>2207.6999999999998</v>
      </c>
      <c r="H199" s="64">
        <v>0</v>
      </c>
      <c r="I199" s="64">
        <v>250</v>
      </c>
      <c r="J199" s="64">
        <v>1150</v>
      </c>
      <c r="K199" s="92">
        <f t="shared" si="5"/>
        <v>3607.7</v>
      </c>
      <c r="L199" s="93"/>
      <c r="M199" s="161"/>
    </row>
    <row r="200" spans="1:13" ht="39.75" customHeight="1">
      <c r="A200" s="89">
        <v>190</v>
      </c>
      <c r="B200" s="90" t="s">
        <v>439</v>
      </c>
      <c r="C200" s="91" t="s">
        <v>786</v>
      </c>
      <c r="D200" s="91" t="s">
        <v>650</v>
      </c>
      <c r="E200" s="64">
        <v>73.59</v>
      </c>
      <c r="F200" s="65">
        <f t="shared" si="4"/>
        <v>29.999999999999996</v>
      </c>
      <c r="G200" s="64">
        <v>2207.6999999999998</v>
      </c>
      <c r="H200" s="64">
        <v>0</v>
      </c>
      <c r="I200" s="64">
        <v>250</v>
      </c>
      <c r="J200" s="64">
        <v>1150</v>
      </c>
      <c r="K200" s="92">
        <f t="shared" si="5"/>
        <v>3607.7</v>
      </c>
      <c r="L200" s="93"/>
      <c r="M200" s="161"/>
    </row>
    <row r="201" spans="1:13" ht="39.75" customHeight="1">
      <c r="A201" s="89">
        <v>191</v>
      </c>
      <c r="B201" s="90" t="s">
        <v>439</v>
      </c>
      <c r="C201" s="91" t="s">
        <v>787</v>
      </c>
      <c r="D201" s="91" t="s">
        <v>650</v>
      </c>
      <c r="E201" s="64">
        <v>73.59</v>
      </c>
      <c r="F201" s="65">
        <f t="shared" si="4"/>
        <v>29.999999999999996</v>
      </c>
      <c r="G201" s="64">
        <v>2207.6999999999998</v>
      </c>
      <c r="H201" s="64">
        <v>0</v>
      </c>
      <c r="I201" s="64">
        <v>250</v>
      </c>
      <c r="J201" s="64">
        <v>1150</v>
      </c>
      <c r="K201" s="92">
        <f t="shared" si="5"/>
        <v>3607.7</v>
      </c>
      <c r="L201" s="93"/>
      <c r="M201" s="161"/>
    </row>
    <row r="202" spans="1:13" s="66" customFormat="1" ht="39.75" customHeight="1">
      <c r="A202" s="89">
        <v>192</v>
      </c>
      <c r="B202" s="90" t="s">
        <v>439</v>
      </c>
      <c r="C202" s="91" t="s">
        <v>788</v>
      </c>
      <c r="D202" s="91" t="s">
        <v>650</v>
      </c>
      <c r="E202" s="64">
        <v>73.59</v>
      </c>
      <c r="F202" s="65">
        <f t="shared" si="4"/>
        <v>29.999999999999996</v>
      </c>
      <c r="G202" s="64">
        <v>2207.6999999999998</v>
      </c>
      <c r="H202" s="64">
        <v>0</v>
      </c>
      <c r="I202" s="64">
        <v>250</v>
      </c>
      <c r="J202" s="64">
        <v>1150</v>
      </c>
      <c r="K202" s="92">
        <f t="shared" si="5"/>
        <v>3607.7</v>
      </c>
      <c r="L202" s="93"/>
      <c r="M202" s="162"/>
    </row>
    <row r="203" spans="1:13" s="66" customFormat="1" ht="39.75" customHeight="1">
      <c r="A203" s="89">
        <v>193</v>
      </c>
      <c r="B203" s="90" t="s">
        <v>439</v>
      </c>
      <c r="C203" s="91" t="s">
        <v>789</v>
      </c>
      <c r="D203" s="91" t="s">
        <v>650</v>
      </c>
      <c r="E203" s="64">
        <v>73.59</v>
      </c>
      <c r="F203" s="65">
        <f t="shared" ref="F203:F266" si="6">G203/E203</f>
        <v>29.999999999999996</v>
      </c>
      <c r="G203" s="64">
        <v>2207.6999999999998</v>
      </c>
      <c r="H203" s="64">
        <v>0</v>
      </c>
      <c r="I203" s="64">
        <v>250</v>
      </c>
      <c r="J203" s="64">
        <v>1150</v>
      </c>
      <c r="K203" s="92">
        <f t="shared" ref="K203:K266" si="7">J203+I203+H203+G203</f>
        <v>3607.7</v>
      </c>
      <c r="L203" s="93"/>
      <c r="M203" s="162"/>
    </row>
    <row r="204" spans="1:13" s="66" customFormat="1" ht="39.75" customHeight="1">
      <c r="A204" s="89">
        <v>194</v>
      </c>
      <c r="B204" s="90" t="s">
        <v>439</v>
      </c>
      <c r="C204" s="91" t="s">
        <v>790</v>
      </c>
      <c r="D204" s="91" t="s">
        <v>650</v>
      </c>
      <c r="E204" s="64">
        <v>73.59</v>
      </c>
      <c r="F204" s="65">
        <f t="shared" si="6"/>
        <v>29.999999999999996</v>
      </c>
      <c r="G204" s="64">
        <v>2207.6999999999998</v>
      </c>
      <c r="H204" s="64">
        <v>0</v>
      </c>
      <c r="I204" s="64">
        <v>250</v>
      </c>
      <c r="J204" s="64">
        <v>1150</v>
      </c>
      <c r="K204" s="92">
        <f t="shared" si="7"/>
        <v>3607.7</v>
      </c>
      <c r="L204" s="93"/>
      <c r="M204" s="162"/>
    </row>
    <row r="205" spans="1:13" s="66" customFormat="1" ht="39.75" customHeight="1">
      <c r="A205" s="89">
        <v>195</v>
      </c>
      <c r="B205" s="90" t="s">
        <v>439</v>
      </c>
      <c r="C205" s="91" t="s">
        <v>791</v>
      </c>
      <c r="D205" s="91" t="s">
        <v>650</v>
      </c>
      <c r="E205" s="64">
        <v>73.59</v>
      </c>
      <c r="F205" s="65">
        <f t="shared" si="6"/>
        <v>29.999999999999996</v>
      </c>
      <c r="G205" s="64">
        <v>2207.6999999999998</v>
      </c>
      <c r="H205" s="64">
        <v>0</v>
      </c>
      <c r="I205" s="64">
        <v>250</v>
      </c>
      <c r="J205" s="64">
        <v>1150</v>
      </c>
      <c r="K205" s="92">
        <f t="shared" si="7"/>
        <v>3607.7</v>
      </c>
      <c r="L205" s="93"/>
      <c r="M205" s="162"/>
    </row>
    <row r="206" spans="1:13" s="66" customFormat="1" ht="39.75" customHeight="1">
      <c r="A206" s="89">
        <v>196</v>
      </c>
      <c r="B206" s="90" t="s">
        <v>439</v>
      </c>
      <c r="C206" s="91" t="s">
        <v>792</v>
      </c>
      <c r="D206" s="91" t="s">
        <v>650</v>
      </c>
      <c r="E206" s="64">
        <v>73.59</v>
      </c>
      <c r="F206" s="65">
        <f t="shared" si="6"/>
        <v>29.999999999999996</v>
      </c>
      <c r="G206" s="64">
        <v>2207.6999999999998</v>
      </c>
      <c r="H206" s="64">
        <v>0</v>
      </c>
      <c r="I206" s="64">
        <v>250</v>
      </c>
      <c r="J206" s="64">
        <v>1150</v>
      </c>
      <c r="K206" s="92">
        <f t="shared" si="7"/>
        <v>3607.7</v>
      </c>
      <c r="L206" s="93"/>
      <c r="M206" s="162"/>
    </row>
    <row r="207" spans="1:13" s="66" customFormat="1" ht="39.75" customHeight="1">
      <c r="A207" s="89">
        <v>197</v>
      </c>
      <c r="B207" s="90" t="s">
        <v>439</v>
      </c>
      <c r="C207" s="91" t="s">
        <v>793</v>
      </c>
      <c r="D207" s="91" t="s">
        <v>650</v>
      </c>
      <c r="E207" s="64">
        <v>73.59</v>
      </c>
      <c r="F207" s="65">
        <f t="shared" si="6"/>
        <v>29.999999999999996</v>
      </c>
      <c r="G207" s="64">
        <v>2207.6999999999998</v>
      </c>
      <c r="H207" s="64">
        <v>0</v>
      </c>
      <c r="I207" s="64">
        <v>250</v>
      </c>
      <c r="J207" s="64">
        <v>1150</v>
      </c>
      <c r="K207" s="92">
        <f t="shared" si="7"/>
        <v>3607.7</v>
      </c>
      <c r="L207" s="93"/>
      <c r="M207" s="162"/>
    </row>
    <row r="208" spans="1:13" s="66" customFormat="1" ht="39.75" customHeight="1">
      <c r="A208" s="89">
        <v>198</v>
      </c>
      <c r="B208" s="90" t="s">
        <v>439</v>
      </c>
      <c r="C208" s="91" t="s">
        <v>794</v>
      </c>
      <c r="D208" s="91" t="s">
        <v>650</v>
      </c>
      <c r="E208" s="64">
        <v>73.59</v>
      </c>
      <c r="F208" s="65">
        <f t="shared" si="6"/>
        <v>29.999999999999996</v>
      </c>
      <c r="G208" s="64">
        <v>2207.6999999999998</v>
      </c>
      <c r="H208" s="64">
        <v>0</v>
      </c>
      <c r="I208" s="64">
        <v>250</v>
      </c>
      <c r="J208" s="64">
        <v>1150</v>
      </c>
      <c r="K208" s="92">
        <f t="shared" si="7"/>
        <v>3607.7</v>
      </c>
      <c r="L208" s="93"/>
      <c r="M208" s="162"/>
    </row>
    <row r="209" spans="1:13" s="66" customFormat="1" ht="39.75" customHeight="1">
      <c r="A209" s="89">
        <v>199</v>
      </c>
      <c r="B209" s="90" t="s">
        <v>439</v>
      </c>
      <c r="C209" s="91" t="s">
        <v>795</v>
      </c>
      <c r="D209" s="91" t="s">
        <v>650</v>
      </c>
      <c r="E209" s="64">
        <v>73.59</v>
      </c>
      <c r="F209" s="65">
        <f t="shared" si="6"/>
        <v>29.999999999999996</v>
      </c>
      <c r="G209" s="64">
        <v>2207.6999999999998</v>
      </c>
      <c r="H209" s="64">
        <v>0</v>
      </c>
      <c r="I209" s="64">
        <v>250</v>
      </c>
      <c r="J209" s="64">
        <v>1150</v>
      </c>
      <c r="K209" s="92">
        <f t="shared" si="7"/>
        <v>3607.7</v>
      </c>
      <c r="L209" s="93"/>
      <c r="M209" s="162"/>
    </row>
    <row r="210" spans="1:13" s="66" customFormat="1" ht="39.75" customHeight="1">
      <c r="A210" s="89">
        <v>200</v>
      </c>
      <c r="B210" s="90" t="s">
        <v>439</v>
      </c>
      <c r="C210" s="91" t="s">
        <v>796</v>
      </c>
      <c r="D210" s="91" t="s">
        <v>650</v>
      </c>
      <c r="E210" s="64">
        <v>73.59</v>
      </c>
      <c r="F210" s="65">
        <f t="shared" si="6"/>
        <v>29.999999999999996</v>
      </c>
      <c r="G210" s="64">
        <v>2207.6999999999998</v>
      </c>
      <c r="H210" s="64">
        <v>0</v>
      </c>
      <c r="I210" s="64">
        <v>250</v>
      </c>
      <c r="J210" s="64">
        <v>1150</v>
      </c>
      <c r="K210" s="92">
        <f t="shared" si="7"/>
        <v>3607.7</v>
      </c>
      <c r="L210" s="93"/>
      <c r="M210" s="162"/>
    </row>
    <row r="211" spans="1:13" s="66" customFormat="1" ht="39.75" customHeight="1">
      <c r="A211" s="89">
        <v>201</v>
      </c>
      <c r="B211" s="90" t="s">
        <v>439</v>
      </c>
      <c r="C211" s="91" t="s">
        <v>797</v>
      </c>
      <c r="D211" s="91" t="s">
        <v>650</v>
      </c>
      <c r="E211" s="64">
        <v>73.59</v>
      </c>
      <c r="F211" s="65">
        <f t="shared" si="6"/>
        <v>29.999999999999996</v>
      </c>
      <c r="G211" s="64">
        <v>2207.6999999999998</v>
      </c>
      <c r="H211" s="64">
        <v>0</v>
      </c>
      <c r="I211" s="64">
        <v>250</v>
      </c>
      <c r="J211" s="64">
        <v>1150</v>
      </c>
      <c r="K211" s="92">
        <f t="shared" si="7"/>
        <v>3607.7</v>
      </c>
      <c r="L211" s="93"/>
      <c r="M211" s="162"/>
    </row>
    <row r="212" spans="1:13" s="66" customFormat="1" ht="39.75" customHeight="1">
      <c r="A212" s="89">
        <v>202</v>
      </c>
      <c r="B212" s="90" t="s">
        <v>439</v>
      </c>
      <c r="C212" s="91" t="s">
        <v>798</v>
      </c>
      <c r="D212" s="91" t="s">
        <v>650</v>
      </c>
      <c r="E212" s="64">
        <v>73.59</v>
      </c>
      <c r="F212" s="65">
        <f t="shared" si="6"/>
        <v>29.999999999999996</v>
      </c>
      <c r="G212" s="64">
        <v>2207.6999999999998</v>
      </c>
      <c r="H212" s="64">
        <v>0</v>
      </c>
      <c r="I212" s="64">
        <v>250</v>
      </c>
      <c r="J212" s="64">
        <v>1150</v>
      </c>
      <c r="K212" s="92">
        <f t="shared" si="7"/>
        <v>3607.7</v>
      </c>
      <c r="L212" s="93"/>
      <c r="M212" s="162"/>
    </row>
    <row r="213" spans="1:13" s="66" customFormat="1" ht="39.75" customHeight="1">
      <c r="A213" s="89">
        <v>203</v>
      </c>
      <c r="B213" s="90" t="s">
        <v>439</v>
      </c>
      <c r="C213" s="91" t="s">
        <v>799</v>
      </c>
      <c r="D213" s="91" t="s">
        <v>650</v>
      </c>
      <c r="E213" s="64">
        <v>73.59</v>
      </c>
      <c r="F213" s="65">
        <f t="shared" si="6"/>
        <v>29.999999999999996</v>
      </c>
      <c r="G213" s="64">
        <v>2207.6999999999998</v>
      </c>
      <c r="H213" s="64">
        <v>0</v>
      </c>
      <c r="I213" s="64">
        <v>250</v>
      </c>
      <c r="J213" s="64">
        <v>1150</v>
      </c>
      <c r="K213" s="92">
        <f t="shared" si="7"/>
        <v>3607.7</v>
      </c>
      <c r="L213" s="93"/>
      <c r="M213" s="162"/>
    </row>
    <row r="214" spans="1:13" s="66" customFormat="1" ht="39.75" customHeight="1">
      <c r="A214" s="89">
        <v>204</v>
      </c>
      <c r="B214" s="90" t="s">
        <v>439</v>
      </c>
      <c r="C214" s="91" t="s">
        <v>800</v>
      </c>
      <c r="D214" s="91" t="s">
        <v>650</v>
      </c>
      <c r="E214" s="64">
        <v>73.59</v>
      </c>
      <c r="F214" s="65">
        <f t="shared" si="6"/>
        <v>29.999999999999996</v>
      </c>
      <c r="G214" s="64">
        <v>2207.6999999999998</v>
      </c>
      <c r="H214" s="64">
        <v>0</v>
      </c>
      <c r="I214" s="64">
        <v>250</v>
      </c>
      <c r="J214" s="64">
        <v>1150</v>
      </c>
      <c r="K214" s="92">
        <f t="shared" si="7"/>
        <v>3607.7</v>
      </c>
      <c r="L214" s="93"/>
      <c r="M214" s="162"/>
    </row>
    <row r="215" spans="1:13" s="66" customFormat="1" ht="39.75" customHeight="1">
      <c r="A215" s="89">
        <v>205</v>
      </c>
      <c r="B215" s="90" t="s">
        <v>439</v>
      </c>
      <c r="C215" s="91" t="s">
        <v>801</v>
      </c>
      <c r="D215" s="91" t="s">
        <v>650</v>
      </c>
      <c r="E215" s="64">
        <v>73.59</v>
      </c>
      <c r="F215" s="65">
        <f t="shared" si="6"/>
        <v>29.999999999999996</v>
      </c>
      <c r="G215" s="64">
        <v>2207.6999999999998</v>
      </c>
      <c r="H215" s="64">
        <v>0</v>
      </c>
      <c r="I215" s="64">
        <v>250</v>
      </c>
      <c r="J215" s="64">
        <v>1150</v>
      </c>
      <c r="K215" s="92">
        <f t="shared" si="7"/>
        <v>3607.7</v>
      </c>
      <c r="L215" s="93"/>
      <c r="M215" s="162"/>
    </row>
    <row r="216" spans="1:13" s="66" customFormat="1" ht="39.75" customHeight="1">
      <c r="A216" s="89">
        <v>206</v>
      </c>
      <c r="B216" s="90" t="s">
        <v>439</v>
      </c>
      <c r="C216" s="91" t="s">
        <v>802</v>
      </c>
      <c r="D216" s="91" t="s">
        <v>650</v>
      </c>
      <c r="E216" s="64">
        <v>73.59</v>
      </c>
      <c r="F216" s="65">
        <f t="shared" si="6"/>
        <v>29.999999999999996</v>
      </c>
      <c r="G216" s="64">
        <v>2207.6999999999998</v>
      </c>
      <c r="H216" s="64">
        <v>0</v>
      </c>
      <c r="I216" s="64">
        <v>250</v>
      </c>
      <c r="J216" s="64">
        <v>1150</v>
      </c>
      <c r="K216" s="92">
        <f t="shared" si="7"/>
        <v>3607.7</v>
      </c>
      <c r="L216" s="93"/>
      <c r="M216" s="162"/>
    </row>
    <row r="217" spans="1:13" s="66" customFormat="1" ht="39.75" customHeight="1">
      <c r="A217" s="89">
        <v>207</v>
      </c>
      <c r="B217" s="90" t="s">
        <v>439</v>
      </c>
      <c r="C217" s="91" t="s">
        <v>803</v>
      </c>
      <c r="D217" s="91" t="s">
        <v>650</v>
      </c>
      <c r="E217" s="64">
        <v>73.59</v>
      </c>
      <c r="F217" s="65">
        <f t="shared" si="6"/>
        <v>29.999999999999996</v>
      </c>
      <c r="G217" s="64">
        <v>2207.6999999999998</v>
      </c>
      <c r="H217" s="64">
        <v>0</v>
      </c>
      <c r="I217" s="64">
        <v>250</v>
      </c>
      <c r="J217" s="64">
        <v>1150</v>
      </c>
      <c r="K217" s="92">
        <f t="shared" si="7"/>
        <v>3607.7</v>
      </c>
      <c r="L217" s="93"/>
      <c r="M217" s="162"/>
    </row>
    <row r="218" spans="1:13" s="66" customFormat="1" ht="39.75" customHeight="1">
      <c r="A218" s="89">
        <v>208</v>
      </c>
      <c r="B218" s="90" t="s">
        <v>439</v>
      </c>
      <c r="C218" s="91" t="s">
        <v>804</v>
      </c>
      <c r="D218" s="91" t="s">
        <v>650</v>
      </c>
      <c r="E218" s="64">
        <v>73.59</v>
      </c>
      <c r="F218" s="65">
        <f t="shared" si="6"/>
        <v>29.999999999999996</v>
      </c>
      <c r="G218" s="64">
        <v>2207.6999999999998</v>
      </c>
      <c r="H218" s="64">
        <v>0</v>
      </c>
      <c r="I218" s="64">
        <v>250</v>
      </c>
      <c r="J218" s="64">
        <v>1150</v>
      </c>
      <c r="K218" s="92">
        <f t="shared" si="7"/>
        <v>3607.7</v>
      </c>
      <c r="L218" s="93"/>
      <c r="M218" s="162"/>
    </row>
    <row r="219" spans="1:13" s="66" customFormat="1" ht="39.75" customHeight="1">
      <c r="A219" s="89">
        <v>209</v>
      </c>
      <c r="B219" s="90" t="s">
        <v>439</v>
      </c>
      <c r="C219" s="91" t="s">
        <v>805</v>
      </c>
      <c r="D219" s="91" t="s">
        <v>650</v>
      </c>
      <c r="E219" s="64">
        <v>73.59</v>
      </c>
      <c r="F219" s="65">
        <f t="shared" si="6"/>
        <v>29.999999999999996</v>
      </c>
      <c r="G219" s="64">
        <v>2207.6999999999998</v>
      </c>
      <c r="H219" s="64">
        <v>0</v>
      </c>
      <c r="I219" s="64">
        <v>250</v>
      </c>
      <c r="J219" s="64">
        <v>1150</v>
      </c>
      <c r="K219" s="92">
        <f t="shared" si="7"/>
        <v>3607.7</v>
      </c>
      <c r="L219" s="93"/>
      <c r="M219" s="162"/>
    </row>
    <row r="220" spans="1:13" s="66" customFormat="1" ht="39.75" customHeight="1">
      <c r="A220" s="89">
        <v>210</v>
      </c>
      <c r="B220" s="90" t="s">
        <v>439</v>
      </c>
      <c r="C220" s="91" t="s">
        <v>806</v>
      </c>
      <c r="D220" s="91" t="s">
        <v>650</v>
      </c>
      <c r="E220" s="64">
        <v>73.59</v>
      </c>
      <c r="F220" s="65">
        <f t="shared" si="6"/>
        <v>29.999999999999996</v>
      </c>
      <c r="G220" s="64">
        <v>2207.6999999999998</v>
      </c>
      <c r="H220" s="64">
        <v>0</v>
      </c>
      <c r="I220" s="64">
        <v>250</v>
      </c>
      <c r="J220" s="64">
        <v>1150</v>
      </c>
      <c r="K220" s="92">
        <f t="shared" si="7"/>
        <v>3607.7</v>
      </c>
      <c r="L220" s="93"/>
      <c r="M220" s="162"/>
    </row>
    <row r="221" spans="1:13" s="66" customFormat="1" ht="39.75" customHeight="1">
      <c r="A221" s="89">
        <v>211</v>
      </c>
      <c r="B221" s="90" t="s">
        <v>439</v>
      </c>
      <c r="C221" s="91" t="s">
        <v>807</v>
      </c>
      <c r="D221" s="91" t="s">
        <v>650</v>
      </c>
      <c r="E221" s="64">
        <v>73.59</v>
      </c>
      <c r="F221" s="65">
        <f t="shared" si="6"/>
        <v>29.999999999999996</v>
      </c>
      <c r="G221" s="64">
        <v>2207.6999999999998</v>
      </c>
      <c r="H221" s="64">
        <v>0</v>
      </c>
      <c r="I221" s="64">
        <v>250</v>
      </c>
      <c r="J221" s="64">
        <v>1150</v>
      </c>
      <c r="K221" s="92">
        <f t="shared" si="7"/>
        <v>3607.7</v>
      </c>
      <c r="L221" s="93"/>
      <c r="M221" s="162"/>
    </row>
    <row r="222" spans="1:13" s="66" customFormat="1" ht="39.75" customHeight="1">
      <c r="A222" s="89">
        <v>212</v>
      </c>
      <c r="B222" s="90" t="s">
        <v>439</v>
      </c>
      <c r="C222" s="91" t="s">
        <v>670</v>
      </c>
      <c r="D222" s="91" t="s">
        <v>650</v>
      </c>
      <c r="E222" s="64">
        <v>73.59</v>
      </c>
      <c r="F222" s="65">
        <f t="shared" si="6"/>
        <v>29.999999999999996</v>
      </c>
      <c r="G222" s="64">
        <v>2207.6999999999998</v>
      </c>
      <c r="H222" s="64">
        <v>0</v>
      </c>
      <c r="I222" s="64">
        <v>250</v>
      </c>
      <c r="J222" s="64">
        <v>1150</v>
      </c>
      <c r="K222" s="92">
        <f t="shared" si="7"/>
        <v>3607.7</v>
      </c>
      <c r="L222" s="93"/>
      <c r="M222" s="162"/>
    </row>
    <row r="223" spans="1:13" s="66" customFormat="1" ht="39.75" customHeight="1">
      <c r="A223" s="89">
        <v>213</v>
      </c>
      <c r="B223" s="90" t="s">
        <v>439</v>
      </c>
      <c r="C223" s="91" t="s">
        <v>671</v>
      </c>
      <c r="D223" s="91" t="s">
        <v>650</v>
      </c>
      <c r="E223" s="64">
        <v>73.59</v>
      </c>
      <c r="F223" s="65">
        <f t="shared" si="6"/>
        <v>29.999999999999996</v>
      </c>
      <c r="G223" s="64">
        <v>2207.6999999999998</v>
      </c>
      <c r="H223" s="64">
        <v>0</v>
      </c>
      <c r="I223" s="64">
        <v>250</v>
      </c>
      <c r="J223" s="64">
        <v>1150</v>
      </c>
      <c r="K223" s="92">
        <f t="shared" si="7"/>
        <v>3607.7</v>
      </c>
      <c r="L223" s="93"/>
      <c r="M223" s="162"/>
    </row>
    <row r="224" spans="1:13" s="66" customFormat="1" ht="39.75" customHeight="1">
      <c r="A224" s="89">
        <v>214</v>
      </c>
      <c r="B224" s="90" t="s">
        <v>439</v>
      </c>
      <c r="C224" s="91" t="s">
        <v>672</v>
      </c>
      <c r="D224" s="91" t="s">
        <v>650</v>
      </c>
      <c r="E224" s="64">
        <v>73.59</v>
      </c>
      <c r="F224" s="65">
        <f t="shared" si="6"/>
        <v>29.999999999999996</v>
      </c>
      <c r="G224" s="64">
        <v>2207.6999999999998</v>
      </c>
      <c r="H224" s="64">
        <v>0</v>
      </c>
      <c r="I224" s="64">
        <v>250</v>
      </c>
      <c r="J224" s="64">
        <v>1150</v>
      </c>
      <c r="K224" s="92">
        <f t="shared" si="7"/>
        <v>3607.7</v>
      </c>
      <c r="L224" s="93"/>
      <c r="M224" s="162"/>
    </row>
    <row r="225" spans="1:13" s="66" customFormat="1" ht="39.75" customHeight="1">
      <c r="A225" s="89">
        <v>215</v>
      </c>
      <c r="B225" s="90" t="s">
        <v>439</v>
      </c>
      <c r="C225" s="91" t="s">
        <v>837</v>
      </c>
      <c r="D225" s="91" t="s">
        <v>650</v>
      </c>
      <c r="E225" s="64">
        <v>73.59</v>
      </c>
      <c r="F225" s="65">
        <f t="shared" si="6"/>
        <v>29.999999999999996</v>
      </c>
      <c r="G225" s="64">
        <v>2207.6999999999998</v>
      </c>
      <c r="H225" s="64"/>
      <c r="I225" s="64">
        <v>250</v>
      </c>
      <c r="J225" s="64">
        <v>1150</v>
      </c>
      <c r="K225" s="92">
        <f t="shared" si="7"/>
        <v>3607.7</v>
      </c>
      <c r="L225" s="93"/>
      <c r="M225" s="162"/>
    </row>
    <row r="226" spans="1:13" s="66" customFormat="1" ht="39.75" customHeight="1">
      <c r="A226" s="89">
        <v>216</v>
      </c>
      <c r="B226" s="90" t="s">
        <v>439</v>
      </c>
      <c r="C226" s="91" t="s">
        <v>838</v>
      </c>
      <c r="D226" s="91" t="s">
        <v>650</v>
      </c>
      <c r="E226" s="64">
        <v>73.59</v>
      </c>
      <c r="F226" s="65">
        <f t="shared" si="6"/>
        <v>29.999999999999996</v>
      </c>
      <c r="G226" s="64">
        <v>2207.6999999999998</v>
      </c>
      <c r="H226" s="64"/>
      <c r="I226" s="64">
        <v>250</v>
      </c>
      <c r="J226" s="64">
        <v>1150</v>
      </c>
      <c r="K226" s="92">
        <f t="shared" si="7"/>
        <v>3607.7</v>
      </c>
      <c r="L226" s="93"/>
      <c r="M226" s="162"/>
    </row>
    <row r="227" spans="1:13" s="66" customFormat="1" ht="39.75" customHeight="1">
      <c r="A227" s="89">
        <v>217</v>
      </c>
      <c r="B227" s="90" t="s">
        <v>439</v>
      </c>
      <c r="C227" s="91" t="s">
        <v>839</v>
      </c>
      <c r="D227" s="91" t="s">
        <v>650</v>
      </c>
      <c r="E227" s="64">
        <v>73.59</v>
      </c>
      <c r="F227" s="65">
        <f t="shared" si="6"/>
        <v>29.999999999999996</v>
      </c>
      <c r="G227" s="64">
        <v>2207.6999999999998</v>
      </c>
      <c r="H227" s="64"/>
      <c r="I227" s="64">
        <v>250</v>
      </c>
      <c r="J227" s="64">
        <v>1150</v>
      </c>
      <c r="K227" s="92">
        <f t="shared" si="7"/>
        <v>3607.7</v>
      </c>
      <c r="L227" s="93"/>
      <c r="M227" s="162"/>
    </row>
    <row r="228" spans="1:13" s="66" customFormat="1" ht="39.75" customHeight="1">
      <c r="A228" s="89">
        <v>218</v>
      </c>
      <c r="B228" s="90" t="s">
        <v>439</v>
      </c>
      <c r="C228" s="91" t="s">
        <v>840</v>
      </c>
      <c r="D228" s="91" t="s">
        <v>650</v>
      </c>
      <c r="E228" s="64">
        <v>73.59</v>
      </c>
      <c r="F228" s="65">
        <f t="shared" si="6"/>
        <v>29.999999999999996</v>
      </c>
      <c r="G228" s="64">
        <v>2207.6999999999998</v>
      </c>
      <c r="H228" s="64"/>
      <c r="I228" s="64">
        <v>250</v>
      </c>
      <c r="J228" s="64">
        <v>1150</v>
      </c>
      <c r="K228" s="92">
        <f t="shared" si="7"/>
        <v>3607.7</v>
      </c>
      <c r="L228" s="93"/>
      <c r="M228" s="162"/>
    </row>
    <row r="229" spans="1:13" s="66" customFormat="1" ht="39.75" customHeight="1">
      <c r="A229" s="89">
        <v>219</v>
      </c>
      <c r="B229" s="90" t="s">
        <v>439</v>
      </c>
      <c r="C229" s="91" t="s">
        <v>841</v>
      </c>
      <c r="D229" s="91" t="s">
        <v>650</v>
      </c>
      <c r="E229" s="64">
        <v>73.59</v>
      </c>
      <c r="F229" s="65">
        <f t="shared" si="6"/>
        <v>29.999999999999996</v>
      </c>
      <c r="G229" s="64">
        <v>2207.6999999999998</v>
      </c>
      <c r="H229" s="64"/>
      <c r="I229" s="64">
        <v>250</v>
      </c>
      <c r="J229" s="64">
        <v>1150</v>
      </c>
      <c r="K229" s="92">
        <f t="shared" si="7"/>
        <v>3607.7</v>
      </c>
      <c r="L229" s="93"/>
      <c r="M229" s="162"/>
    </row>
    <row r="230" spans="1:13" s="66" customFormat="1" ht="39.75" customHeight="1">
      <c r="A230" s="89">
        <v>220</v>
      </c>
      <c r="B230" s="90" t="s">
        <v>439</v>
      </c>
      <c r="C230" s="91" t="s">
        <v>842</v>
      </c>
      <c r="D230" s="91" t="s">
        <v>650</v>
      </c>
      <c r="E230" s="64">
        <v>73.59</v>
      </c>
      <c r="F230" s="65">
        <f t="shared" si="6"/>
        <v>29.999999999999996</v>
      </c>
      <c r="G230" s="64">
        <v>2207.6999999999998</v>
      </c>
      <c r="H230" s="64"/>
      <c r="I230" s="64">
        <v>250</v>
      </c>
      <c r="J230" s="64">
        <v>1150</v>
      </c>
      <c r="K230" s="92">
        <f t="shared" si="7"/>
        <v>3607.7</v>
      </c>
      <c r="L230" s="93"/>
      <c r="M230" s="162"/>
    </row>
    <row r="231" spans="1:13" s="66" customFormat="1" ht="39.75" customHeight="1">
      <c r="A231" s="89">
        <v>221</v>
      </c>
      <c r="B231" s="90" t="s">
        <v>439</v>
      </c>
      <c r="C231" s="91" t="s">
        <v>843</v>
      </c>
      <c r="D231" s="91" t="s">
        <v>650</v>
      </c>
      <c r="E231" s="64">
        <v>73.59</v>
      </c>
      <c r="F231" s="65">
        <f t="shared" si="6"/>
        <v>29.999999999999996</v>
      </c>
      <c r="G231" s="64">
        <v>2207.6999999999998</v>
      </c>
      <c r="H231" s="64"/>
      <c r="I231" s="64">
        <v>250</v>
      </c>
      <c r="J231" s="64">
        <v>1150</v>
      </c>
      <c r="K231" s="92">
        <f t="shared" si="7"/>
        <v>3607.7</v>
      </c>
      <c r="L231" s="93"/>
      <c r="M231" s="162"/>
    </row>
    <row r="232" spans="1:13" s="66" customFormat="1" ht="39.75" customHeight="1">
      <c r="A232" s="89">
        <v>222</v>
      </c>
      <c r="B232" s="90" t="s">
        <v>439</v>
      </c>
      <c r="C232" s="91" t="s">
        <v>844</v>
      </c>
      <c r="D232" s="91" t="s">
        <v>650</v>
      </c>
      <c r="E232" s="64">
        <v>73.59</v>
      </c>
      <c r="F232" s="65">
        <f t="shared" si="6"/>
        <v>29.999999999999996</v>
      </c>
      <c r="G232" s="64">
        <v>2207.6999999999998</v>
      </c>
      <c r="H232" s="64"/>
      <c r="I232" s="64">
        <v>250</v>
      </c>
      <c r="J232" s="64">
        <v>1150</v>
      </c>
      <c r="K232" s="92">
        <f t="shared" si="7"/>
        <v>3607.7</v>
      </c>
      <c r="L232" s="93"/>
      <c r="M232" s="162"/>
    </row>
    <row r="233" spans="1:13" s="66" customFormat="1" ht="39.75" customHeight="1">
      <c r="A233" s="89">
        <v>223</v>
      </c>
      <c r="B233" s="90" t="s">
        <v>439</v>
      </c>
      <c r="C233" s="91" t="s">
        <v>845</v>
      </c>
      <c r="D233" s="91" t="s">
        <v>650</v>
      </c>
      <c r="E233" s="64">
        <v>73.59</v>
      </c>
      <c r="F233" s="65">
        <f t="shared" si="6"/>
        <v>29.999999999999996</v>
      </c>
      <c r="G233" s="64">
        <v>2207.6999999999998</v>
      </c>
      <c r="H233" s="64"/>
      <c r="I233" s="64">
        <v>250</v>
      </c>
      <c r="J233" s="64">
        <v>1150</v>
      </c>
      <c r="K233" s="92">
        <f t="shared" si="7"/>
        <v>3607.7</v>
      </c>
      <c r="L233" s="93"/>
      <c r="M233" s="162"/>
    </row>
    <row r="234" spans="1:13" s="66" customFormat="1" ht="39.75" customHeight="1">
      <c r="A234" s="89">
        <v>224</v>
      </c>
      <c r="B234" s="90" t="s">
        <v>439</v>
      </c>
      <c r="C234" s="91" t="s">
        <v>846</v>
      </c>
      <c r="D234" s="91" t="s">
        <v>650</v>
      </c>
      <c r="E234" s="64">
        <v>73.59</v>
      </c>
      <c r="F234" s="65">
        <f t="shared" si="6"/>
        <v>29.999999999999996</v>
      </c>
      <c r="G234" s="64">
        <v>2207.6999999999998</v>
      </c>
      <c r="H234" s="64"/>
      <c r="I234" s="64">
        <v>250</v>
      </c>
      <c r="J234" s="64">
        <v>1150</v>
      </c>
      <c r="K234" s="92">
        <f t="shared" si="7"/>
        <v>3607.7</v>
      </c>
      <c r="L234" s="93"/>
      <c r="M234" s="162"/>
    </row>
    <row r="235" spans="1:13" s="66" customFormat="1" ht="39.75" customHeight="1">
      <c r="A235" s="89">
        <v>225</v>
      </c>
      <c r="B235" s="90" t="s">
        <v>439</v>
      </c>
      <c r="C235" s="91" t="s">
        <v>1009</v>
      </c>
      <c r="D235" s="91" t="s">
        <v>768</v>
      </c>
      <c r="E235" s="64">
        <v>71.400000000000006</v>
      </c>
      <c r="F235" s="65">
        <f t="shared" si="6"/>
        <v>29.999999999999996</v>
      </c>
      <c r="G235" s="96">
        <v>2142</v>
      </c>
      <c r="H235" s="64">
        <v>0</v>
      </c>
      <c r="I235" s="64">
        <v>250</v>
      </c>
      <c r="J235" s="64">
        <v>1380</v>
      </c>
      <c r="K235" s="92">
        <f t="shared" si="7"/>
        <v>3772</v>
      </c>
      <c r="L235" s="93"/>
      <c r="M235" s="162"/>
    </row>
    <row r="236" spans="1:13" s="66" customFormat="1" ht="39.75" customHeight="1">
      <c r="A236" s="89">
        <v>226</v>
      </c>
      <c r="B236" s="90" t="s">
        <v>439</v>
      </c>
      <c r="C236" s="91" t="s">
        <v>1010</v>
      </c>
      <c r="D236" s="91" t="s">
        <v>768</v>
      </c>
      <c r="E236" s="64">
        <v>71.400000000000006</v>
      </c>
      <c r="F236" s="65">
        <f t="shared" si="6"/>
        <v>29.999999999999996</v>
      </c>
      <c r="G236" s="96">
        <v>2142</v>
      </c>
      <c r="H236" s="64">
        <v>0</v>
      </c>
      <c r="I236" s="64">
        <v>250</v>
      </c>
      <c r="J236" s="64">
        <v>1380</v>
      </c>
      <c r="K236" s="92">
        <f t="shared" si="7"/>
        <v>3772</v>
      </c>
      <c r="L236" s="93"/>
      <c r="M236" s="162"/>
    </row>
    <row r="237" spans="1:13" s="66" customFormat="1" ht="39.75" customHeight="1">
      <c r="A237" s="89">
        <v>227</v>
      </c>
      <c r="B237" s="90" t="s">
        <v>439</v>
      </c>
      <c r="C237" s="91" t="s">
        <v>1011</v>
      </c>
      <c r="D237" s="91" t="s">
        <v>650</v>
      </c>
      <c r="E237" s="64">
        <v>73.59</v>
      </c>
      <c r="F237" s="65">
        <f t="shared" si="6"/>
        <v>29.999999999999996</v>
      </c>
      <c r="G237" s="64">
        <v>2207.6999999999998</v>
      </c>
      <c r="H237" s="64"/>
      <c r="I237" s="64">
        <v>250</v>
      </c>
      <c r="J237" s="64">
        <v>1150</v>
      </c>
      <c r="K237" s="92">
        <f t="shared" si="7"/>
        <v>3607.7</v>
      </c>
      <c r="L237" s="93"/>
      <c r="M237" s="162"/>
    </row>
    <row r="238" spans="1:13" s="66" customFormat="1" ht="39.75" customHeight="1">
      <c r="A238" s="89">
        <v>228</v>
      </c>
      <c r="B238" s="90" t="s">
        <v>439</v>
      </c>
      <c r="C238" s="91" t="s">
        <v>1012</v>
      </c>
      <c r="D238" s="91" t="s">
        <v>650</v>
      </c>
      <c r="E238" s="64">
        <v>73.59</v>
      </c>
      <c r="F238" s="65">
        <f t="shared" si="6"/>
        <v>29.999999999999996</v>
      </c>
      <c r="G238" s="64">
        <v>2207.6999999999998</v>
      </c>
      <c r="H238" s="64"/>
      <c r="I238" s="64">
        <v>250</v>
      </c>
      <c r="J238" s="64">
        <v>1380</v>
      </c>
      <c r="K238" s="92">
        <f t="shared" si="7"/>
        <v>3837.7</v>
      </c>
      <c r="L238" s="93"/>
      <c r="M238" s="162"/>
    </row>
    <row r="239" spans="1:13" s="66" customFormat="1" ht="39.75" customHeight="1">
      <c r="A239" s="89">
        <v>229</v>
      </c>
      <c r="B239" s="90" t="s">
        <v>439</v>
      </c>
      <c r="C239" s="91" t="s">
        <v>1013</v>
      </c>
      <c r="D239" s="91" t="s">
        <v>650</v>
      </c>
      <c r="E239" s="64">
        <v>73.59</v>
      </c>
      <c r="F239" s="65">
        <f t="shared" si="6"/>
        <v>29.999999999999996</v>
      </c>
      <c r="G239" s="64">
        <v>2207.6999999999998</v>
      </c>
      <c r="H239" s="64"/>
      <c r="I239" s="64">
        <v>250</v>
      </c>
      <c r="J239" s="64">
        <v>1380</v>
      </c>
      <c r="K239" s="92">
        <f t="shared" si="7"/>
        <v>3837.7</v>
      </c>
      <c r="L239" s="93"/>
      <c r="M239" s="162"/>
    </row>
    <row r="240" spans="1:13" s="66" customFormat="1" ht="39.75" customHeight="1">
      <c r="A240" s="89">
        <v>230</v>
      </c>
      <c r="B240" s="90" t="s">
        <v>439</v>
      </c>
      <c r="C240" s="91" t="s">
        <v>1014</v>
      </c>
      <c r="D240" s="91" t="s">
        <v>650</v>
      </c>
      <c r="E240" s="64">
        <v>73.59</v>
      </c>
      <c r="F240" s="65">
        <f t="shared" si="6"/>
        <v>29.999999999999996</v>
      </c>
      <c r="G240" s="64">
        <v>2207.6999999999998</v>
      </c>
      <c r="H240" s="64"/>
      <c r="I240" s="64">
        <v>250</v>
      </c>
      <c r="J240" s="64">
        <v>1380</v>
      </c>
      <c r="K240" s="92">
        <f t="shared" si="7"/>
        <v>3837.7</v>
      </c>
      <c r="L240" s="93"/>
      <c r="M240" s="162"/>
    </row>
    <row r="241" spans="1:13" s="66" customFormat="1" ht="39.75" customHeight="1">
      <c r="A241" s="89">
        <v>231</v>
      </c>
      <c r="B241" s="90" t="s">
        <v>439</v>
      </c>
      <c r="C241" s="91" t="s">
        <v>1015</v>
      </c>
      <c r="D241" s="91" t="s">
        <v>650</v>
      </c>
      <c r="E241" s="64">
        <v>73.59</v>
      </c>
      <c r="F241" s="65">
        <f t="shared" si="6"/>
        <v>29.999999999999996</v>
      </c>
      <c r="G241" s="64">
        <v>2207.6999999999998</v>
      </c>
      <c r="H241" s="64"/>
      <c r="I241" s="64">
        <v>250</v>
      </c>
      <c r="J241" s="64">
        <v>1150</v>
      </c>
      <c r="K241" s="92">
        <f t="shared" si="7"/>
        <v>3607.7</v>
      </c>
      <c r="L241" s="93"/>
      <c r="M241" s="162"/>
    </row>
    <row r="242" spans="1:13" s="66" customFormat="1" ht="39.75" customHeight="1">
      <c r="A242" s="89">
        <v>232</v>
      </c>
      <c r="B242" s="90" t="s">
        <v>439</v>
      </c>
      <c r="C242" s="91" t="s">
        <v>1016</v>
      </c>
      <c r="D242" s="91" t="s">
        <v>650</v>
      </c>
      <c r="E242" s="64">
        <v>73.59</v>
      </c>
      <c r="F242" s="65">
        <f t="shared" si="6"/>
        <v>29.999999999999996</v>
      </c>
      <c r="G242" s="64">
        <v>2207.6999999999998</v>
      </c>
      <c r="H242" s="64"/>
      <c r="I242" s="64">
        <v>250</v>
      </c>
      <c r="J242" s="64">
        <v>1150</v>
      </c>
      <c r="K242" s="92">
        <f t="shared" si="7"/>
        <v>3607.7</v>
      </c>
      <c r="L242" s="93"/>
      <c r="M242" s="162"/>
    </row>
    <row r="243" spans="1:13" s="66" customFormat="1" ht="39.75" customHeight="1">
      <c r="A243" s="89">
        <v>233</v>
      </c>
      <c r="B243" s="90" t="s">
        <v>439</v>
      </c>
      <c r="C243" s="91" t="s">
        <v>1017</v>
      </c>
      <c r="D243" s="91" t="s">
        <v>650</v>
      </c>
      <c r="E243" s="64">
        <v>73.59</v>
      </c>
      <c r="F243" s="65">
        <f t="shared" si="6"/>
        <v>29.999999999999996</v>
      </c>
      <c r="G243" s="64">
        <v>2207.6999999999998</v>
      </c>
      <c r="H243" s="64"/>
      <c r="I243" s="64">
        <v>250</v>
      </c>
      <c r="J243" s="64">
        <v>1150</v>
      </c>
      <c r="K243" s="92">
        <f t="shared" si="7"/>
        <v>3607.7</v>
      </c>
      <c r="L243" s="93"/>
      <c r="M243" s="162"/>
    </row>
    <row r="244" spans="1:13" s="66" customFormat="1" ht="39.75" customHeight="1">
      <c r="A244" s="89">
        <v>234</v>
      </c>
      <c r="B244" s="90" t="s">
        <v>439</v>
      </c>
      <c r="C244" s="91" t="s">
        <v>1018</v>
      </c>
      <c r="D244" s="91" t="s">
        <v>650</v>
      </c>
      <c r="E244" s="64">
        <v>73.59</v>
      </c>
      <c r="F244" s="65">
        <f t="shared" si="6"/>
        <v>29.999999999999996</v>
      </c>
      <c r="G244" s="64">
        <v>2207.6999999999998</v>
      </c>
      <c r="H244" s="64"/>
      <c r="I244" s="64">
        <v>250</v>
      </c>
      <c r="J244" s="64">
        <v>1150</v>
      </c>
      <c r="K244" s="92">
        <f t="shared" si="7"/>
        <v>3607.7</v>
      </c>
      <c r="L244" s="93"/>
      <c r="M244" s="162"/>
    </row>
    <row r="245" spans="1:13" s="66" customFormat="1" ht="39.75" customHeight="1">
      <c r="A245" s="89">
        <v>235</v>
      </c>
      <c r="B245" s="90" t="s">
        <v>439</v>
      </c>
      <c r="C245" s="91" t="s">
        <v>1019</v>
      </c>
      <c r="D245" s="91" t="s">
        <v>650</v>
      </c>
      <c r="E245" s="64">
        <v>73.59</v>
      </c>
      <c r="F245" s="65">
        <f t="shared" si="6"/>
        <v>29.999999999999996</v>
      </c>
      <c r="G245" s="64">
        <v>2207.6999999999998</v>
      </c>
      <c r="H245" s="64"/>
      <c r="I245" s="64">
        <v>250</v>
      </c>
      <c r="J245" s="64">
        <v>1150</v>
      </c>
      <c r="K245" s="92">
        <f t="shared" si="7"/>
        <v>3607.7</v>
      </c>
      <c r="L245" s="93"/>
      <c r="M245" s="162"/>
    </row>
    <row r="246" spans="1:13" s="66" customFormat="1" ht="39.75" customHeight="1">
      <c r="A246" s="89">
        <v>236</v>
      </c>
      <c r="B246" s="90" t="s">
        <v>439</v>
      </c>
      <c r="C246" s="91" t="s">
        <v>1020</v>
      </c>
      <c r="D246" s="91" t="s">
        <v>650</v>
      </c>
      <c r="E246" s="64">
        <v>73.59</v>
      </c>
      <c r="F246" s="65">
        <f t="shared" si="6"/>
        <v>29.999999999999996</v>
      </c>
      <c r="G246" s="64">
        <v>2207.6999999999998</v>
      </c>
      <c r="H246" s="64"/>
      <c r="I246" s="64">
        <v>250</v>
      </c>
      <c r="J246" s="64">
        <v>1150</v>
      </c>
      <c r="K246" s="92">
        <f t="shared" si="7"/>
        <v>3607.7</v>
      </c>
      <c r="L246" s="93"/>
      <c r="M246" s="162"/>
    </row>
    <row r="247" spans="1:13" s="66" customFormat="1" ht="39.75" customHeight="1">
      <c r="A247" s="89">
        <v>237</v>
      </c>
      <c r="B247" s="90" t="s">
        <v>439</v>
      </c>
      <c r="C247" s="91" t="s">
        <v>1021</v>
      </c>
      <c r="D247" s="91" t="s">
        <v>650</v>
      </c>
      <c r="E247" s="64">
        <v>73.59</v>
      </c>
      <c r="F247" s="65">
        <f t="shared" si="6"/>
        <v>29.999999999999996</v>
      </c>
      <c r="G247" s="64">
        <v>2207.6999999999998</v>
      </c>
      <c r="H247" s="64"/>
      <c r="I247" s="64">
        <v>250</v>
      </c>
      <c r="J247" s="64">
        <v>1150</v>
      </c>
      <c r="K247" s="92">
        <f t="shared" si="7"/>
        <v>3607.7</v>
      </c>
      <c r="L247" s="93"/>
      <c r="M247" s="162"/>
    </row>
    <row r="248" spans="1:13" s="66" customFormat="1" ht="39.75" customHeight="1">
      <c r="A248" s="89">
        <v>238</v>
      </c>
      <c r="B248" s="90" t="s">
        <v>439</v>
      </c>
      <c r="C248" s="91" t="s">
        <v>1022</v>
      </c>
      <c r="D248" s="91" t="s">
        <v>650</v>
      </c>
      <c r="E248" s="64">
        <v>73.59</v>
      </c>
      <c r="F248" s="65">
        <f t="shared" si="6"/>
        <v>29.999999999999996</v>
      </c>
      <c r="G248" s="64">
        <v>2207.6999999999998</v>
      </c>
      <c r="H248" s="64"/>
      <c r="I248" s="64">
        <v>250</v>
      </c>
      <c r="J248" s="64">
        <v>1150</v>
      </c>
      <c r="K248" s="92">
        <f t="shared" si="7"/>
        <v>3607.7</v>
      </c>
      <c r="L248" s="93"/>
      <c r="M248" s="162"/>
    </row>
    <row r="249" spans="1:13" s="66" customFormat="1" ht="39.75" customHeight="1">
      <c r="A249" s="89">
        <v>239</v>
      </c>
      <c r="B249" s="90" t="s">
        <v>439</v>
      </c>
      <c r="C249" s="91" t="s">
        <v>1023</v>
      </c>
      <c r="D249" s="91" t="s">
        <v>650</v>
      </c>
      <c r="E249" s="64">
        <v>73.59</v>
      </c>
      <c r="F249" s="65">
        <f t="shared" si="6"/>
        <v>29.999999999999996</v>
      </c>
      <c r="G249" s="64">
        <v>2207.6999999999998</v>
      </c>
      <c r="H249" s="64"/>
      <c r="I249" s="64">
        <v>250</v>
      </c>
      <c r="J249" s="64">
        <v>1150</v>
      </c>
      <c r="K249" s="92">
        <f t="shared" si="7"/>
        <v>3607.7</v>
      </c>
      <c r="L249" s="93"/>
      <c r="M249" s="162"/>
    </row>
    <row r="250" spans="1:13" s="66" customFormat="1" ht="39.75" customHeight="1">
      <c r="A250" s="89">
        <v>240</v>
      </c>
      <c r="B250" s="90" t="s">
        <v>439</v>
      </c>
      <c r="C250" s="91" t="s">
        <v>1024</v>
      </c>
      <c r="D250" s="91" t="s">
        <v>650</v>
      </c>
      <c r="E250" s="64">
        <v>73.59</v>
      </c>
      <c r="F250" s="65">
        <f t="shared" si="6"/>
        <v>29.999999999999996</v>
      </c>
      <c r="G250" s="64">
        <v>2207.6999999999998</v>
      </c>
      <c r="H250" s="64"/>
      <c r="I250" s="64">
        <v>250</v>
      </c>
      <c r="J250" s="64">
        <v>1150</v>
      </c>
      <c r="K250" s="92">
        <f t="shared" si="7"/>
        <v>3607.7</v>
      </c>
      <c r="L250" s="93"/>
      <c r="M250" s="162"/>
    </row>
    <row r="251" spans="1:13" s="66" customFormat="1" ht="39.75" customHeight="1">
      <c r="A251" s="89">
        <v>241</v>
      </c>
      <c r="B251" s="90" t="s">
        <v>439</v>
      </c>
      <c r="C251" s="91" t="s">
        <v>1025</v>
      </c>
      <c r="D251" s="91" t="s">
        <v>650</v>
      </c>
      <c r="E251" s="64">
        <v>73.59</v>
      </c>
      <c r="F251" s="65">
        <f t="shared" si="6"/>
        <v>29.999999999999996</v>
      </c>
      <c r="G251" s="64">
        <v>2207.6999999999998</v>
      </c>
      <c r="H251" s="64"/>
      <c r="I251" s="64">
        <v>250</v>
      </c>
      <c r="J251" s="64">
        <v>1150</v>
      </c>
      <c r="K251" s="92">
        <f t="shared" si="7"/>
        <v>3607.7</v>
      </c>
      <c r="L251" s="93"/>
      <c r="M251" s="162"/>
    </row>
    <row r="252" spans="1:13" s="66" customFormat="1" ht="39.75" customHeight="1">
      <c r="A252" s="89">
        <v>242</v>
      </c>
      <c r="B252" s="90" t="s">
        <v>439</v>
      </c>
      <c r="C252" s="91" t="s">
        <v>1026</v>
      </c>
      <c r="D252" s="91" t="s">
        <v>650</v>
      </c>
      <c r="E252" s="64">
        <v>73.59</v>
      </c>
      <c r="F252" s="65">
        <f t="shared" si="6"/>
        <v>29.999999999999996</v>
      </c>
      <c r="G252" s="64">
        <v>2207.6999999999998</v>
      </c>
      <c r="H252" s="64"/>
      <c r="I252" s="64">
        <v>250</v>
      </c>
      <c r="J252" s="64">
        <v>1150</v>
      </c>
      <c r="K252" s="92">
        <f t="shared" si="7"/>
        <v>3607.7</v>
      </c>
      <c r="L252" s="93"/>
      <c r="M252" s="162"/>
    </row>
    <row r="253" spans="1:13" s="66" customFormat="1" ht="39.75" customHeight="1">
      <c r="A253" s="89">
        <v>243</v>
      </c>
      <c r="B253" s="90" t="s">
        <v>439</v>
      </c>
      <c r="C253" s="91" t="s">
        <v>1027</v>
      </c>
      <c r="D253" s="91" t="s">
        <v>650</v>
      </c>
      <c r="E253" s="64">
        <v>73.59</v>
      </c>
      <c r="F253" s="65">
        <f t="shared" si="6"/>
        <v>29.999999999999996</v>
      </c>
      <c r="G253" s="64">
        <v>2207.6999999999998</v>
      </c>
      <c r="H253" s="64"/>
      <c r="I253" s="64">
        <v>250</v>
      </c>
      <c r="J253" s="64">
        <v>1150</v>
      </c>
      <c r="K253" s="92">
        <f t="shared" si="7"/>
        <v>3607.7</v>
      </c>
      <c r="L253" s="93"/>
      <c r="M253" s="162"/>
    </row>
    <row r="254" spans="1:13" s="66" customFormat="1" ht="39.75" customHeight="1">
      <c r="A254" s="89">
        <v>244</v>
      </c>
      <c r="B254" s="90" t="s">
        <v>439</v>
      </c>
      <c r="C254" s="91" t="s">
        <v>1028</v>
      </c>
      <c r="D254" s="91" t="s">
        <v>650</v>
      </c>
      <c r="E254" s="64">
        <v>73.59</v>
      </c>
      <c r="F254" s="65">
        <f t="shared" si="6"/>
        <v>29.999999999999996</v>
      </c>
      <c r="G254" s="64">
        <v>2207.6999999999998</v>
      </c>
      <c r="H254" s="64"/>
      <c r="I254" s="64">
        <v>250</v>
      </c>
      <c r="J254" s="64">
        <v>1150</v>
      </c>
      <c r="K254" s="92">
        <f t="shared" si="7"/>
        <v>3607.7</v>
      </c>
      <c r="L254" s="93"/>
      <c r="M254" s="162"/>
    </row>
    <row r="255" spans="1:13" s="66" customFormat="1" ht="39.75" customHeight="1">
      <c r="A255" s="89">
        <v>245</v>
      </c>
      <c r="B255" s="90" t="s">
        <v>439</v>
      </c>
      <c r="C255" s="91" t="s">
        <v>1029</v>
      </c>
      <c r="D255" s="91" t="s">
        <v>650</v>
      </c>
      <c r="E255" s="64">
        <v>73.59</v>
      </c>
      <c r="F255" s="65">
        <f t="shared" si="6"/>
        <v>29.999999999999996</v>
      </c>
      <c r="G255" s="64">
        <v>2207.6999999999998</v>
      </c>
      <c r="H255" s="64"/>
      <c r="I255" s="64">
        <v>250</v>
      </c>
      <c r="J255" s="64">
        <v>1150</v>
      </c>
      <c r="K255" s="92">
        <f t="shared" si="7"/>
        <v>3607.7</v>
      </c>
      <c r="L255" s="93"/>
      <c r="M255" s="162"/>
    </row>
    <row r="256" spans="1:13" s="66" customFormat="1" ht="39.75" customHeight="1">
      <c r="A256" s="89">
        <v>246</v>
      </c>
      <c r="B256" s="90" t="s">
        <v>439</v>
      </c>
      <c r="C256" s="91" t="s">
        <v>1030</v>
      </c>
      <c r="D256" s="91" t="s">
        <v>650</v>
      </c>
      <c r="E256" s="64">
        <v>73.59</v>
      </c>
      <c r="F256" s="65">
        <f t="shared" si="6"/>
        <v>29.999999999999996</v>
      </c>
      <c r="G256" s="64">
        <v>2207.6999999999998</v>
      </c>
      <c r="H256" s="64"/>
      <c r="I256" s="64">
        <v>250</v>
      </c>
      <c r="J256" s="64">
        <v>1150</v>
      </c>
      <c r="K256" s="92">
        <f t="shared" si="7"/>
        <v>3607.7</v>
      </c>
      <c r="L256" s="93"/>
      <c r="M256" s="162"/>
    </row>
    <row r="257" spans="1:13" s="66" customFormat="1" ht="39.75" customHeight="1">
      <c r="A257" s="89">
        <v>247</v>
      </c>
      <c r="B257" s="90" t="s">
        <v>439</v>
      </c>
      <c r="C257" s="91" t="s">
        <v>1031</v>
      </c>
      <c r="D257" s="91" t="s">
        <v>650</v>
      </c>
      <c r="E257" s="64">
        <v>73.59</v>
      </c>
      <c r="F257" s="65">
        <f t="shared" si="6"/>
        <v>29.999999999999996</v>
      </c>
      <c r="G257" s="64">
        <v>2207.6999999999998</v>
      </c>
      <c r="H257" s="64"/>
      <c r="I257" s="64">
        <v>250</v>
      </c>
      <c r="J257" s="64">
        <v>1150</v>
      </c>
      <c r="K257" s="92">
        <f t="shared" si="7"/>
        <v>3607.7</v>
      </c>
      <c r="L257" s="93"/>
      <c r="M257" s="162"/>
    </row>
    <row r="258" spans="1:13" s="66" customFormat="1" ht="39.75" customHeight="1">
      <c r="A258" s="89">
        <v>248</v>
      </c>
      <c r="B258" s="90" t="s">
        <v>439</v>
      </c>
      <c r="C258" s="91" t="s">
        <v>1032</v>
      </c>
      <c r="D258" s="91" t="s">
        <v>650</v>
      </c>
      <c r="E258" s="64">
        <v>73.59</v>
      </c>
      <c r="F258" s="65">
        <f t="shared" si="6"/>
        <v>29.999999999999996</v>
      </c>
      <c r="G258" s="64">
        <v>2207.6999999999998</v>
      </c>
      <c r="H258" s="64"/>
      <c r="I258" s="64">
        <v>250</v>
      </c>
      <c r="J258" s="64">
        <v>1150</v>
      </c>
      <c r="K258" s="92">
        <f t="shared" si="7"/>
        <v>3607.7</v>
      </c>
      <c r="L258" s="93"/>
      <c r="M258" s="162"/>
    </row>
    <row r="259" spans="1:13" s="66" customFormat="1" ht="39.75" customHeight="1">
      <c r="A259" s="89">
        <v>249</v>
      </c>
      <c r="B259" s="90" t="s">
        <v>439</v>
      </c>
      <c r="C259" s="91" t="s">
        <v>1033</v>
      </c>
      <c r="D259" s="91" t="s">
        <v>650</v>
      </c>
      <c r="E259" s="64">
        <v>73.59</v>
      </c>
      <c r="F259" s="65">
        <f t="shared" si="6"/>
        <v>29.999999999999996</v>
      </c>
      <c r="G259" s="64">
        <v>2207.6999999999998</v>
      </c>
      <c r="H259" s="64"/>
      <c r="I259" s="64">
        <v>250</v>
      </c>
      <c r="J259" s="64">
        <v>1150</v>
      </c>
      <c r="K259" s="92">
        <f t="shared" si="7"/>
        <v>3607.7</v>
      </c>
      <c r="L259" s="93"/>
      <c r="M259" s="162"/>
    </row>
    <row r="260" spans="1:13" s="66" customFormat="1" ht="39.75" customHeight="1">
      <c r="A260" s="89">
        <v>250</v>
      </c>
      <c r="B260" s="90" t="s">
        <v>439</v>
      </c>
      <c r="C260" s="91" t="s">
        <v>1034</v>
      </c>
      <c r="D260" s="91" t="s">
        <v>650</v>
      </c>
      <c r="E260" s="64">
        <v>73.59</v>
      </c>
      <c r="F260" s="65">
        <f t="shared" si="6"/>
        <v>29.999999999999996</v>
      </c>
      <c r="G260" s="64">
        <v>2207.6999999999998</v>
      </c>
      <c r="H260" s="64"/>
      <c r="I260" s="64">
        <v>250</v>
      </c>
      <c r="J260" s="64">
        <v>1150</v>
      </c>
      <c r="K260" s="92">
        <f t="shared" si="7"/>
        <v>3607.7</v>
      </c>
      <c r="L260" s="93"/>
      <c r="M260" s="162"/>
    </row>
    <row r="261" spans="1:13" s="66" customFormat="1" ht="39.75" customHeight="1">
      <c r="A261" s="89">
        <v>251</v>
      </c>
      <c r="B261" s="90" t="s">
        <v>439</v>
      </c>
      <c r="C261" s="91" t="s">
        <v>1035</v>
      </c>
      <c r="D261" s="91" t="s">
        <v>650</v>
      </c>
      <c r="E261" s="64">
        <v>73.59</v>
      </c>
      <c r="F261" s="65">
        <f t="shared" si="6"/>
        <v>29.999999999999996</v>
      </c>
      <c r="G261" s="64">
        <v>2207.6999999999998</v>
      </c>
      <c r="H261" s="64"/>
      <c r="I261" s="64">
        <v>250</v>
      </c>
      <c r="J261" s="64">
        <v>1150</v>
      </c>
      <c r="K261" s="92">
        <f t="shared" si="7"/>
        <v>3607.7</v>
      </c>
      <c r="L261" s="93"/>
      <c r="M261" s="162"/>
    </row>
    <row r="262" spans="1:13" s="66" customFormat="1" ht="39.75" customHeight="1">
      <c r="A262" s="89">
        <v>252</v>
      </c>
      <c r="B262" s="90" t="s">
        <v>439</v>
      </c>
      <c r="C262" s="91" t="s">
        <v>1036</v>
      </c>
      <c r="D262" s="91" t="s">
        <v>650</v>
      </c>
      <c r="E262" s="64">
        <v>73.59</v>
      </c>
      <c r="F262" s="65">
        <f t="shared" si="6"/>
        <v>29.999999999999996</v>
      </c>
      <c r="G262" s="64">
        <v>2207.6999999999998</v>
      </c>
      <c r="H262" s="64"/>
      <c r="I262" s="64">
        <v>250</v>
      </c>
      <c r="J262" s="64">
        <v>1150</v>
      </c>
      <c r="K262" s="92">
        <f t="shared" si="7"/>
        <v>3607.7</v>
      </c>
      <c r="L262" s="93"/>
      <c r="M262" s="162"/>
    </row>
    <row r="263" spans="1:13" s="66" customFormat="1" ht="39.75" customHeight="1">
      <c r="A263" s="89">
        <v>253</v>
      </c>
      <c r="B263" s="90" t="s">
        <v>439</v>
      </c>
      <c r="C263" s="91" t="s">
        <v>1037</v>
      </c>
      <c r="D263" s="91" t="s">
        <v>650</v>
      </c>
      <c r="E263" s="64">
        <v>73.59</v>
      </c>
      <c r="F263" s="65">
        <f t="shared" si="6"/>
        <v>29.999999999999996</v>
      </c>
      <c r="G263" s="64">
        <v>2207.6999999999998</v>
      </c>
      <c r="H263" s="64"/>
      <c r="I263" s="64">
        <v>250</v>
      </c>
      <c r="J263" s="64">
        <v>1150</v>
      </c>
      <c r="K263" s="92">
        <f t="shared" si="7"/>
        <v>3607.7</v>
      </c>
      <c r="L263" s="93"/>
      <c r="M263" s="162"/>
    </row>
    <row r="264" spans="1:13" s="66" customFormat="1" ht="39.75" customHeight="1">
      <c r="A264" s="89">
        <v>254</v>
      </c>
      <c r="B264" s="90" t="s">
        <v>439</v>
      </c>
      <c r="C264" s="91" t="s">
        <v>1038</v>
      </c>
      <c r="D264" s="91" t="s">
        <v>650</v>
      </c>
      <c r="E264" s="64">
        <v>73.59</v>
      </c>
      <c r="F264" s="65">
        <f t="shared" si="6"/>
        <v>29.999999999999996</v>
      </c>
      <c r="G264" s="64">
        <v>2207.6999999999998</v>
      </c>
      <c r="H264" s="64"/>
      <c r="I264" s="64">
        <v>250</v>
      </c>
      <c r="J264" s="64">
        <v>1150</v>
      </c>
      <c r="K264" s="92">
        <f t="shared" si="7"/>
        <v>3607.7</v>
      </c>
      <c r="L264" s="93"/>
      <c r="M264" s="162"/>
    </row>
    <row r="265" spans="1:13" s="66" customFormat="1" ht="39.75" customHeight="1">
      <c r="A265" s="89">
        <v>255</v>
      </c>
      <c r="B265" s="90" t="s">
        <v>439</v>
      </c>
      <c r="C265" s="91" t="s">
        <v>1039</v>
      </c>
      <c r="D265" s="91" t="s">
        <v>650</v>
      </c>
      <c r="E265" s="64">
        <v>73.59</v>
      </c>
      <c r="F265" s="65">
        <f t="shared" si="6"/>
        <v>29.999999999999996</v>
      </c>
      <c r="G265" s="64">
        <v>2207.6999999999998</v>
      </c>
      <c r="H265" s="64"/>
      <c r="I265" s="64">
        <v>250</v>
      </c>
      <c r="J265" s="64">
        <v>1150</v>
      </c>
      <c r="K265" s="92">
        <f t="shared" si="7"/>
        <v>3607.7</v>
      </c>
      <c r="L265" s="93"/>
      <c r="M265" s="162"/>
    </row>
    <row r="266" spans="1:13" s="66" customFormat="1" ht="39.75" customHeight="1">
      <c r="A266" s="89">
        <v>256</v>
      </c>
      <c r="B266" s="90" t="s">
        <v>439</v>
      </c>
      <c r="C266" s="91" t="s">
        <v>1040</v>
      </c>
      <c r="D266" s="91" t="s">
        <v>650</v>
      </c>
      <c r="E266" s="64">
        <v>73.59</v>
      </c>
      <c r="F266" s="65">
        <f t="shared" si="6"/>
        <v>29.999999999999996</v>
      </c>
      <c r="G266" s="64">
        <v>2207.6999999999998</v>
      </c>
      <c r="H266" s="64"/>
      <c r="I266" s="64">
        <v>250</v>
      </c>
      <c r="J266" s="64">
        <v>1150</v>
      </c>
      <c r="K266" s="92">
        <f t="shared" si="7"/>
        <v>3607.7</v>
      </c>
      <c r="L266" s="93"/>
      <c r="M266" s="162"/>
    </row>
    <row r="267" spans="1:13" s="66" customFormat="1" ht="39.75" customHeight="1">
      <c r="A267" s="89">
        <v>257</v>
      </c>
      <c r="B267" s="90" t="s">
        <v>439</v>
      </c>
      <c r="C267" s="91" t="s">
        <v>1041</v>
      </c>
      <c r="D267" s="91" t="s">
        <v>650</v>
      </c>
      <c r="E267" s="64">
        <v>73.59</v>
      </c>
      <c r="F267" s="65">
        <f t="shared" ref="F267:F330" si="8">G267/E267</f>
        <v>29.999999999999996</v>
      </c>
      <c r="G267" s="64">
        <v>2207.6999999999998</v>
      </c>
      <c r="H267" s="64"/>
      <c r="I267" s="64">
        <v>250</v>
      </c>
      <c r="J267" s="64">
        <v>1150</v>
      </c>
      <c r="K267" s="92">
        <f t="shared" ref="K267:K330" si="9">J267+I267+H267+G267</f>
        <v>3607.7</v>
      </c>
      <c r="L267" s="93"/>
      <c r="M267" s="162"/>
    </row>
    <row r="268" spans="1:13" s="66" customFormat="1" ht="39.75" customHeight="1">
      <c r="A268" s="89">
        <v>258</v>
      </c>
      <c r="B268" s="90" t="s">
        <v>439</v>
      </c>
      <c r="C268" s="91" t="s">
        <v>1042</v>
      </c>
      <c r="D268" s="91" t="s">
        <v>650</v>
      </c>
      <c r="E268" s="64">
        <v>73.59</v>
      </c>
      <c r="F268" s="65">
        <f t="shared" si="8"/>
        <v>29.999999999999996</v>
      </c>
      <c r="G268" s="64">
        <v>2207.6999999999998</v>
      </c>
      <c r="H268" s="64"/>
      <c r="I268" s="64">
        <v>250</v>
      </c>
      <c r="J268" s="64">
        <v>1150</v>
      </c>
      <c r="K268" s="92">
        <f t="shared" si="9"/>
        <v>3607.7</v>
      </c>
      <c r="L268" s="93"/>
      <c r="M268" s="162"/>
    </row>
    <row r="269" spans="1:13" s="66" customFormat="1" ht="39.75" customHeight="1">
      <c r="A269" s="89">
        <v>259</v>
      </c>
      <c r="B269" s="90" t="s">
        <v>439</v>
      </c>
      <c r="C269" s="91" t="s">
        <v>1043</v>
      </c>
      <c r="D269" s="91" t="s">
        <v>650</v>
      </c>
      <c r="E269" s="64">
        <v>73.59</v>
      </c>
      <c r="F269" s="65">
        <f t="shared" si="8"/>
        <v>29.999999999999996</v>
      </c>
      <c r="G269" s="64">
        <v>2207.6999999999998</v>
      </c>
      <c r="H269" s="64"/>
      <c r="I269" s="64">
        <v>250</v>
      </c>
      <c r="J269" s="64">
        <v>1150</v>
      </c>
      <c r="K269" s="92">
        <f t="shared" si="9"/>
        <v>3607.7</v>
      </c>
      <c r="L269" s="93"/>
      <c r="M269" s="162"/>
    </row>
    <row r="270" spans="1:13" s="66" customFormat="1" ht="39.75" customHeight="1">
      <c r="A270" s="89">
        <v>260</v>
      </c>
      <c r="B270" s="90" t="s">
        <v>439</v>
      </c>
      <c r="C270" s="91" t="s">
        <v>1044</v>
      </c>
      <c r="D270" s="91" t="s">
        <v>650</v>
      </c>
      <c r="E270" s="64">
        <v>73.59</v>
      </c>
      <c r="F270" s="65">
        <f t="shared" si="8"/>
        <v>29.999999999999996</v>
      </c>
      <c r="G270" s="64">
        <v>2207.6999999999998</v>
      </c>
      <c r="H270" s="64"/>
      <c r="I270" s="64">
        <v>250</v>
      </c>
      <c r="J270" s="64">
        <v>1150</v>
      </c>
      <c r="K270" s="92">
        <f t="shared" si="9"/>
        <v>3607.7</v>
      </c>
      <c r="L270" s="93"/>
      <c r="M270" s="162"/>
    </row>
    <row r="271" spans="1:13" s="66" customFormat="1" ht="39.75" customHeight="1">
      <c r="A271" s="89">
        <v>261</v>
      </c>
      <c r="B271" s="90" t="s">
        <v>439</v>
      </c>
      <c r="C271" s="91" t="s">
        <v>1045</v>
      </c>
      <c r="D271" s="91" t="s">
        <v>650</v>
      </c>
      <c r="E271" s="64">
        <v>73.59</v>
      </c>
      <c r="F271" s="65">
        <f t="shared" si="8"/>
        <v>29.999999999999996</v>
      </c>
      <c r="G271" s="64">
        <v>2207.6999999999998</v>
      </c>
      <c r="H271" s="64"/>
      <c r="I271" s="64">
        <v>250</v>
      </c>
      <c r="J271" s="64">
        <v>1150</v>
      </c>
      <c r="K271" s="92">
        <f t="shared" si="9"/>
        <v>3607.7</v>
      </c>
      <c r="L271" s="93"/>
      <c r="M271" s="162"/>
    </row>
    <row r="272" spans="1:13" s="66" customFormat="1" ht="39.75" customHeight="1">
      <c r="A272" s="89">
        <v>262</v>
      </c>
      <c r="B272" s="90" t="s">
        <v>439</v>
      </c>
      <c r="C272" s="91" t="s">
        <v>1046</v>
      </c>
      <c r="D272" s="91" t="s">
        <v>650</v>
      </c>
      <c r="E272" s="64">
        <v>73.59</v>
      </c>
      <c r="F272" s="65">
        <f t="shared" si="8"/>
        <v>29.999999999999996</v>
      </c>
      <c r="G272" s="64">
        <v>2207.6999999999998</v>
      </c>
      <c r="H272" s="64"/>
      <c r="I272" s="64">
        <v>250</v>
      </c>
      <c r="J272" s="64">
        <v>1150</v>
      </c>
      <c r="K272" s="92">
        <f t="shared" si="9"/>
        <v>3607.7</v>
      </c>
      <c r="L272" s="93"/>
      <c r="M272" s="162"/>
    </row>
    <row r="273" spans="1:13" s="66" customFormat="1" ht="39.75" customHeight="1">
      <c r="A273" s="89">
        <v>263</v>
      </c>
      <c r="B273" s="90" t="s">
        <v>439</v>
      </c>
      <c r="C273" s="91" t="s">
        <v>1047</v>
      </c>
      <c r="D273" s="91" t="s">
        <v>650</v>
      </c>
      <c r="E273" s="64">
        <v>73.59</v>
      </c>
      <c r="F273" s="65">
        <f t="shared" si="8"/>
        <v>29.999999999999996</v>
      </c>
      <c r="G273" s="64">
        <v>2207.6999999999998</v>
      </c>
      <c r="H273" s="64"/>
      <c r="I273" s="64">
        <v>250</v>
      </c>
      <c r="J273" s="64">
        <v>1150</v>
      </c>
      <c r="K273" s="92">
        <f t="shared" si="9"/>
        <v>3607.7</v>
      </c>
      <c r="L273" s="93"/>
      <c r="M273" s="162"/>
    </row>
    <row r="274" spans="1:13" s="66" customFormat="1" ht="39.75" customHeight="1">
      <c r="A274" s="89">
        <v>264</v>
      </c>
      <c r="B274" s="90" t="s">
        <v>439</v>
      </c>
      <c r="C274" s="91" t="s">
        <v>1048</v>
      </c>
      <c r="D274" s="91" t="s">
        <v>650</v>
      </c>
      <c r="E274" s="64">
        <v>73.59</v>
      </c>
      <c r="F274" s="65">
        <f t="shared" si="8"/>
        <v>29.999999999999996</v>
      </c>
      <c r="G274" s="64">
        <v>2207.6999999999998</v>
      </c>
      <c r="H274" s="64"/>
      <c r="I274" s="64">
        <v>250</v>
      </c>
      <c r="J274" s="64">
        <v>1150</v>
      </c>
      <c r="K274" s="92">
        <f t="shared" si="9"/>
        <v>3607.7</v>
      </c>
      <c r="L274" s="93"/>
      <c r="M274" s="162"/>
    </row>
    <row r="275" spans="1:13" s="66" customFormat="1" ht="39.75" customHeight="1">
      <c r="A275" s="89">
        <v>265</v>
      </c>
      <c r="B275" s="90" t="s">
        <v>439</v>
      </c>
      <c r="C275" s="91" t="s">
        <v>1049</v>
      </c>
      <c r="D275" s="91" t="s">
        <v>650</v>
      </c>
      <c r="E275" s="64">
        <v>73.59</v>
      </c>
      <c r="F275" s="65">
        <f t="shared" si="8"/>
        <v>29.999999999999996</v>
      </c>
      <c r="G275" s="64">
        <v>2207.6999999999998</v>
      </c>
      <c r="H275" s="64"/>
      <c r="I275" s="64">
        <v>250</v>
      </c>
      <c r="J275" s="64">
        <v>1150</v>
      </c>
      <c r="K275" s="92">
        <f t="shared" si="9"/>
        <v>3607.7</v>
      </c>
      <c r="L275" s="93"/>
      <c r="M275" s="162"/>
    </row>
    <row r="276" spans="1:13" s="66" customFormat="1" ht="39.75" customHeight="1">
      <c r="A276" s="89">
        <v>266</v>
      </c>
      <c r="B276" s="90" t="s">
        <v>439</v>
      </c>
      <c r="C276" s="91" t="s">
        <v>1050</v>
      </c>
      <c r="D276" s="91" t="s">
        <v>650</v>
      </c>
      <c r="E276" s="64">
        <v>73.59</v>
      </c>
      <c r="F276" s="65">
        <f t="shared" si="8"/>
        <v>29.999999999999996</v>
      </c>
      <c r="G276" s="64">
        <v>2207.6999999999998</v>
      </c>
      <c r="H276" s="64"/>
      <c r="I276" s="64">
        <v>250</v>
      </c>
      <c r="J276" s="64">
        <v>1150</v>
      </c>
      <c r="K276" s="92">
        <f t="shared" si="9"/>
        <v>3607.7</v>
      </c>
      <c r="L276" s="93"/>
      <c r="M276" s="162"/>
    </row>
    <row r="277" spans="1:13" s="66" customFormat="1" ht="39.75" customHeight="1">
      <c r="A277" s="89">
        <v>267</v>
      </c>
      <c r="B277" s="90" t="s">
        <v>439</v>
      </c>
      <c r="C277" s="91" t="s">
        <v>1051</v>
      </c>
      <c r="D277" s="91" t="s">
        <v>650</v>
      </c>
      <c r="E277" s="64">
        <v>73.59</v>
      </c>
      <c r="F277" s="65">
        <f t="shared" si="8"/>
        <v>29.999999999999996</v>
      </c>
      <c r="G277" s="64">
        <v>2207.6999999999998</v>
      </c>
      <c r="H277" s="64"/>
      <c r="I277" s="64">
        <v>250</v>
      </c>
      <c r="J277" s="64">
        <v>1150</v>
      </c>
      <c r="K277" s="92">
        <f t="shared" si="9"/>
        <v>3607.7</v>
      </c>
      <c r="L277" s="93"/>
      <c r="M277" s="162"/>
    </row>
    <row r="278" spans="1:13" s="66" customFormat="1" ht="39.75" customHeight="1">
      <c r="A278" s="89">
        <v>268</v>
      </c>
      <c r="B278" s="90" t="s">
        <v>439</v>
      </c>
      <c r="C278" s="91" t="s">
        <v>1052</v>
      </c>
      <c r="D278" s="91" t="s">
        <v>650</v>
      </c>
      <c r="E278" s="64">
        <v>73.59</v>
      </c>
      <c r="F278" s="65">
        <f t="shared" si="8"/>
        <v>29.999999999999996</v>
      </c>
      <c r="G278" s="64">
        <v>2207.6999999999998</v>
      </c>
      <c r="H278" s="64"/>
      <c r="I278" s="64">
        <v>250</v>
      </c>
      <c r="J278" s="64">
        <v>1150</v>
      </c>
      <c r="K278" s="92">
        <f t="shared" si="9"/>
        <v>3607.7</v>
      </c>
      <c r="L278" s="93"/>
      <c r="M278" s="162"/>
    </row>
    <row r="279" spans="1:13" s="66" customFormat="1" ht="39.75" customHeight="1">
      <c r="A279" s="89">
        <v>269</v>
      </c>
      <c r="B279" s="90" t="s">
        <v>439</v>
      </c>
      <c r="C279" s="91" t="s">
        <v>1053</v>
      </c>
      <c r="D279" s="91" t="s">
        <v>650</v>
      </c>
      <c r="E279" s="64">
        <v>73.59</v>
      </c>
      <c r="F279" s="65">
        <f t="shared" si="8"/>
        <v>29.999999999999996</v>
      </c>
      <c r="G279" s="64">
        <v>2207.6999999999998</v>
      </c>
      <c r="H279" s="64"/>
      <c r="I279" s="64">
        <v>250</v>
      </c>
      <c r="J279" s="64">
        <v>1150</v>
      </c>
      <c r="K279" s="92">
        <f t="shared" si="9"/>
        <v>3607.7</v>
      </c>
      <c r="L279" s="93"/>
      <c r="M279" s="162"/>
    </row>
    <row r="280" spans="1:13" s="66" customFormat="1" ht="39.75" customHeight="1">
      <c r="A280" s="89">
        <v>270</v>
      </c>
      <c r="B280" s="90" t="s">
        <v>439</v>
      </c>
      <c r="C280" s="91" t="s">
        <v>1054</v>
      </c>
      <c r="D280" s="91" t="s">
        <v>650</v>
      </c>
      <c r="E280" s="64">
        <v>73.59</v>
      </c>
      <c r="F280" s="65">
        <f t="shared" si="8"/>
        <v>29.999999999999996</v>
      </c>
      <c r="G280" s="64">
        <v>2207.6999999999998</v>
      </c>
      <c r="H280" s="64"/>
      <c r="I280" s="64">
        <v>250</v>
      </c>
      <c r="J280" s="64">
        <v>1150</v>
      </c>
      <c r="K280" s="92">
        <f t="shared" si="9"/>
        <v>3607.7</v>
      </c>
      <c r="L280" s="93"/>
      <c r="M280" s="162"/>
    </row>
    <row r="281" spans="1:13" s="66" customFormat="1" ht="39.75" customHeight="1">
      <c r="A281" s="89">
        <v>271</v>
      </c>
      <c r="B281" s="90" t="s">
        <v>439</v>
      </c>
      <c r="C281" s="91" t="s">
        <v>1055</v>
      </c>
      <c r="D281" s="91" t="s">
        <v>650</v>
      </c>
      <c r="E281" s="64">
        <v>73.59</v>
      </c>
      <c r="F281" s="65">
        <f t="shared" si="8"/>
        <v>29.999999999999996</v>
      </c>
      <c r="G281" s="64">
        <v>2207.6999999999998</v>
      </c>
      <c r="H281" s="64"/>
      <c r="I281" s="64">
        <v>250</v>
      </c>
      <c r="J281" s="64">
        <v>1150</v>
      </c>
      <c r="K281" s="92">
        <f t="shared" si="9"/>
        <v>3607.7</v>
      </c>
      <c r="L281" s="93"/>
      <c r="M281" s="162"/>
    </row>
    <row r="282" spans="1:13" s="66" customFormat="1" ht="39.75" customHeight="1">
      <c r="A282" s="89">
        <v>272</v>
      </c>
      <c r="B282" s="90" t="s">
        <v>439</v>
      </c>
      <c r="C282" s="91" t="s">
        <v>1056</v>
      </c>
      <c r="D282" s="91" t="s">
        <v>650</v>
      </c>
      <c r="E282" s="64">
        <v>73.59</v>
      </c>
      <c r="F282" s="65">
        <f t="shared" si="8"/>
        <v>29.999999999999996</v>
      </c>
      <c r="G282" s="64">
        <v>2207.6999999999998</v>
      </c>
      <c r="H282" s="64"/>
      <c r="I282" s="64">
        <v>250</v>
      </c>
      <c r="J282" s="64">
        <v>1150</v>
      </c>
      <c r="K282" s="92">
        <f t="shared" si="9"/>
        <v>3607.7</v>
      </c>
      <c r="L282" s="93"/>
      <c r="M282" s="162"/>
    </row>
    <row r="283" spans="1:13" s="66" customFormat="1" ht="39.75" customHeight="1">
      <c r="A283" s="89">
        <v>273</v>
      </c>
      <c r="B283" s="90" t="s">
        <v>439</v>
      </c>
      <c r="C283" s="91" t="s">
        <v>1057</v>
      </c>
      <c r="D283" s="91" t="s">
        <v>650</v>
      </c>
      <c r="E283" s="64">
        <v>73.59</v>
      </c>
      <c r="F283" s="65">
        <f t="shared" si="8"/>
        <v>29.999999999999996</v>
      </c>
      <c r="G283" s="64">
        <v>2207.6999999999998</v>
      </c>
      <c r="H283" s="64"/>
      <c r="I283" s="64">
        <v>250</v>
      </c>
      <c r="J283" s="64">
        <v>1150</v>
      </c>
      <c r="K283" s="92">
        <f t="shared" si="9"/>
        <v>3607.7</v>
      </c>
      <c r="L283" s="93"/>
      <c r="M283" s="162"/>
    </row>
    <row r="284" spans="1:13" s="66" customFormat="1" ht="39.75" customHeight="1">
      <c r="A284" s="89">
        <v>274</v>
      </c>
      <c r="B284" s="90" t="s">
        <v>439</v>
      </c>
      <c r="C284" s="91" t="s">
        <v>1058</v>
      </c>
      <c r="D284" s="91" t="s">
        <v>650</v>
      </c>
      <c r="E284" s="64">
        <v>73.59</v>
      </c>
      <c r="F284" s="65">
        <f t="shared" si="8"/>
        <v>29.999999999999996</v>
      </c>
      <c r="G284" s="64">
        <v>2207.6999999999998</v>
      </c>
      <c r="H284" s="64"/>
      <c r="I284" s="64">
        <v>250</v>
      </c>
      <c r="J284" s="64">
        <v>1150</v>
      </c>
      <c r="K284" s="92">
        <f t="shared" si="9"/>
        <v>3607.7</v>
      </c>
      <c r="L284" s="93"/>
      <c r="M284" s="162"/>
    </row>
    <row r="285" spans="1:13" s="66" customFormat="1" ht="39.75" customHeight="1">
      <c r="A285" s="89">
        <v>275</v>
      </c>
      <c r="B285" s="90" t="s">
        <v>439</v>
      </c>
      <c r="C285" s="91" t="s">
        <v>1059</v>
      </c>
      <c r="D285" s="91" t="s">
        <v>650</v>
      </c>
      <c r="E285" s="64">
        <v>73.59</v>
      </c>
      <c r="F285" s="65">
        <f t="shared" si="8"/>
        <v>29.999999999999996</v>
      </c>
      <c r="G285" s="64">
        <v>2207.6999999999998</v>
      </c>
      <c r="H285" s="64"/>
      <c r="I285" s="64">
        <v>250</v>
      </c>
      <c r="J285" s="64">
        <v>1150</v>
      </c>
      <c r="K285" s="92">
        <f t="shared" si="9"/>
        <v>3607.7</v>
      </c>
      <c r="L285" s="93"/>
      <c r="M285" s="162"/>
    </row>
    <row r="286" spans="1:13" s="66" customFormat="1" ht="39.75" customHeight="1">
      <c r="A286" s="89">
        <v>276</v>
      </c>
      <c r="B286" s="90" t="s">
        <v>439</v>
      </c>
      <c r="C286" s="91" t="s">
        <v>1060</v>
      </c>
      <c r="D286" s="91" t="s">
        <v>650</v>
      </c>
      <c r="E286" s="64">
        <v>73.59</v>
      </c>
      <c r="F286" s="65">
        <f t="shared" si="8"/>
        <v>29.999999999999996</v>
      </c>
      <c r="G286" s="64">
        <v>2207.6999999999998</v>
      </c>
      <c r="H286" s="64"/>
      <c r="I286" s="64">
        <v>250</v>
      </c>
      <c r="J286" s="64">
        <v>1150</v>
      </c>
      <c r="K286" s="92">
        <f t="shared" si="9"/>
        <v>3607.7</v>
      </c>
      <c r="L286" s="93"/>
      <c r="M286" s="162"/>
    </row>
    <row r="287" spans="1:13" s="66" customFormat="1" ht="39.75" customHeight="1">
      <c r="A287" s="89">
        <v>277</v>
      </c>
      <c r="B287" s="90" t="s">
        <v>439</v>
      </c>
      <c r="C287" s="91" t="s">
        <v>1061</v>
      </c>
      <c r="D287" s="91" t="s">
        <v>650</v>
      </c>
      <c r="E287" s="64">
        <v>73.59</v>
      </c>
      <c r="F287" s="65">
        <f t="shared" si="8"/>
        <v>29.999999999999996</v>
      </c>
      <c r="G287" s="64">
        <v>2207.6999999999998</v>
      </c>
      <c r="H287" s="64"/>
      <c r="I287" s="64">
        <v>250</v>
      </c>
      <c r="J287" s="64">
        <v>1150</v>
      </c>
      <c r="K287" s="92">
        <f t="shared" si="9"/>
        <v>3607.7</v>
      </c>
      <c r="L287" s="93"/>
      <c r="M287" s="162"/>
    </row>
    <row r="288" spans="1:13" s="66" customFormat="1" ht="39.75" customHeight="1">
      <c r="A288" s="89">
        <v>278</v>
      </c>
      <c r="B288" s="90" t="s">
        <v>439</v>
      </c>
      <c r="C288" s="91" t="s">
        <v>1062</v>
      </c>
      <c r="D288" s="91" t="s">
        <v>650</v>
      </c>
      <c r="E288" s="64">
        <v>73.59</v>
      </c>
      <c r="F288" s="65">
        <f t="shared" si="8"/>
        <v>29.999999999999996</v>
      </c>
      <c r="G288" s="64">
        <v>2207.6999999999998</v>
      </c>
      <c r="H288" s="64"/>
      <c r="I288" s="64">
        <v>250</v>
      </c>
      <c r="J288" s="64">
        <v>1150</v>
      </c>
      <c r="K288" s="92">
        <f t="shared" si="9"/>
        <v>3607.7</v>
      </c>
      <c r="L288" s="93"/>
      <c r="M288" s="162"/>
    </row>
    <row r="289" spans="1:13" s="66" customFormat="1" ht="39.75" customHeight="1">
      <c r="A289" s="89">
        <v>279</v>
      </c>
      <c r="B289" s="90" t="s">
        <v>439</v>
      </c>
      <c r="C289" s="91" t="s">
        <v>1063</v>
      </c>
      <c r="D289" s="91" t="s">
        <v>650</v>
      </c>
      <c r="E289" s="64">
        <v>73.59</v>
      </c>
      <c r="F289" s="65">
        <f t="shared" si="8"/>
        <v>29.999999999999996</v>
      </c>
      <c r="G289" s="64">
        <v>2207.6999999999998</v>
      </c>
      <c r="H289" s="64"/>
      <c r="I289" s="64">
        <v>250</v>
      </c>
      <c r="J289" s="64">
        <v>1150</v>
      </c>
      <c r="K289" s="92">
        <f t="shared" si="9"/>
        <v>3607.7</v>
      </c>
      <c r="L289" s="93"/>
      <c r="M289" s="162"/>
    </row>
    <row r="290" spans="1:13" s="66" customFormat="1" ht="39.75" customHeight="1">
      <c r="A290" s="89">
        <v>280</v>
      </c>
      <c r="B290" s="90" t="s">
        <v>439</v>
      </c>
      <c r="C290" s="91" t="s">
        <v>1064</v>
      </c>
      <c r="D290" s="91" t="s">
        <v>650</v>
      </c>
      <c r="E290" s="64">
        <v>73.59</v>
      </c>
      <c r="F290" s="65">
        <f t="shared" si="8"/>
        <v>29.999999999999996</v>
      </c>
      <c r="G290" s="64">
        <v>2207.6999999999998</v>
      </c>
      <c r="H290" s="64"/>
      <c r="I290" s="64">
        <v>250</v>
      </c>
      <c r="J290" s="64">
        <v>1150</v>
      </c>
      <c r="K290" s="92">
        <f t="shared" si="9"/>
        <v>3607.7</v>
      </c>
      <c r="L290" s="93"/>
      <c r="M290" s="162"/>
    </row>
    <row r="291" spans="1:13" s="66" customFormat="1" ht="39.75" customHeight="1">
      <c r="A291" s="89">
        <v>281</v>
      </c>
      <c r="B291" s="90" t="s">
        <v>439</v>
      </c>
      <c r="C291" s="91" t="s">
        <v>1065</v>
      </c>
      <c r="D291" s="91" t="s">
        <v>650</v>
      </c>
      <c r="E291" s="64">
        <v>73.59</v>
      </c>
      <c r="F291" s="65">
        <f t="shared" si="8"/>
        <v>29.999999999999996</v>
      </c>
      <c r="G291" s="64">
        <v>2207.6999999999998</v>
      </c>
      <c r="H291" s="64"/>
      <c r="I291" s="64">
        <v>250</v>
      </c>
      <c r="J291" s="64">
        <v>1150</v>
      </c>
      <c r="K291" s="92">
        <f t="shared" si="9"/>
        <v>3607.7</v>
      </c>
      <c r="L291" s="93"/>
      <c r="M291" s="162"/>
    </row>
    <row r="292" spans="1:13" s="66" customFormat="1" ht="39.75" customHeight="1">
      <c r="A292" s="89">
        <v>282</v>
      </c>
      <c r="B292" s="90" t="s">
        <v>439</v>
      </c>
      <c r="C292" s="91" t="s">
        <v>1066</v>
      </c>
      <c r="D292" s="91" t="s">
        <v>650</v>
      </c>
      <c r="E292" s="64">
        <v>73.59</v>
      </c>
      <c r="F292" s="65">
        <f t="shared" si="8"/>
        <v>29.999999999999996</v>
      </c>
      <c r="G292" s="64">
        <v>2207.6999999999998</v>
      </c>
      <c r="H292" s="64"/>
      <c r="I292" s="64">
        <v>250</v>
      </c>
      <c r="J292" s="64">
        <v>1150</v>
      </c>
      <c r="K292" s="92">
        <f t="shared" si="9"/>
        <v>3607.7</v>
      </c>
      <c r="L292" s="93"/>
      <c r="M292" s="162"/>
    </row>
    <row r="293" spans="1:13" s="66" customFormat="1" ht="39.75" customHeight="1">
      <c r="A293" s="89">
        <v>283</v>
      </c>
      <c r="B293" s="90" t="s">
        <v>439</v>
      </c>
      <c r="C293" s="91" t="s">
        <v>1067</v>
      </c>
      <c r="D293" s="91" t="s">
        <v>650</v>
      </c>
      <c r="E293" s="64">
        <v>73.59</v>
      </c>
      <c r="F293" s="65">
        <f t="shared" si="8"/>
        <v>29.999999999999996</v>
      </c>
      <c r="G293" s="64">
        <v>2207.6999999999998</v>
      </c>
      <c r="H293" s="64"/>
      <c r="I293" s="64">
        <v>250</v>
      </c>
      <c r="J293" s="64">
        <v>1150</v>
      </c>
      <c r="K293" s="92">
        <f t="shared" si="9"/>
        <v>3607.7</v>
      </c>
      <c r="L293" s="93"/>
      <c r="M293" s="162"/>
    </row>
    <row r="294" spans="1:13" s="66" customFormat="1" ht="39.75" customHeight="1">
      <c r="A294" s="89">
        <v>284</v>
      </c>
      <c r="B294" s="90" t="s">
        <v>439</v>
      </c>
      <c r="C294" s="91" t="s">
        <v>1068</v>
      </c>
      <c r="D294" s="91" t="s">
        <v>650</v>
      </c>
      <c r="E294" s="64">
        <v>73.59</v>
      </c>
      <c r="F294" s="65">
        <f t="shared" si="8"/>
        <v>29.999999999999996</v>
      </c>
      <c r="G294" s="64">
        <v>2207.6999999999998</v>
      </c>
      <c r="H294" s="64"/>
      <c r="I294" s="64">
        <v>250</v>
      </c>
      <c r="J294" s="64">
        <v>1150</v>
      </c>
      <c r="K294" s="92">
        <f t="shared" si="9"/>
        <v>3607.7</v>
      </c>
      <c r="L294" s="93"/>
      <c r="M294" s="162"/>
    </row>
    <row r="295" spans="1:13" s="66" customFormat="1" ht="39.75" customHeight="1">
      <c r="A295" s="89">
        <v>285</v>
      </c>
      <c r="B295" s="90" t="s">
        <v>439</v>
      </c>
      <c r="C295" s="91" t="s">
        <v>1069</v>
      </c>
      <c r="D295" s="91" t="s">
        <v>650</v>
      </c>
      <c r="E295" s="64">
        <v>73.59</v>
      </c>
      <c r="F295" s="65">
        <f t="shared" si="8"/>
        <v>29.999999999999996</v>
      </c>
      <c r="G295" s="64">
        <v>2207.6999999999998</v>
      </c>
      <c r="H295" s="64"/>
      <c r="I295" s="64">
        <v>250</v>
      </c>
      <c r="J295" s="64">
        <v>1150</v>
      </c>
      <c r="K295" s="92">
        <f t="shared" si="9"/>
        <v>3607.7</v>
      </c>
      <c r="L295" s="93"/>
      <c r="M295" s="162"/>
    </row>
    <row r="296" spans="1:13" s="66" customFormat="1" ht="39.75" customHeight="1">
      <c r="A296" s="89">
        <v>286</v>
      </c>
      <c r="B296" s="90" t="s">
        <v>439</v>
      </c>
      <c r="C296" s="91" t="s">
        <v>1070</v>
      </c>
      <c r="D296" s="91" t="s">
        <v>650</v>
      </c>
      <c r="E296" s="64">
        <v>73.59</v>
      </c>
      <c r="F296" s="65">
        <f t="shared" si="8"/>
        <v>29.999999999999996</v>
      </c>
      <c r="G296" s="64">
        <v>2207.6999999999998</v>
      </c>
      <c r="H296" s="64"/>
      <c r="I296" s="64">
        <v>250</v>
      </c>
      <c r="J296" s="64">
        <v>1150</v>
      </c>
      <c r="K296" s="92">
        <f t="shared" si="9"/>
        <v>3607.7</v>
      </c>
      <c r="L296" s="93"/>
      <c r="M296" s="162"/>
    </row>
    <row r="297" spans="1:13" s="66" customFormat="1" ht="39.75" customHeight="1">
      <c r="A297" s="89">
        <v>287</v>
      </c>
      <c r="B297" s="90" t="s">
        <v>439</v>
      </c>
      <c r="C297" s="91" t="s">
        <v>1071</v>
      </c>
      <c r="D297" s="91" t="s">
        <v>650</v>
      </c>
      <c r="E297" s="64">
        <v>73.59</v>
      </c>
      <c r="F297" s="65">
        <f t="shared" si="8"/>
        <v>29.999999999999996</v>
      </c>
      <c r="G297" s="64">
        <v>2207.6999999999998</v>
      </c>
      <c r="H297" s="64"/>
      <c r="I297" s="64">
        <v>250</v>
      </c>
      <c r="J297" s="64">
        <v>1150</v>
      </c>
      <c r="K297" s="92">
        <f t="shared" si="9"/>
        <v>3607.7</v>
      </c>
      <c r="L297" s="93"/>
      <c r="M297" s="162"/>
    </row>
    <row r="298" spans="1:13" s="66" customFormat="1" ht="39.75" customHeight="1">
      <c r="A298" s="89">
        <v>288</v>
      </c>
      <c r="B298" s="90" t="s">
        <v>439</v>
      </c>
      <c r="C298" s="91" t="s">
        <v>1072</v>
      </c>
      <c r="D298" s="91" t="s">
        <v>650</v>
      </c>
      <c r="E298" s="64">
        <v>73.59</v>
      </c>
      <c r="F298" s="65">
        <f t="shared" si="8"/>
        <v>29.999999999999996</v>
      </c>
      <c r="G298" s="64">
        <v>2207.6999999999998</v>
      </c>
      <c r="H298" s="64"/>
      <c r="I298" s="64">
        <v>250</v>
      </c>
      <c r="J298" s="64">
        <v>1150</v>
      </c>
      <c r="K298" s="92">
        <f t="shared" si="9"/>
        <v>3607.7</v>
      </c>
      <c r="L298" s="93"/>
      <c r="M298" s="162"/>
    </row>
    <row r="299" spans="1:13" s="66" customFormat="1" ht="39.75" customHeight="1">
      <c r="A299" s="89">
        <v>289</v>
      </c>
      <c r="B299" s="90" t="s">
        <v>439</v>
      </c>
      <c r="C299" s="91" t="s">
        <v>1073</v>
      </c>
      <c r="D299" s="91" t="s">
        <v>650</v>
      </c>
      <c r="E299" s="64">
        <v>73.59</v>
      </c>
      <c r="F299" s="65">
        <f t="shared" si="8"/>
        <v>29.999999999999996</v>
      </c>
      <c r="G299" s="64">
        <v>2207.6999999999998</v>
      </c>
      <c r="H299" s="64"/>
      <c r="I299" s="64">
        <v>250</v>
      </c>
      <c r="J299" s="64">
        <v>1150</v>
      </c>
      <c r="K299" s="92">
        <f t="shared" si="9"/>
        <v>3607.7</v>
      </c>
      <c r="L299" s="93"/>
      <c r="M299" s="162"/>
    </row>
    <row r="300" spans="1:13" s="66" customFormat="1" ht="39.75" customHeight="1">
      <c r="A300" s="89">
        <v>290</v>
      </c>
      <c r="B300" s="90" t="s">
        <v>439</v>
      </c>
      <c r="C300" s="91" t="s">
        <v>1074</v>
      </c>
      <c r="D300" s="91" t="s">
        <v>650</v>
      </c>
      <c r="E300" s="64">
        <v>73.59</v>
      </c>
      <c r="F300" s="65">
        <f t="shared" si="8"/>
        <v>29.999999999999996</v>
      </c>
      <c r="G300" s="64">
        <v>2207.6999999999998</v>
      </c>
      <c r="H300" s="64"/>
      <c r="I300" s="64">
        <v>250</v>
      </c>
      <c r="J300" s="64">
        <v>1150</v>
      </c>
      <c r="K300" s="92">
        <f t="shared" si="9"/>
        <v>3607.7</v>
      </c>
      <c r="L300" s="93"/>
      <c r="M300" s="162"/>
    </row>
    <row r="301" spans="1:13" s="66" customFormat="1" ht="39.75" customHeight="1">
      <c r="A301" s="89">
        <v>291</v>
      </c>
      <c r="B301" s="90" t="s">
        <v>439</v>
      </c>
      <c r="C301" s="91" t="s">
        <v>1075</v>
      </c>
      <c r="D301" s="91" t="s">
        <v>650</v>
      </c>
      <c r="E301" s="64">
        <v>73.59</v>
      </c>
      <c r="F301" s="65">
        <f t="shared" si="8"/>
        <v>29.999999999999996</v>
      </c>
      <c r="G301" s="64">
        <v>2207.6999999999998</v>
      </c>
      <c r="H301" s="64"/>
      <c r="I301" s="64">
        <v>250</v>
      </c>
      <c r="J301" s="64">
        <v>1150</v>
      </c>
      <c r="K301" s="92">
        <f t="shared" si="9"/>
        <v>3607.7</v>
      </c>
      <c r="L301" s="93"/>
      <c r="M301" s="162"/>
    </row>
    <row r="302" spans="1:13" s="66" customFormat="1" ht="39.75" customHeight="1">
      <c r="A302" s="89">
        <v>292</v>
      </c>
      <c r="B302" s="90" t="s">
        <v>439</v>
      </c>
      <c r="C302" s="91" t="s">
        <v>1076</v>
      </c>
      <c r="D302" s="91" t="s">
        <v>650</v>
      </c>
      <c r="E302" s="64">
        <v>73.59</v>
      </c>
      <c r="F302" s="65">
        <f t="shared" si="8"/>
        <v>29.999999999999996</v>
      </c>
      <c r="G302" s="64">
        <v>2207.6999999999998</v>
      </c>
      <c r="H302" s="64"/>
      <c r="I302" s="64">
        <v>250</v>
      </c>
      <c r="J302" s="64">
        <v>1150</v>
      </c>
      <c r="K302" s="92">
        <f t="shared" si="9"/>
        <v>3607.7</v>
      </c>
      <c r="L302" s="93"/>
      <c r="M302" s="162"/>
    </row>
    <row r="303" spans="1:13" s="66" customFormat="1" ht="39.75" customHeight="1">
      <c r="A303" s="89">
        <v>293</v>
      </c>
      <c r="B303" s="90" t="s">
        <v>439</v>
      </c>
      <c r="C303" s="91" t="s">
        <v>1077</v>
      </c>
      <c r="D303" s="91" t="s">
        <v>650</v>
      </c>
      <c r="E303" s="64">
        <v>73.59</v>
      </c>
      <c r="F303" s="65">
        <f t="shared" si="8"/>
        <v>29.999999999999996</v>
      </c>
      <c r="G303" s="64">
        <v>2207.6999999999998</v>
      </c>
      <c r="H303" s="64"/>
      <c r="I303" s="64">
        <v>250</v>
      </c>
      <c r="J303" s="64">
        <v>1150</v>
      </c>
      <c r="K303" s="92">
        <f t="shared" si="9"/>
        <v>3607.7</v>
      </c>
      <c r="L303" s="93"/>
      <c r="M303" s="162"/>
    </row>
    <row r="304" spans="1:13" s="66" customFormat="1" ht="39.75" customHeight="1">
      <c r="A304" s="89">
        <v>294</v>
      </c>
      <c r="B304" s="90" t="s">
        <v>439</v>
      </c>
      <c r="C304" s="91" t="s">
        <v>1078</v>
      </c>
      <c r="D304" s="91" t="s">
        <v>650</v>
      </c>
      <c r="E304" s="64">
        <v>73.59</v>
      </c>
      <c r="F304" s="65">
        <f t="shared" si="8"/>
        <v>29.999999999999996</v>
      </c>
      <c r="G304" s="64">
        <v>2207.6999999999998</v>
      </c>
      <c r="H304" s="64"/>
      <c r="I304" s="64">
        <v>250</v>
      </c>
      <c r="J304" s="64">
        <v>1150</v>
      </c>
      <c r="K304" s="92">
        <f t="shared" si="9"/>
        <v>3607.7</v>
      </c>
      <c r="L304" s="93"/>
      <c r="M304" s="162"/>
    </row>
    <row r="305" spans="1:13" s="66" customFormat="1" ht="39.75" customHeight="1">
      <c r="A305" s="89">
        <v>295</v>
      </c>
      <c r="B305" s="90" t="s">
        <v>439</v>
      </c>
      <c r="C305" s="91" t="s">
        <v>1079</v>
      </c>
      <c r="D305" s="91" t="s">
        <v>650</v>
      </c>
      <c r="E305" s="64">
        <v>73.59</v>
      </c>
      <c r="F305" s="65">
        <f t="shared" si="8"/>
        <v>29.999999999999996</v>
      </c>
      <c r="G305" s="64">
        <v>2207.6999999999998</v>
      </c>
      <c r="H305" s="64"/>
      <c r="I305" s="64">
        <v>250</v>
      </c>
      <c r="J305" s="64"/>
      <c r="K305" s="92">
        <f t="shared" si="9"/>
        <v>2457.6999999999998</v>
      </c>
      <c r="L305" s="93"/>
      <c r="M305" s="162"/>
    </row>
    <row r="306" spans="1:13" s="66" customFormat="1" ht="39.75" customHeight="1">
      <c r="A306" s="89">
        <v>296</v>
      </c>
      <c r="B306" s="90" t="s">
        <v>439</v>
      </c>
      <c r="C306" s="91" t="s">
        <v>1080</v>
      </c>
      <c r="D306" s="91" t="s">
        <v>650</v>
      </c>
      <c r="E306" s="64">
        <v>73.59</v>
      </c>
      <c r="F306" s="65">
        <f t="shared" si="8"/>
        <v>29.999999999999996</v>
      </c>
      <c r="G306" s="64">
        <v>2207.6999999999998</v>
      </c>
      <c r="H306" s="64"/>
      <c r="I306" s="64">
        <v>250</v>
      </c>
      <c r="J306" s="64">
        <v>1150</v>
      </c>
      <c r="K306" s="92">
        <f t="shared" si="9"/>
        <v>3607.7</v>
      </c>
      <c r="L306" s="93"/>
      <c r="M306" s="162"/>
    </row>
    <row r="307" spans="1:13" s="66" customFormat="1" ht="39.75" customHeight="1">
      <c r="A307" s="89">
        <v>297</v>
      </c>
      <c r="B307" s="90" t="s">
        <v>439</v>
      </c>
      <c r="C307" s="91" t="s">
        <v>1081</v>
      </c>
      <c r="D307" s="91" t="s">
        <v>650</v>
      </c>
      <c r="E307" s="64">
        <v>73.59</v>
      </c>
      <c r="F307" s="65">
        <f t="shared" si="8"/>
        <v>29.999999999999996</v>
      </c>
      <c r="G307" s="64">
        <v>2207.6999999999998</v>
      </c>
      <c r="H307" s="64"/>
      <c r="I307" s="64">
        <v>250</v>
      </c>
      <c r="J307" s="64">
        <v>1150</v>
      </c>
      <c r="K307" s="92">
        <f t="shared" si="9"/>
        <v>3607.7</v>
      </c>
      <c r="L307" s="93"/>
      <c r="M307" s="162"/>
    </row>
    <row r="308" spans="1:13" s="66" customFormat="1" ht="39.75" customHeight="1">
      <c r="A308" s="89">
        <v>298</v>
      </c>
      <c r="B308" s="90" t="s">
        <v>439</v>
      </c>
      <c r="C308" s="91" t="s">
        <v>1082</v>
      </c>
      <c r="D308" s="91" t="s">
        <v>650</v>
      </c>
      <c r="E308" s="64">
        <v>73.59</v>
      </c>
      <c r="F308" s="65">
        <f t="shared" si="8"/>
        <v>29.999999999999996</v>
      </c>
      <c r="G308" s="64">
        <v>2207.6999999999998</v>
      </c>
      <c r="H308" s="64"/>
      <c r="I308" s="64">
        <v>250</v>
      </c>
      <c r="J308" s="64">
        <v>1150</v>
      </c>
      <c r="K308" s="92">
        <f t="shared" si="9"/>
        <v>3607.7</v>
      </c>
      <c r="L308" s="93"/>
      <c r="M308" s="162"/>
    </row>
    <row r="309" spans="1:13" s="66" customFormat="1" ht="39.75" customHeight="1">
      <c r="A309" s="89">
        <v>299</v>
      </c>
      <c r="B309" s="90" t="s">
        <v>439</v>
      </c>
      <c r="C309" s="91" t="s">
        <v>1083</v>
      </c>
      <c r="D309" s="91" t="s">
        <v>650</v>
      </c>
      <c r="E309" s="64">
        <v>73.59</v>
      </c>
      <c r="F309" s="65">
        <f t="shared" si="8"/>
        <v>29.999999999999996</v>
      </c>
      <c r="G309" s="64">
        <v>2207.6999999999998</v>
      </c>
      <c r="H309" s="64"/>
      <c r="I309" s="64">
        <v>250</v>
      </c>
      <c r="J309" s="64">
        <v>1150</v>
      </c>
      <c r="K309" s="92">
        <f t="shared" si="9"/>
        <v>3607.7</v>
      </c>
      <c r="L309" s="93"/>
      <c r="M309" s="162"/>
    </row>
    <row r="310" spans="1:13" s="66" customFormat="1" ht="39.75" customHeight="1">
      <c r="A310" s="89">
        <v>300</v>
      </c>
      <c r="B310" s="90" t="s">
        <v>439</v>
      </c>
      <c r="C310" s="91" t="s">
        <v>1084</v>
      </c>
      <c r="D310" s="91" t="s">
        <v>650</v>
      </c>
      <c r="E310" s="64">
        <v>73.59</v>
      </c>
      <c r="F310" s="65">
        <f t="shared" si="8"/>
        <v>29.999999999999996</v>
      </c>
      <c r="G310" s="64">
        <v>2207.6999999999998</v>
      </c>
      <c r="H310" s="64"/>
      <c r="I310" s="64">
        <v>250</v>
      </c>
      <c r="J310" s="64">
        <v>1150</v>
      </c>
      <c r="K310" s="92">
        <f t="shared" si="9"/>
        <v>3607.7</v>
      </c>
      <c r="L310" s="93"/>
      <c r="M310" s="162"/>
    </row>
    <row r="311" spans="1:13" s="66" customFormat="1" ht="39.75" customHeight="1">
      <c r="A311" s="89">
        <v>301</v>
      </c>
      <c r="B311" s="90" t="s">
        <v>439</v>
      </c>
      <c r="C311" s="91" t="s">
        <v>1085</v>
      </c>
      <c r="D311" s="91" t="s">
        <v>650</v>
      </c>
      <c r="E311" s="64">
        <v>73.59</v>
      </c>
      <c r="F311" s="65">
        <f t="shared" si="8"/>
        <v>29.999999999999996</v>
      </c>
      <c r="G311" s="64">
        <v>2207.6999999999998</v>
      </c>
      <c r="H311" s="64"/>
      <c r="I311" s="64">
        <v>250</v>
      </c>
      <c r="J311" s="64">
        <v>1150</v>
      </c>
      <c r="K311" s="92">
        <f t="shared" si="9"/>
        <v>3607.7</v>
      </c>
      <c r="L311" s="93"/>
      <c r="M311" s="162"/>
    </row>
    <row r="312" spans="1:13" s="66" customFormat="1" ht="39.75" customHeight="1">
      <c r="A312" s="89">
        <v>302</v>
      </c>
      <c r="B312" s="90" t="s">
        <v>439</v>
      </c>
      <c r="C312" s="91" t="s">
        <v>1086</v>
      </c>
      <c r="D312" s="91" t="s">
        <v>650</v>
      </c>
      <c r="E312" s="64">
        <v>73.59</v>
      </c>
      <c r="F312" s="65">
        <f t="shared" si="8"/>
        <v>29.999999999999996</v>
      </c>
      <c r="G312" s="64">
        <v>2207.6999999999998</v>
      </c>
      <c r="H312" s="64"/>
      <c r="I312" s="64">
        <v>250</v>
      </c>
      <c r="J312" s="64">
        <v>1150</v>
      </c>
      <c r="K312" s="92">
        <f t="shared" si="9"/>
        <v>3607.7</v>
      </c>
      <c r="L312" s="93"/>
      <c r="M312" s="162"/>
    </row>
    <row r="313" spans="1:13" s="66" customFormat="1" ht="39.75" customHeight="1">
      <c r="A313" s="89">
        <v>303</v>
      </c>
      <c r="B313" s="90" t="s">
        <v>439</v>
      </c>
      <c r="C313" s="91" t="s">
        <v>1087</v>
      </c>
      <c r="D313" s="91" t="s">
        <v>650</v>
      </c>
      <c r="E313" s="64">
        <v>73.59</v>
      </c>
      <c r="F313" s="65">
        <f t="shared" si="8"/>
        <v>29.999999999999996</v>
      </c>
      <c r="G313" s="64">
        <v>2207.6999999999998</v>
      </c>
      <c r="H313" s="64"/>
      <c r="I313" s="64">
        <v>250</v>
      </c>
      <c r="J313" s="64">
        <v>1150</v>
      </c>
      <c r="K313" s="92">
        <f t="shared" si="9"/>
        <v>3607.7</v>
      </c>
      <c r="L313" s="93"/>
      <c r="M313" s="162"/>
    </row>
    <row r="314" spans="1:13" s="66" customFormat="1" ht="39.75" customHeight="1">
      <c r="A314" s="89">
        <v>304</v>
      </c>
      <c r="B314" s="90" t="s">
        <v>439</v>
      </c>
      <c r="C314" s="91" t="s">
        <v>847</v>
      </c>
      <c r="D314" s="91" t="s">
        <v>650</v>
      </c>
      <c r="E314" s="64">
        <v>73.59</v>
      </c>
      <c r="F314" s="65">
        <f t="shared" si="8"/>
        <v>29.999999999999996</v>
      </c>
      <c r="G314" s="64">
        <v>2207.6999999999998</v>
      </c>
      <c r="H314" s="64">
        <v>0</v>
      </c>
      <c r="I314" s="64">
        <v>250</v>
      </c>
      <c r="J314" s="64">
        <v>1150</v>
      </c>
      <c r="K314" s="92">
        <f t="shared" si="9"/>
        <v>3607.7</v>
      </c>
      <c r="L314" s="93"/>
      <c r="M314" s="162"/>
    </row>
    <row r="315" spans="1:13" s="66" customFormat="1" ht="39.75" customHeight="1">
      <c r="A315" s="89">
        <v>305</v>
      </c>
      <c r="B315" s="90" t="s">
        <v>439</v>
      </c>
      <c r="C315" s="91" t="s">
        <v>761</v>
      </c>
      <c r="D315" s="91" t="s">
        <v>768</v>
      </c>
      <c r="E315" s="64">
        <v>71.400000000000006</v>
      </c>
      <c r="F315" s="65">
        <f t="shared" si="8"/>
        <v>29.999999999999996</v>
      </c>
      <c r="G315" s="96">
        <v>2142</v>
      </c>
      <c r="H315" s="64">
        <v>0</v>
      </c>
      <c r="I315" s="64">
        <v>250</v>
      </c>
      <c r="J315" s="64">
        <v>1380</v>
      </c>
      <c r="K315" s="92">
        <f t="shared" si="9"/>
        <v>3772</v>
      </c>
      <c r="L315" s="93"/>
      <c r="M315" s="162"/>
    </row>
    <row r="316" spans="1:13" s="66" customFormat="1" ht="39.75" customHeight="1">
      <c r="A316" s="89">
        <v>306</v>
      </c>
      <c r="B316" s="90" t="s">
        <v>439</v>
      </c>
      <c r="C316" s="91" t="s">
        <v>769</v>
      </c>
      <c r="D316" s="91" t="s">
        <v>650</v>
      </c>
      <c r="E316" s="64">
        <v>73.59</v>
      </c>
      <c r="F316" s="65">
        <f t="shared" si="8"/>
        <v>29.999999999999996</v>
      </c>
      <c r="G316" s="64">
        <v>2207.6999999999998</v>
      </c>
      <c r="H316" s="64">
        <v>0</v>
      </c>
      <c r="I316" s="64">
        <v>250</v>
      </c>
      <c r="J316" s="64">
        <v>1150</v>
      </c>
      <c r="K316" s="92">
        <f t="shared" si="9"/>
        <v>3607.7</v>
      </c>
      <c r="L316" s="93"/>
      <c r="M316" s="162"/>
    </row>
    <row r="317" spans="1:13" s="66" customFormat="1" ht="39.75" customHeight="1">
      <c r="A317" s="89">
        <v>307</v>
      </c>
      <c r="B317" s="90" t="s">
        <v>439</v>
      </c>
      <c r="C317" s="91" t="s">
        <v>660</v>
      </c>
      <c r="D317" s="91" t="s">
        <v>650</v>
      </c>
      <c r="E317" s="64">
        <v>73.59</v>
      </c>
      <c r="F317" s="65">
        <f t="shared" si="8"/>
        <v>29.999999999999996</v>
      </c>
      <c r="G317" s="64">
        <v>2207.6999999999998</v>
      </c>
      <c r="H317" s="64">
        <v>50</v>
      </c>
      <c r="I317" s="64">
        <v>250</v>
      </c>
      <c r="J317" s="64">
        <v>1150</v>
      </c>
      <c r="K317" s="92">
        <f t="shared" si="9"/>
        <v>3657.7</v>
      </c>
      <c r="L317" s="93"/>
      <c r="M317" s="162"/>
    </row>
    <row r="318" spans="1:13" ht="37.5" customHeight="1">
      <c r="A318" s="89">
        <v>308</v>
      </c>
      <c r="B318" s="90" t="s">
        <v>439</v>
      </c>
      <c r="C318" s="91" t="s">
        <v>661</v>
      </c>
      <c r="D318" s="91" t="s">
        <v>650</v>
      </c>
      <c r="E318" s="64">
        <v>73.59</v>
      </c>
      <c r="F318" s="65">
        <f t="shared" si="8"/>
        <v>29.999999999999996</v>
      </c>
      <c r="G318" s="64">
        <v>2207.6999999999998</v>
      </c>
      <c r="H318" s="64">
        <v>50</v>
      </c>
      <c r="I318" s="64">
        <v>250</v>
      </c>
      <c r="J318" s="64">
        <v>1150</v>
      </c>
      <c r="K318" s="92">
        <f t="shared" si="9"/>
        <v>3657.7</v>
      </c>
      <c r="L318" s="93"/>
      <c r="M318" s="161"/>
    </row>
    <row r="319" spans="1:13" ht="34.5" customHeight="1">
      <c r="A319" s="89">
        <v>309</v>
      </c>
      <c r="B319" s="90" t="s">
        <v>439</v>
      </c>
      <c r="C319" s="91" t="s">
        <v>662</v>
      </c>
      <c r="D319" s="91" t="s">
        <v>650</v>
      </c>
      <c r="E319" s="64">
        <v>73.59</v>
      </c>
      <c r="F319" s="65">
        <f t="shared" si="8"/>
        <v>29.999999999999996</v>
      </c>
      <c r="G319" s="64">
        <v>2207.6999999999998</v>
      </c>
      <c r="H319" s="64">
        <v>50</v>
      </c>
      <c r="I319" s="64">
        <v>250</v>
      </c>
      <c r="J319" s="64">
        <v>1150</v>
      </c>
      <c r="K319" s="92">
        <f t="shared" si="9"/>
        <v>3657.7</v>
      </c>
      <c r="L319" s="93"/>
      <c r="M319" s="161"/>
    </row>
    <row r="320" spans="1:13" ht="36.75" customHeight="1">
      <c r="A320" s="89">
        <v>310</v>
      </c>
      <c r="B320" s="90" t="s">
        <v>439</v>
      </c>
      <c r="C320" s="91" t="s">
        <v>663</v>
      </c>
      <c r="D320" s="91" t="s">
        <v>650</v>
      </c>
      <c r="E320" s="64">
        <v>73.59</v>
      </c>
      <c r="F320" s="65">
        <f t="shared" si="8"/>
        <v>29.999999999999996</v>
      </c>
      <c r="G320" s="64">
        <v>2207.6999999999998</v>
      </c>
      <c r="H320" s="64">
        <v>50</v>
      </c>
      <c r="I320" s="64">
        <v>250</v>
      </c>
      <c r="J320" s="64">
        <v>1150</v>
      </c>
      <c r="K320" s="92">
        <f t="shared" si="9"/>
        <v>3657.7</v>
      </c>
      <c r="L320" s="93"/>
      <c r="M320" s="161"/>
    </row>
    <row r="321" spans="1:13" ht="36.75" customHeight="1">
      <c r="A321" s="89">
        <v>311</v>
      </c>
      <c r="B321" s="90" t="s">
        <v>439</v>
      </c>
      <c r="C321" s="91" t="s">
        <v>521</v>
      </c>
      <c r="D321" s="91" t="s">
        <v>650</v>
      </c>
      <c r="E321" s="64">
        <v>73.59</v>
      </c>
      <c r="F321" s="65">
        <f t="shared" si="8"/>
        <v>29.999999999999996</v>
      </c>
      <c r="G321" s="64">
        <v>2207.6999999999998</v>
      </c>
      <c r="H321" s="64">
        <v>35</v>
      </c>
      <c r="I321" s="64">
        <v>250</v>
      </c>
      <c r="J321" s="64">
        <v>1150</v>
      </c>
      <c r="K321" s="92">
        <f t="shared" si="9"/>
        <v>3642.7</v>
      </c>
      <c r="L321" s="93"/>
      <c r="M321" s="161"/>
    </row>
    <row r="322" spans="1:13" ht="39.75" customHeight="1">
      <c r="A322" s="89">
        <v>312</v>
      </c>
      <c r="B322" s="90" t="s">
        <v>439</v>
      </c>
      <c r="C322" s="91" t="s">
        <v>522</v>
      </c>
      <c r="D322" s="91" t="s">
        <v>650</v>
      </c>
      <c r="E322" s="64">
        <v>73.59</v>
      </c>
      <c r="F322" s="65">
        <f t="shared" si="8"/>
        <v>29.999999999999996</v>
      </c>
      <c r="G322" s="64">
        <v>2207.6999999999998</v>
      </c>
      <c r="H322" s="64">
        <v>35</v>
      </c>
      <c r="I322" s="64">
        <v>250</v>
      </c>
      <c r="J322" s="64">
        <v>1150</v>
      </c>
      <c r="K322" s="92">
        <f t="shared" si="9"/>
        <v>3642.7</v>
      </c>
      <c r="L322" s="93"/>
      <c r="M322" s="161"/>
    </row>
    <row r="323" spans="1:13" ht="39.75" customHeight="1">
      <c r="A323" s="89">
        <v>313</v>
      </c>
      <c r="B323" s="90" t="s">
        <v>439</v>
      </c>
      <c r="C323" s="91" t="s">
        <v>523</v>
      </c>
      <c r="D323" s="91" t="s">
        <v>650</v>
      </c>
      <c r="E323" s="64">
        <v>73.59</v>
      </c>
      <c r="F323" s="65">
        <f t="shared" si="8"/>
        <v>29.999999999999996</v>
      </c>
      <c r="G323" s="64">
        <v>2207.6999999999998</v>
      </c>
      <c r="H323" s="64">
        <v>35</v>
      </c>
      <c r="I323" s="64">
        <v>250</v>
      </c>
      <c r="J323" s="64">
        <v>1150</v>
      </c>
      <c r="K323" s="92">
        <f t="shared" si="9"/>
        <v>3642.7</v>
      </c>
      <c r="L323" s="93"/>
      <c r="M323" s="161"/>
    </row>
    <row r="324" spans="1:13" ht="39.75" customHeight="1">
      <c r="A324" s="89">
        <v>314</v>
      </c>
      <c r="B324" s="90" t="s">
        <v>439</v>
      </c>
      <c r="C324" s="91" t="s">
        <v>524</v>
      </c>
      <c r="D324" s="91" t="s">
        <v>650</v>
      </c>
      <c r="E324" s="64">
        <v>73.59</v>
      </c>
      <c r="F324" s="65">
        <f t="shared" si="8"/>
        <v>29.999999999999996</v>
      </c>
      <c r="G324" s="64">
        <v>2207.6999999999998</v>
      </c>
      <c r="H324" s="64">
        <v>35</v>
      </c>
      <c r="I324" s="64">
        <v>250</v>
      </c>
      <c r="J324" s="64">
        <v>1150</v>
      </c>
      <c r="K324" s="92">
        <f t="shared" si="9"/>
        <v>3642.7</v>
      </c>
      <c r="L324" s="93"/>
      <c r="M324" s="161"/>
    </row>
    <row r="325" spans="1:13" ht="39.75" customHeight="1">
      <c r="A325" s="89">
        <v>315</v>
      </c>
      <c r="B325" s="90" t="s">
        <v>439</v>
      </c>
      <c r="C325" s="91" t="s">
        <v>525</v>
      </c>
      <c r="D325" s="91" t="s">
        <v>650</v>
      </c>
      <c r="E325" s="64">
        <v>73.59</v>
      </c>
      <c r="F325" s="65">
        <f t="shared" si="8"/>
        <v>29.999999999999996</v>
      </c>
      <c r="G325" s="64">
        <v>2207.6999999999998</v>
      </c>
      <c r="H325" s="64">
        <v>35</v>
      </c>
      <c r="I325" s="64">
        <v>250</v>
      </c>
      <c r="J325" s="64">
        <v>1150</v>
      </c>
      <c r="K325" s="92">
        <f t="shared" si="9"/>
        <v>3642.7</v>
      </c>
      <c r="L325" s="93"/>
      <c r="M325" s="161"/>
    </row>
    <row r="326" spans="1:13" ht="39.75" customHeight="1">
      <c r="A326" s="89">
        <v>316</v>
      </c>
      <c r="B326" s="90" t="s">
        <v>439</v>
      </c>
      <c r="C326" s="91" t="s">
        <v>664</v>
      </c>
      <c r="D326" s="91" t="s">
        <v>650</v>
      </c>
      <c r="E326" s="64">
        <v>73.59</v>
      </c>
      <c r="F326" s="65">
        <f t="shared" si="8"/>
        <v>29.999999999999996</v>
      </c>
      <c r="G326" s="64">
        <v>2207.6999999999998</v>
      </c>
      <c r="H326" s="64">
        <v>0</v>
      </c>
      <c r="I326" s="64">
        <v>250</v>
      </c>
      <c r="J326" s="64">
        <v>1150</v>
      </c>
      <c r="K326" s="92">
        <f t="shared" si="9"/>
        <v>3607.7</v>
      </c>
      <c r="L326" s="93"/>
      <c r="M326" s="161"/>
    </row>
    <row r="327" spans="1:13" ht="39.75" customHeight="1">
      <c r="A327" s="89">
        <v>317</v>
      </c>
      <c r="B327" s="90" t="s">
        <v>439</v>
      </c>
      <c r="C327" s="91" t="s">
        <v>770</v>
      </c>
      <c r="D327" s="91" t="s">
        <v>650</v>
      </c>
      <c r="E327" s="64">
        <v>73.59</v>
      </c>
      <c r="F327" s="65">
        <f t="shared" si="8"/>
        <v>29.999999999999996</v>
      </c>
      <c r="G327" s="64">
        <v>2207.6999999999998</v>
      </c>
      <c r="H327" s="64">
        <v>0</v>
      </c>
      <c r="I327" s="64">
        <v>250</v>
      </c>
      <c r="J327" s="64">
        <v>1150</v>
      </c>
      <c r="K327" s="92">
        <f t="shared" si="9"/>
        <v>3607.7</v>
      </c>
      <c r="L327" s="93"/>
      <c r="M327" s="161"/>
    </row>
    <row r="328" spans="1:13" ht="39.75" customHeight="1">
      <c r="A328" s="89">
        <v>318</v>
      </c>
      <c r="B328" s="90" t="s">
        <v>439</v>
      </c>
      <c r="C328" s="91" t="s">
        <v>501</v>
      </c>
      <c r="D328" s="91" t="s">
        <v>650</v>
      </c>
      <c r="E328" s="64">
        <v>73.59</v>
      </c>
      <c r="F328" s="65">
        <f t="shared" si="8"/>
        <v>29.999999999999996</v>
      </c>
      <c r="G328" s="64">
        <v>2207.6999999999998</v>
      </c>
      <c r="H328" s="64">
        <v>50</v>
      </c>
      <c r="I328" s="64">
        <v>250</v>
      </c>
      <c r="J328" s="64">
        <v>1150</v>
      </c>
      <c r="K328" s="92">
        <f t="shared" si="9"/>
        <v>3657.7</v>
      </c>
      <c r="L328" s="93"/>
      <c r="M328" s="161"/>
    </row>
    <row r="329" spans="1:13" ht="39.75" customHeight="1">
      <c r="A329" s="89">
        <v>319</v>
      </c>
      <c r="B329" s="90" t="s">
        <v>439</v>
      </c>
      <c r="C329" s="91" t="s">
        <v>502</v>
      </c>
      <c r="D329" s="91" t="s">
        <v>768</v>
      </c>
      <c r="E329" s="64">
        <v>71.400000000000006</v>
      </c>
      <c r="F329" s="65">
        <f t="shared" si="8"/>
        <v>29.999999999999996</v>
      </c>
      <c r="G329" s="96">
        <v>2142</v>
      </c>
      <c r="H329" s="64">
        <v>35</v>
      </c>
      <c r="I329" s="64">
        <v>250</v>
      </c>
      <c r="J329" s="64">
        <v>1380</v>
      </c>
      <c r="K329" s="92">
        <f t="shared" si="9"/>
        <v>3807</v>
      </c>
      <c r="L329" s="93"/>
      <c r="M329" s="161"/>
    </row>
    <row r="330" spans="1:13" ht="39.75" customHeight="1">
      <c r="A330" s="89">
        <v>320</v>
      </c>
      <c r="B330" s="90" t="s">
        <v>439</v>
      </c>
      <c r="C330" s="91" t="s">
        <v>503</v>
      </c>
      <c r="D330" s="91" t="s">
        <v>768</v>
      </c>
      <c r="E330" s="64">
        <v>71.400000000000006</v>
      </c>
      <c r="F330" s="65">
        <f t="shared" si="8"/>
        <v>29.999999999999996</v>
      </c>
      <c r="G330" s="96">
        <v>2142</v>
      </c>
      <c r="H330" s="64">
        <v>35</v>
      </c>
      <c r="I330" s="64">
        <v>250</v>
      </c>
      <c r="J330" s="64">
        <v>1380</v>
      </c>
      <c r="K330" s="92">
        <f t="shared" si="9"/>
        <v>3807</v>
      </c>
      <c r="L330" s="93"/>
      <c r="M330" s="161"/>
    </row>
    <row r="331" spans="1:13" ht="39.75" customHeight="1">
      <c r="A331" s="89">
        <v>321</v>
      </c>
      <c r="B331" s="90" t="s">
        <v>439</v>
      </c>
      <c r="C331" s="91" t="s">
        <v>504</v>
      </c>
      <c r="D331" s="91" t="s">
        <v>650</v>
      </c>
      <c r="E331" s="64">
        <v>73.59</v>
      </c>
      <c r="F331" s="65">
        <f t="shared" ref="F331:F394" si="10">G331/E331</f>
        <v>29.999999999999996</v>
      </c>
      <c r="G331" s="64">
        <v>2207.6999999999998</v>
      </c>
      <c r="H331" s="64">
        <v>35</v>
      </c>
      <c r="I331" s="64">
        <v>250</v>
      </c>
      <c r="J331" s="64">
        <v>1150</v>
      </c>
      <c r="K331" s="92">
        <f t="shared" ref="K331:K394" si="11">J331+I331+H331+G331</f>
        <v>3642.7</v>
      </c>
      <c r="L331" s="93"/>
      <c r="M331" s="161"/>
    </row>
    <row r="332" spans="1:13" ht="39.75" customHeight="1">
      <c r="A332" s="89">
        <v>322</v>
      </c>
      <c r="B332" s="90" t="s">
        <v>439</v>
      </c>
      <c r="C332" s="91" t="s">
        <v>505</v>
      </c>
      <c r="D332" s="91" t="s">
        <v>650</v>
      </c>
      <c r="E332" s="64">
        <v>73.59</v>
      </c>
      <c r="F332" s="65">
        <f t="shared" si="10"/>
        <v>29.999999999999996</v>
      </c>
      <c r="G332" s="64">
        <v>2207.6999999999998</v>
      </c>
      <c r="H332" s="64">
        <v>35</v>
      </c>
      <c r="I332" s="64">
        <v>250</v>
      </c>
      <c r="J332" s="64">
        <v>1150</v>
      </c>
      <c r="K332" s="92">
        <f t="shared" si="11"/>
        <v>3642.7</v>
      </c>
      <c r="L332" s="93"/>
      <c r="M332" s="161"/>
    </row>
    <row r="333" spans="1:13" ht="40.5" customHeight="1">
      <c r="A333" s="89">
        <v>323</v>
      </c>
      <c r="B333" s="90" t="s">
        <v>439</v>
      </c>
      <c r="C333" s="91" t="s">
        <v>506</v>
      </c>
      <c r="D333" s="91" t="s">
        <v>650</v>
      </c>
      <c r="E333" s="64">
        <v>73.59</v>
      </c>
      <c r="F333" s="65">
        <f t="shared" si="10"/>
        <v>29.999999999999996</v>
      </c>
      <c r="G333" s="64">
        <v>2207.6999999999998</v>
      </c>
      <c r="H333" s="64">
        <v>35</v>
      </c>
      <c r="I333" s="64">
        <v>250</v>
      </c>
      <c r="J333" s="64">
        <v>1150</v>
      </c>
      <c r="K333" s="92">
        <f t="shared" si="11"/>
        <v>3642.7</v>
      </c>
      <c r="L333" s="93"/>
      <c r="M333" s="161"/>
    </row>
    <row r="334" spans="1:13" ht="39.75" customHeight="1">
      <c r="A334" s="89">
        <v>324</v>
      </c>
      <c r="B334" s="90" t="s">
        <v>439</v>
      </c>
      <c r="C334" s="91" t="s">
        <v>507</v>
      </c>
      <c r="D334" s="91" t="s">
        <v>650</v>
      </c>
      <c r="E334" s="64">
        <v>73.59</v>
      </c>
      <c r="F334" s="65">
        <f t="shared" si="10"/>
        <v>29.999999999999996</v>
      </c>
      <c r="G334" s="64">
        <v>2207.6999999999998</v>
      </c>
      <c r="H334" s="64">
        <v>35</v>
      </c>
      <c r="I334" s="64">
        <v>250</v>
      </c>
      <c r="J334" s="64">
        <v>1150</v>
      </c>
      <c r="K334" s="92">
        <f t="shared" si="11"/>
        <v>3642.7</v>
      </c>
      <c r="L334" s="93"/>
      <c r="M334" s="161"/>
    </row>
    <row r="335" spans="1:13" ht="39.75" customHeight="1">
      <c r="A335" s="89">
        <v>325</v>
      </c>
      <c r="B335" s="90" t="s">
        <v>439</v>
      </c>
      <c r="C335" s="91" t="s">
        <v>508</v>
      </c>
      <c r="D335" s="91" t="s">
        <v>650</v>
      </c>
      <c r="E335" s="64">
        <v>73.59</v>
      </c>
      <c r="F335" s="65">
        <f t="shared" si="10"/>
        <v>29.999999999999996</v>
      </c>
      <c r="G335" s="64">
        <v>2207.6999999999998</v>
      </c>
      <c r="H335" s="64">
        <v>35</v>
      </c>
      <c r="I335" s="64">
        <v>250</v>
      </c>
      <c r="J335" s="64">
        <v>1150</v>
      </c>
      <c r="K335" s="92">
        <f t="shared" si="11"/>
        <v>3642.7</v>
      </c>
      <c r="L335" s="93"/>
      <c r="M335" s="161"/>
    </row>
    <row r="336" spans="1:13" ht="39.75" customHeight="1">
      <c r="A336" s="89">
        <v>326</v>
      </c>
      <c r="B336" s="90" t="s">
        <v>439</v>
      </c>
      <c r="C336" s="91" t="s">
        <v>509</v>
      </c>
      <c r="D336" s="91" t="s">
        <v>650</v>
      </c>
      <c r="E336" s="64">
        <v>73.59</v>
      </c>
      <c r="F336" s="65">
        <f t="shared" si="10"/>
        <v>29.999999999999996</v>
      </c>
      <c r="G336" s="64">
        <v>2207.6999999999998</v>
      </c>
      <c r="H336" s="64">
        <v>35</v>
      </c>
      <c r="I336" s="64">
        <v>250</v>
      </c>
      <c r="J336" s="64">
        <v>1150</v>
      </c>
      <c r="K336" s="92">
        <f t="shared" si="11"/>
        <v>3642.7</v>
      </c>
      <c r="L336" s="93"/>
      <c r="M336" s="161"/>
    </row>
    <row r="337" spans="1:13" ht="39.75" customHeight="1">
      <c r="A337" s="89">
        <v>327</v>
      </c>
      <c r="B337" s="90" t="s">
        <v>439</v>
      </c>
      <c r="C337" s="91" t="s">
        <v>510</v>
      </c>
      <c r="D337" s="91" t="s">
        <v>650</v>
      </c>
      <c r="E337" s="64">
        <v>73.59</v>
      </c>
      <c r="F337" s="65">
        <f t="shared" si="10"/>
        <v>29.999999999999996</v>
      </c>
      <c r="G337" s="64">
        <v>2207.6999999999998</v>
      </c>
      <c r="H337" s="64">
        <v>35</v>
      </c>
      <c r="I337" s="64">
        <v>250</v>
      </c>
      <c r="J337" s="64">
        <v>1150</v>
      </c>
      <c r="K337" s="92">
        <f t="shared" si="11"/>
        <v>3642.7</v>
      </c>
      <c r="L337" s="93"/>
      <c r="M337" s="161"/>
    </row>
    <row r="338" spans="1:13" ht="39.75" customHeight="1">
      <c r="A338" s="89">
        <v>328</v>
      </c>
      <c r="B338" s="90" t="s">
        <v>439</v>
      </c>
      <c r="C338" s="91" t="s">
        <v>511</v>
      </c>
      <c r="D338" s="91" t="s">
        <v>650</v>
      </c>
      <c r="E338" s="64">
        <v>73.59</v>
      </c>
      <c r="F338" s="65">
        <f t="shared" si="10"/>
        <v>29.999999999999996</v>
      </c>
      <c r="G338" s="64">
        <v>2207.6999999999998</v>
      </c>
      <c r="H338" s="64">
        <v>35</v>
      </c>
      <c r="I338" s="64">
        <v>250</v>
      </c>
      <c r="J338" s="64">
        <v>1150</v>
      </c>
      <c r="K338" s="92">
        <f t="shared" si="11"/>
        <v>3642.7</v>
      </c>
      <c r="L338" s="93"/>
      <c r="M338" s="161"/>
    </row>
    <row r="339" spans="1:13" ht="39.75" customHeight="1">
      <c r="A339" s="89">
        <v>329</v>
      </c>
      <c r="B339" s="90" t="s">
        <v>439</v>
      </c>
      <c r="C339" s="91" t="s">
        <v>512</v>
      </c>
      <c r="D339" s="91" t="s">
        <v>650</v>
      </c>
      <c r="E339" s="64">
        <v>73.59</v>
      </c>
      <c r="F339" s="65">
        <f t="shared" si="10"/>
        <v>29.999999999999996</v>
      </c>
      <c r="G339" s="64">
        <v>2207.6999999999998</v>
      </c>
      <c r="H339" s="64">
        <v>0</v>
      </c>
      <c r="I339" s="64">
        <v>250</v>
      </c>
      <c r="J339" s="64">
        <v>1150</v>
      </c>
      <c r="K339" s="92">
        <f t="shared" si="11"/>
        <v>3607.7</v>
      </c>
      <c r="L339" s="93"/>
      <c r="M339" s="161"/>
    </row>
    <row r="340" spans="1:13" ht="40.5" customHeight="1">
      <c r="A340" s="89">
        <v>330</v>
      </c>
      <c r="B340" s="90" t="s">
        <v>439</v>
      </c>
      <c r="C340" s="91" t="s">
        <v>513</v>
      </c>
      <c r="D340" s="91" t="s">
        <v>650</v>
      </c>
      <c r="E340" s="64">
        <v>73.59</v>
      </c>
      <c r="F340" s="65">
        <f t="shared" si="10"/>
        <v>29.999999999999996</v>
      </c>
      <c r="G340" s="64">
        <v>2207.6999999999998</v>
      </c>
      <c r="H340" s="64">
        <v>35</v>
      </c>
      <c r="I340" s="64">
        <v>250</v>
      </c>
      <c r="J340" s="64">
        <v>1150</v>
      </c>
      <c r="K340" s="92">
        <f t="shared" si="11"/>
        <v>3642.7</v>
      </c>
      <c r="L340" s="93"/>
      <c r="M340" s="161"/>
    </row>
    <row r="341" spans="1:13" ht="40.5" customHeight="1">
      <c r="A341" s="89">
        <v>331</v>
      </c>
      <c r="B341" s="90" t="s">
        <v>439</v>
      </c>
      <c r="C341" s="91" t="s">
        <v>514</v>
      </c>
      <c r="D341" s="91" t="s">
        <v>768</v>
      </c>
      <c r="E341" s="64">
        <v>71.400000000000006</v>
      </c>
      <c r="F341" s="65">
        <f t="shared" si="10"/>
        <v>29.999999999999996</v>
      </c>
      <c r="G341" s="96">
        <v>2142</v>
      </c>
      <c r="H341" s="64">
        <v>0</v>
      </c>
      <c r="I341" s="64">
        <v>250</v>
      </c>
      <c r="J341" s="64">
        <v>1380</v>
      </c>
      <c r="K341" s="92">
        <f t="shared" si="11"/>
        <v>3772</v>
      </c>
      <c r="L341" s="93"/>
      <c r="M341" s="161"/>
    </row>
    <row r="342" spans="1:13" ht="40.5" customHeight="1">
      <c r="A342" s="89">
        <v>332</v>
      </c>
      <c r="B342" s="90" t="s">
        <v>439</v>
      </c>
      <c r="C342" s="91" t="s">
        <v>515</v>
      </c>
      <c r="D342" s="91" t="s">
        <v>768</v>
      </c>
      <c r="E342" s="64">
        <v>71.400000000000006</v>
      </c>
      <c r="F342" s="65">
        <f t="shared" si="10"/>
        <v>29.999999999999996</v>
      </c>
      <c r="G342" s="96">
        <v>2142</v>
      </c>
      <c r="H342" s="64">
        <v>35</v>
      </c>
      <c r="I342" s="64">
        <v>250</v>
      </c>
      <c r="J342" s="64">
        <v>1380</v>
      </c>
      <c r="K342" s="92">
        <f t="shared" si="11"/>
        <v>3807</v>
      </c>
      <c r="L342" s="93"/>
      <c r="M342" s="161"/>
    </row>
    <row r="343" spans="1:13" ht="40.5" customHeight="1">
      <c r="A343" s="89">
        <v>333</v>
      </c>
      <c r="B343" s="90" t="s">
        <v>439</v>
      </c>
      <c r="C343" s="91" t="s">
        <v>1088</v>
      </c>
      <c r="D343" s="91" t="s">
        <v>650</v>
      </c>
      <c r="E343" s="64">
        <v>73.59</v>
      </c>
      <c r="F343" s="65">
        <f t="shared" si="10"/>
        <v>29.999999999999996</v>
      </c>
      <c r="G343" s="64">
        <v>2207.6999999999998</v>
      </c>
      <c r="H343" s="64">
        <v>0</v>
      </c>
      <c r="I343" s="64">
        <v>250</v>
      </c>
      <c r="J343" s="64">
        <v>1150</v>
      </c>
      <c r="K343" s="92">
        <f t="shared" si="11"/>
        <v>3607.7</v>
      </c>
      <c r="L343" s="93"/>
      <c r="M343" s="161"/>
    </row>
    <row r="344" spans="1:13" ht="40.5" customHeight="1">
      <c r="A344" s="89">
        <v>334</v>
      </c>
      <c r="B344" s="90" t="s">
        <v>439</v>
      </c>
      <c r="C344" s="91" t="s">
        <v>1089</v>
      </c>
      <c r="D344" s="91" t="s">
        <v>650</v>
      </c>
      <c r="E344" s="64">
        <v>73.59</v>
      </c>
      <c r="F344" s="65">
        <f t="shared" si="10"/>
        <v>29.999999999999996</v>
      </c>
      <c r="G344" s="64">
        <v>2207.6999999999998</v>
      </c>
      <c r="H344" s="64">
        <v>0</v>
      </c>
      <c r="I344" s="64">
        <v>250</v>
      </c>
      <c r="J344" s="64">
        <v>1150</v>
      </c>
      <c r="K344" s="92">
        <f t="shared" si="11"/>
        <v>3607.7</v>
      </c>
      <c r="L344" s="93"/>
      <c r="M344" s="161"/>
    </row>
    <row r="345" spans="1:13" ht="40.5" customHeight="1">
      <c r="A345" s="89">
        <v>335</v>
      </c>
      <c r="B345" s="90" t="s">
        <v>439</v>
      </c>
      <c r="C345" s="91" t="s">
        <v>1090</v>
      </c>
      <c r="D345" s="91" t="s">
        <v>650</v>
      </c>
      <c r="E345" s="64">
        <v>73.59</v>
      </c>
      <c r="F345" s="65">
        <f t="shared" si="10"/>
        <v>29.999999999999996</v>
      </c>
      <c r="G345" s="64">
        <v>2207.6999999999998</v>
      </c>
      <c r="H345" s="64">
        <v>0</v>
      </c>
      <c r="I345" s="64">
        <v>250</v>
      </c>
      <c r="J345" s="64">
        <v>1150</v>
      </c>
      <c r="K345" s="92">
        <f t="shared" si="11"/>
        <v>3607.7</v>
      </c>
      <c r="L345" s="93"/>
      <c r="M345" s="161"/>
    </row>
    <row r="346" spans="1:13" ht="40.5" customHeight="1">
      <c r="A346" s="89">
        <v>336</v>
      </c>
      <c r="B346" s="90" t="s">
        <v>439</v>
      </c>
      <c r="C346" s="91" t="s">
        <v>516</v>
      </c>
      <c r="D346" s="91" t="s">
        <v>650</v>
      </c>
      <c r="E346" s="64">
        <v>73.59</v>
      </c>
      <c r="F346" s="65">
        <f t="shared" si="10"/>
        <v>29.999999999999996</v>
      </c>
      <c r="G346" s="64">
        <v>2207.6999999999998</v>
      </c>
      <c r="H346" s="64">
        <v>0</v>
      </c>
      <c r="I346" s="64">
        <v>250</v>
      </c>
      <c r="J346" s="64">
        <v>1150</v>
      </c>
      <c r="K346" s="92">
        <f t="shared" si="11"/>
        <v>3607.7</v>
      </c>
      <c r="L346" s="93"/>
      <c r="M346" s="161"/>
    </row>
    <row r="347" spans="1:13" ht="40.5" customHeight="1">
      <c r="A347" s="89">
        <v>337</v>
      </c>
      <c r="B347" s="90" t="s">
        <v>439</v>
      </c>
      <c r="C347" s="91" t="s">
        <v>517</v>
      </c>
      <c r="D347" s="94" t="s">
        <v>518</v>
      </c>
      <c r="E347" s="64">
        <v>75.64</v>
      </c>
      <c r="F347" s="65">
        <f t="shared" si="10"/>
        <v>29.999999999999996</v>
      </c>
      <c r="G347" s="64">
        <v>2269.1999999999998</v>
      </c>
      <c r="H347" s="64">
        <v>50</v>
      </c>
      <c r="I347" s="64">
        <v>250</v>
      </c>
      <c r="J347" s="64">
        <v>1150</v>
      </c>
      <c r="K347" s="92">
        <f t="shared" si="11"/>
        <v>3719.2</v>
      </c>
      <c r="L347" s="93"/>
      <c r="M347" s="161"/>
    </row>
    <row r="348" spans="1:13" ht="40.5" customHeight="1">
      <c r="A348" s="89">
        <v>338</v>
      </c>
      <c r="B348" s="90" t="s">
        <v>439</v>
      </c>
      <c r="C348" s="91" t="s">
        <v>519</v>
      </c>
      <c r="D348" s="91" t="s">
        <v>768</v>
      </c>
      <c r="E348" s="64">
        <v>71.400000000000006</v>
      </c>
      <c r="F348" s="65">
        <f t="shared" si="10"/>
        <v>29.999999999999996</v>
      </c>
      <c r="G348" s="96">
        <v>2142</v>
      </c>
      <c r="H348" s="64">
        <v>0</v>
      </c>
      <c r="I348" s="64">
        <v>250</v>
      </c>
      <c r="J348" s="64">
        <v>1380</v>
      </c>
      <c r="K348" s="92">
        <f t="shared" si="11"/>
        <v>3772</v>
      </c>
      <c r="L348" s="93"/>
      <c r="M348" s="161"/>
    </row>
    <row r="349" spans="1:13" ht="40.5" customHeight="1">
      <c r="A349" s="89">
        <v>339</v>
      </c>
      <c r="B349" s="90" t="s">
        <v>439</v>
      </c>
      <c r="C349" s="91" t="s">
        <v>520</v>
      </c>
      <c r="D349" s="91" t="s">
        <v>650</v>
      </c>
      <c r="E349" s="64">
        <v>73.59</v>
      </c>
      <c r="F349" s="65">
        <f t="shared" si="10"/>
        <v>29.999999999999996</v>
      </c>
      <c r="G349" s="64">
        <v>2207.6999999999998</v>
      </c>
      <c r="H349" s="64">
        <v>0</v>
      </c>
      <c r="I349" s="64">
        <v>250</v>
      </c>
      <c r="J349" s="64">
        <v>1150</v>
      </c>
      <c r="K349" s="92">
        <f t="shared" si="11"/>
        <v>3607.7</v>
      </c>
      <c r="L349" s="93"/>
      <c r="M349" s="161"/>
    </row>
    <row r="350" spans="1:13" ht="40.5" customHeight="1">
      <c r="A350" s="89">
        <v>340</v>
      </c>
      <c r="B350" s="90" t="s">
        <v>439</v>
      </c>
      <c r="C350" s="91" t="s">
        <v>583</v>
      </c>
      <c r="D350" s="94" t="s">
        <v>499</v>
      </c>
      <c r="E350" s="64">
        <v>74.63</v>
      </c>
      <c r="F350" s="65">
        <f t="shared" si="10"/>
        <v>30.000000000000004</v>
      </c>
      <c r="G350" s="64">
        <v>2238.9</v>
      </c>
      <c r="H350" s="64">
        <v>75</v>
      </c>
      <c r="I350" s="64">
        <v>250</v>
      </c>
      <c r="J350" s="64">
        <v>1150</v>
      </c>
      <c r="K350" s="92">
        <f t="shared" si="11"/>
        <v>3713.9</v>
      </c>
      <c r="L350" s="93"/>
      <c r="M350" s="161"/>
    </row>
    <row r="351" spans="1:13" ht="40.5" customHeight="1">
      <c r="A351" s="89">
        <v>341</v>
      </c>
      <c r="B351" s="90" t="s">
        <v>439</v>
      </c>
      <c r="C351" s="91" t="s">
        <v>584</v>
      </c>
      <c r="D351" s="94" t="s">
        <v>499</v>
      </c>
      <c r="E351" s="64">
        <v>74.63</v>
      </c>
      <c r="F351" s="65">
        <f t="shared" si="10"/>
        <v>30.000000000000004</v>
      </c>
      <c r="G351" s="64">
        <v>2238.9</v>
      </c>
      <c r="H351" s="64">
        <v>75</v>
      </c>
      <c r="I351" s="64">
        <v>250</v>
      </c>
      <c r="J351" s="64">
        <v>1150</v>
      </c>
      <c r="K351" s="92">
        <f t="shared" si="11"/>
        <v>3713.9</v>
      </c>
      <c r="L351" s="93"/>
      <c r="M351" s="161"/>
    </row>
    <row r="352" spans="1:13" ht="40.5" customHeight="1">
      <c r="A352" s="89">
        <v>342</v>
      </c>
      <c r="B352" s="90" t="s">
        <v>439</v>
      </c>
      <c r="C352" s="91" t="s">
        <v>699</v>
      </c>
      <c r="D352" s="91" t="s">
        <v>768</v>
      </c>
      <c r="E352" s="64">
        <v>71.400000000000006</v>
      </c>
      <c r="F352" s="65">
        <f t="shared" si="10"/>
        <v>29.999999999999996</v>
      </c>
      <c r="G352" s="96">
        <v>2142</v>
      </c>
      <c r="H352" s="64">
        <v>0</v>
      </c>
      <c r="I352" s="64">
        <v>250</v>
      </c>
      <c r="J352" s="64">
        <v>1380</v>
      </c>
      <c r="K352" s="92">
        <f t="shared" si="11"/>
        <v>3772</v>
      </c>
      <c r="L352" s="93"/>
      <c r="M352" s="161"/>
    </row>
    <row r="353" spans="1:13" ht="40.5" customHeight="1">
      <c r="A353" s="89">
        <v>343</v>
      </c>
      <c r="B353" s="90" t="s">
        <v>439</v>
      </c>
      <c r="C353" s="91" t="s">
        <v>585</v>
      </c>
      <c r="D353" s="91" t="s">
        <v>650</v>
      </c>
      <c r="E353" s="64">
        <v>73.59</v>
      </c>
      <c r="F353" s="65">
        <f t="shared" si="10"/>
        <v>29.999999999999996</v>
      </c>
      <c r="G353" s="64">
        <v>2207.6999999999998</v>
      </c>
      <c r="H353" s="64">
        <v>35</v>
      </c>
      <c r="I353" s="64">
        <v>250</v>
      </c>
      <c r="J353" s="64">
        <v>1150</v>
      </c>
      <c r="K353" s="92">
        <f t="shared" si="11"/>
        <v>3642.7</v>
      </c>
      <c r="L353" s="93"/>
      <c r="M353" s="161"/>
    </row>
    <row r="354" spans="1:13" ht="40.5" customHeight="1">
      <c r="A354" s="89">
        <v>344</v>
      </c>
      <c r="B354" s="90" t="s">
        <v>439</v>
      </c>
      <c r="C354" s="91" t="s">
        <v>586</v>
      </c>
      <c r="D354" s="91" t="s">
        <v>768</v>
      </c>
      <c r="E354" s="64">
        <v>71.400000000000006</v>
      </c>
      <c r="F354" s="65">
        <f t="shared" si="10"/>
        <v>29.999999999999996</v>
      </c>
      <c r="G354" s="96">
        <v>2142</v>
      </c>
      <c r="H354" s="64">
        <v>0</v>
      </c>
      <c r="I354" s="64">
        <v>250</v>
      </c>
      <c r="J354" s="64">
        <v>1380</v>
      </c>
      <c r="K354" s="92">
        <f t="shared" si="11"/>
        <v>3772</v>
      </c>
      <c r="L354" s="93"/>
      <c r="M354" s="161"/>
    </row>
    <row r="355" spans="1:13" ht="40.5" customHeight="1">
      <c r="A355" s="89">
        <v>345</v>
      </c>
      <c r="B355" s="90" t="s">
        <v>439</v>
      </c>
      <c r="C355" s="91" t="s">
        <v>587</v>
      </c>
      <c r="D355" s="91" t="s">
        <v>768</v>
      </c>
      <c r="E355" s="64">
        <v>71.400000000000006</v>
      </c>
      <c r="F355" s="65">
        <f t="shared" si="10"/>
        <v>29.999999999999996</v>
      </c>
      <c r="G355" s="96">
        <v>2142</v>
      </c>
      <c r="H355" s="64">
        <v>0</v>
      </c>
      <c r="I355" s="64">
        <v>250</v>
      </c>
      <c r="J355" s="64">
        <v>1380</v>
      </c>
      <c r="K355" s="92">
        <f t="shared" si="11"/>
        <v>3772</v>
      </c>
      <c r="L355" s="93"/>
      <c r="M355" s="161"/>
    </row>
    <row r="356" spans="1:13" ht="40.5" customHeight="1">
      <c r="A356" s="89">
        <v>346</v>
      </c>
      <c r="B356" s="90" t="s">
        <v>439</v>
      </c>
      <c r="C356" s="91" t="s">
        <v>588</v>
      </c>
      <c r="D356" s="91" t="s">
        <v>650</v>
      </c>
      <c r="E356" s="64">
        <v>73.59</v>
      </c>
      <c r="F356" s="65">
        <f t="shared" si="10"/>
        <v>29.999999999999996</v>
      </c>
      <c r="G356" s="64">
        <v>2207.6999999999998</v>
      </c>
      <c r="H356" s="64">
        <v>0</v>
      </c>
      <c r="I356" s="64">
        <v>250</v>
      </c>
      <c r="J356" s="64">
        <v>1150</v>
      </c>
      <c r="K356" s="92">
        <f t="shared" si="11"/>
        <v>3607.7</v>
      </c>
      <c r="L356" s="93"/>
      <c r="M356" s="161"/>
    </row>
    <row r="357" spans="1:13" ht="40.5" customHeight="1">
      <c r="A357" s="89">
        <v>347</v>
      </c>
      <c r="B357" s="90" t="s">
        <v>439</v>
      </c>
      <c r="C357" s="91" t="s">
        <v>673</v>
      </c>
      <c r="D357" s="91" t="s">
        <v>768</v>
      </c>
      <c r="E357" s="64">
        <v>71.400000000000006</v>
      </c>
      <c r="F357" s="65">
        <f t="shared" si="10"/>
        <v>29.999999999999996</v>
      </c>
      <c r="G357" s="96">
        <v>2142</v>
      </c>
      <c r="H357" s="64">
        <v>0</v>
      </c>
      <c r="I357" s="64">
        <v>250</v>
      </c>
      <c r="J357" s="64">
        <v>1380</v>
      </c>
      <c r="K357" s="92">
        <f t="shared" si="11"/>
        <v>3772</v>
      </c>
      <c r="L357" s="93"/>
      <c r="M357" s="161"/>
    </row>
    <row r="358" spans="1:13" ht="40.5" customHeight="1">
      <c r="A358" s="89">
        <v>348</v>
      </c>
      <c r="B358" s="90" t="s">
        <v>439</v>
      </c>
      <c r="C358" s="91" t="s">
        <v>454</v>
      </c>
      <c r="D358" s="91" t="s">
        <v>768</v>
      </c>
      <c r="E358" s="64">
        <v>71.400000000000006</v>
      </c>
      <c r="F358" s="65">
        <f t="shared" si="10"/>
        <v>29.999999999999996</v>
      </c>
      <c r="G358" s="96">
        <v>2142</v>
      </c>
      <c r="H358" s="64">
        <v>35</v>
      </c>
      <c r="I358" s="64">
        <v>250</v>
      </c>
      <c r="J358" s="64">
        <v>1380</v>
      </c>
      <c r="K358" s="92">
        <f t="shared" si="11"/>
        <v>3807</v>
      </c>
      <c r="L358" s="93"/>
      <c r="M358" s="161"/>
    </row>
    <row r="359" spans="1:13" ht="40.5" customHeight="1">
      <c r="A359" s="89">
        <v>349</v>
      </c>
      <c r="B359" s="90" t="s">
        <v>439</v>
      </c>
      <c r="C359" s="91" t="s">
        <v>455</v>
      </c>
      <c r="D359" s="91" t="s">
        <v>650</v>
      </c>
      <c r="E359" s="64">
        <v>73.59</v>
      </c>
      <c r="F359" s="65">
        <f t="shared" si="10"/>
        <v>29.999999999999996</v>
      </c>
      <c r="G359" s="64">
        <v>2207.6999999999998</v>
      </c>
      <c r="H359" s="64">
        <v>50</v>
      </c>
      <c r="I359" s="64">
        <v>250</v>
      </c>
      <c r="J359" s="64">
        <v>1150</v>
      </c>
      <c r="K359" s="92">
        <f t="shared" si="11"/>
        <v>3657.7</v>
      </c>
      <c r="L359" s="93"/>
      <c r="M359" s="161"/>
    </row>
    <row r="360" spans="1:13" ht="40.5" customHeight="1">
      <c r="A360" s="89">
        <v>350</v>
      </c>
      <c r="B360" s="90" t="s">
        <v>439</v>
      </c>
      <c r="C360" s="91" t="s">
        <v>451</v>
      </c>
      <c r="D360" s="91" t="s">
        <v>650</v>
      </c>
      <c r="E360" s="64">
        <v>73.59</v>
      </c>
      <c r="F360" s="65">
        <f t="shared" si="10"/>
        <v>29.999999999999996</v>
      </c>
      <c r="G360" s="64">
        <v>2207.6999999999998</v>
      </c>
      <c r="H360" s="64">
        <v>50</v>
      </c>
      <c r="I360" s="64">
        <v>250</v>
      </c>
      <c r="J360" s="64">
        <v>1150</v>
      </c>
      <c r="K360" s="92">
        <f t="shared" si="11"/>
        <v>3657.7</v>
      </c>
      <c r="L360" s="93"/>
      <c r="M360" s="161"/>
    </row>
    <row r="361" spans="1:13" ht="40.5" customHeight="1">
      <c r="A361" s="89">
        <v>351</v>
      </c>
      <c r="B361" s="90" t="s">
        <v>439</v>
      </c>
      <c r="C361" s="91" t="s">
        <v>453</v>
      </c>
      <c r="D361" s="91" t="s">
        <v>650</v>
      </c>
      <c r="E361" s="64">
        <v>73.59</v>
      </c>
      <c r="F361" s="65">
        <f t="shared" si="10"/>
        <v>29.999999999999996</v>
      </c>
      <c r="G361" s="64">
        <v>2207.6999999999998</v>
      </c>
      <c r="H361" s="64">
        <v>0</v>
      </c>
      <c r="I361" s="64">
        <v>250</v>
      </c>
      <c r="J361" s="64">
        <v>1150</v>
      </c>
      <c r="K361" s="92">
        <f t="shared" si="11"/>
        <v>3607.7</v>
      </c>
      <c r="L361" s="93"/>
      <c r="M361" s="161"/>
    </row>
    <row r="362" spans="1:13" ht="40.5" customHeight="1">
      <c r="A362" s="89">
        <v>352</v>
      </c>
      <c r="B362" s="90" t="s">
        <v>439</v>
      </c>
      <c r="C362" s="91" t="s">
        <v>456</v>
      </c>
      <c r="D362" s="91" t="s">
        <v>650</v>
      </c>
      <c r="E362" s="64">
        <v>73.59</v>
      </c>
      <c r="F362" s="65">
        <f t="shared" si="10"/>
        <v>29.999999999999996</v>
      </c>
      <c r="G362" s="64">
        <v>2207.6999999999998</v>
      </c>
      <c r="H362" s="64">
        <v>0</v>
      </c>
      <c r="I362" s="64">
        <v>250</v>
      </c>
      <c r="J362" s="64">
        <v>1150</v>
      </c>
      <c r="K362" s="97">
        <f t="shared" si="11"/>
        <v>3607.7</v>
      </c>
      <c r="L362" s="93"/>
      <c r="M362" s="161"/>
    </row>
    <row r="363" spans="1:13" ht="40.5" customHeight="1">
      <c r="A363" s="89">
        <v>353</v>
      </c>
      <c r="B363" s="90" t="s">
        <v>439</v>
      </c>
      <c r="C363" s="91" t="s">
        <v>614</v>
      </c>
      <c r="D363" s="91" t="s">
        <v>650</v>
      </c>
      <c r="E363" s="64">
        <v>73.59</v>
      </c>
      <c r="F363" s="65">
        <f t="shared" si="10"/>
        <v>29.999999999999996</v>
      </c>
      <c r="G363" s="64">
        <v>2207.6999999999998</v>
      </c>
      <c r="H363" s="64">
        <v>0</v>
      </c>
      <c r="I363" s="64">
        <v>250</v>
      </c>
      <c r="J363" s="64">
        <v>1150</v>
      </c>
      <c r="K363" s="92">
        <f t="shared" si="11"/>
        <v>3607.7</v>
      </c>
      <c r="L363" s="93"/>
      <c r="M363" s="161"/>
    </row>
    <row r="364" spans="1:13" ht="40.5" customHeight="1">
      <c r="A364" s="89">
        <v>354</v>
      </c>
      <c r="B364" s="90" t="s">
        <v>439</v>
      </c>
      <c r="C364" s="91" t="s">
        <v>698</v>
      </c>
      <c r="D364" s="91" t="s">
        <v>650</v>
      </c>
      <c r="E364" s="64">
        <v>73.59</v>
      </c>
      <c r="F364" s="65">
        <f t="shared" si="10"/>
        <v>29.999999999999996</v>
      </c>
      <c r="G364" s="64">
        <v>2207.6999999999998</v>
      </c>
      <c r="H364" s="64">
        <v>0</v>
      </c>
      <c r="I364" s="64">
        <v>250</v>
      </c>
      <c r="J364" s="64">
        <v>1150</v>
      </c>
      <c r="K364" s="92">
        <f t="shared" si="11"/>
        <v>3607.7</v>
      </c>
      <c r="L364" s="93"/>
      <c r="M364" s="161"/>
    </row>
    <row r="365" spans="1:13" ht="40.5" customHeight="1">
      <c r="A365" s="89">
        <v>355</v>
      </c>
      <c r="B365" s="90" t="s">
        <v>439</v>
      </c>
      <c r="C365" s="91" t="s">
        <v>452</v>
      </c>
      <c r="D365" s="91" t="s">
        <v>650</v>
      </c>
      <c r="E365" s="64">
        <v>73.59</v>
      </c>
      <c r="F365" s="65">
        <f t="shared" si="10"/>
        <v>29.999999999999996</v>
      </c>
      <c r="G365" s="64">
        <v>2207.6999999999998</v>
      </c>
      <c r="H365" s="64">
        <v>0</v>
      </c>
      <c r="I365" s="64">
        <v>250</v>
      </c>
      <c r="J365" s="64">
        <v>1150</v>
      </c>
      <c r="K365" s="92">
        <f t="shared" si="11"/>
        <v>3607.7</v>
      </c>
      <c r="L365" s="93"/>
      <c r="M365" s="161"/>
    </row>
    <row r="366" spans="1:13" ht="40.5" customHeight="1">
      <c r="A366" s="89">
        <v>356</v>
      </c>
      <c r="B366" s="90" t="s">
        <v>439</v>
      </c>
      <c r="C366" s="91" t="s">
        <v>757</v>
      </c>
      <c r="D366" s="91" t="s">
        <v>650</v>
      </c>
      <c r="E366" s="64">
        <v>73.59</v>
      </c>
      <c r="F366" s="65">
        <f t="shared" si="10"/>
        <v>29.999999999999996</v>
      </c>
      <c r="G366" s="64">
        <v>2207.6999999999998</v>
      </c>
      <c r="H366" s="64">
        <v>0</v>
      </c>
      <c r="I366" s="64">
        <v>250</v>
      </c>
      <c r="J366" s="64">
        <v>1150</v>
      </c>
      <c r="K366" s="92">
        <f t="shared" si="11"/>
        <v>3607.7</v>
      </c>
      <c r="L366" s="93"/>
      <c r="M366" s="161"/>
    </row>
    <row r="367" spans="1:13" ht="40.5" customHeight="1">
      <c r="A367" s="89">
        <v>357</v>
      </c>
      <c r="B367" s="90" t="s">
        <v>439</v>
      </c>
      <c r="C367" s="91" t="s">
        <v>758</v>
      </c>
      <c r="D367" s="91" t="s">
        <v>650</v>
      </c>
      <c r="E367" s="64">
        <v>73.59</v>
      </c>
      <c r="F367" s="65">
        <f t="shared" si="10"/>
        <v>29.999999999999996</v>
      </c>
      <c r="G367" s="64">
        <v>2207.6999999999998</v>
      </c>
      <c r="H367" s="64">
        <v>0</v>
      </c>
      <c r="I367" s="64">
        <v>250</v>
      </c>
      <c r="J367" s="64">
        <v>1150</v>
      </c>
      <c r="K367" s="92">
        <f t="shared" si="11"/>
        <v>3607.7</v>
      </c>
      <c r="L367" s="93"/>
      <c r="M367" s="161"/>
    </row>
    <row r="368" spans="1:13" ht="40.5" customHeight="1">
      <c r="A368" s="89">
        <v>358</v>
      </c>
      <c r="B368" s="90" t="s">
        <v>439</v>
      </c>
      <c r="C368" s="91" t="s">
        <v>1091</v>
      </c>
      <c r="D368" s="91" t="s">
        <v>768</v>
      </c>
      <c r="E368" s="64">
        <v>71.400000000000006</v>
      </c>
      <c r="F368" s="65">
        <f t="shared" si="10"/>
        <v>29.999999999999996</v>
      </c>
      <c r="G368" s="96">
        <v>2142</v>
      </c>
      <c r="H368" s="64"/>
      <c r="I368" s="64">
        <v>250</v>
      </c>
      <c r="J368" s="64">
        <v>1380</v>
      </c>
      <c r="K368" s="92">
        <f t="shared" si="11"/>
        <v>3772</v>
      </c>
      <c r="L368" s="93"/>
      <c r="M368" s="161"/>
    </row>
    <row r="369" spans="1:13" ht="40.5" customHeight="1">
      <c r="A369" s="89">
        <v>359</v>
      </c>
      <c r="B369" s="90" t="s">
        <v>439</v>
      </c>
      <c r="C369" s="91" t="s">
        <v>759</v>
      </c>
      <c r="D369" s="91" t="s">
        <v>650</v>
      </c>
      <c r="E369" s="64">
        <v>73.59</v>
      </c>
      <c r="F369" s="65">
        <f t="shared" si="10"/>
        <v>29.999999999999996</v>
      </c>
      <c r="G369" s="64">
        <v>2207.6999999999998</v>
      </c>
      <c r="H369" s="64">
        <v>0</v>
      </c>
      <c r="I369" s="64">
        <v>250</v>
      </c>
      <c r="J369" s="64">
        <v>1150</v>
      </c>
      <c r="K369" s="92">
        <f t="shared" si="11"/>
        <v>3607.7</v>
      </c>
      <c r="L369" s="93"/>
      <c r="M369" s="161"/>
    </row>
    <row r="370" spans="1:13" ht="40.5" customHeight="1">
      <c r="A370" s="89">
        <v>360</v>
      </c>
      <c r="B370" s="90" t="s">
        <v>439</v>
      </c>
      <c r="C370" s="91" t="s">
        <v>527</v>
      </c>
      <c r="D370" s="91" t="s">
        <v>650</v>
      </c>
      <c r="E370" s="64">
        <v>73.59</v>
      </c>
      <c r="F370" s="65">
        <f t="shared" si="10"/>
        <v>29.999999999999996</v>
      </c>
      <c r="G370" s="64">
        <v>2207.6999999999998</v>
      </c>
      <c r="H370" s="64">
        <v>0</v>
      </c>
      <c r="I370" s="64">
        <v>250</v>
      </c>
      <c r="J370" s="64">
        <v>1150</v>
      </c>
      <c r="K370" s="92">
        <f t="shared" si="11"/>
        <v>3607.7</v>
      </c>
      <c r="L370" s="93"/>
      <c r="M370" s="161"/>
    </row>
    <row r="371" spans="1:13" ht="40.5" customHeight="1">
      <c r="A371" s="89">
        <v>361</v>
      </c>
      <c r="B371" s="90" t="s">
        <v>439</v>
      </c>
      <c r="C371" s="91" t="s">
        <v>589</v>
      </c>
      <c r="D371" s="94" t="s">
        <v>499</v>
      </c>
      <c r="E371" s="64">
        <v>74.63</v>
      </c>
      <c r="F371" s="65">
        <f t="shared" si="10"/>
        <v>30.000000000000004</v>
      </c>
      <c r="G371" s="64">
        <v>2238.9</v>
      </c>
      <c r="H371" s="64">
        <v>50</v>
      </c>
      <c r="I371" s="64">
        <v>250</v>
      </c>
      <c r="J371" s="64">
        <v>1150</v>
      </c>
      <c r="K371" s="92">
        <f t="shared" si="11"/>
        <v>3688.9</v>
      </c>
      <c r="L371" s="93"/>
      <c r="M371" s="161"/>
    </row>
    <row r="372" spans="1:13" ht="40.5" customHeight="1">
      <c r="A372" s="89">
        <v>362</v>
      </c>
      <c r="B372" s="90" t="s">
        <v>439</v>
      </c>
      <c r="C372" s="91" t="s">
        <v>590</v>
      </c>
      <c r="D372" s="91" t="s">
        <v>650</v>
      </c>
      <c r="E372" s="64">
        <v>73.59</v>
      </c>
      <c r="F372" s="65">
        <f t="shared" si="10"/>
        <v>29.999999999999996</v>
      </c>
      <c r="G372" s="64">
        <v>2207.6999999999998</v>
      </c>
      <c r="H372" s="64">
        <v>35</v>
      </c>
      <c r="I372" s="64">
        <v>250</v>
      </c>
      <c r="J372" s="64">
        <v>1150</v>
      </c>
      <c r="K372" s="92">
        <f t="shared" si="11"/>
        <v>3642.7</v>
      </c>
      <c r="L372" s="93"/>
      <c r="M372" s="161"/>
    </row>
    <row r="373" spans="1:13" ht="40.5" customHeight="1">
      <c r="A373" s="89">
        <v>363</v>
      </c>
      <c r="B373" s="90" t="s">
        <v>439</v>
      </c>
      <c r="C373" s="91" t="s">
        <v>591</v>
      </c>
      <c r="D373" s="91" t="s">
        <v>650</v>
      </c>
      <c r="E373" s="64">
        <v>73.59</v>
      </c>
      <c r="F373" s="65">
        <f t="shared" si="10"/>
        <v>29.999999999999996</v>
      </c>
      <c r="G373" s="64">
        <v>2207.6999999999998</v>
      </c>
      <c r="H373" s="64">
        <v>35</v>
      </c>
      <c r="I373" s="64">
        <v>250</v>
      </c>
      <c r="J373" s="64">
        <v>1150</v>
      </c>
      <c r="K373" s="92">
        <f t="shared" si="11"/>
        <v>3642.7</v>
      </c>
      <c r="L373" s="93"/>
      <c r="M373" s="161"/>
    </row>
    <row r="374" spans="1:13" ht="40.5" customHeight="1">
      <c r="A374" s="89">
        <v>364</v>
      </c>
      <c r="B374" s="90" t="s">
        <v>439</v>
      </c>
      <c r="C374" s="91" t="s">
        <v>592</v>
      </c>
      <c r="D374" s="91" t="s">
        <v>650</v>
      </c>
      <c r="E374" s="64">
        <v>73.59</v>
      </c>
      <c r="F374" s="65">
        <f t="shared" si="10"/>
        <v>29.999999999999996</v>
      </c>
      <c r="G374" s="64">
        <v>2207.6999999999998</v>
      </c>
      <c r="H374" s="64">
        <v>0</v>
      </c>
      <c r="I374" s="64">
        <v>250</v>
      </c>
      <c r="J374" s="64">
        <v>1150</v>
      </c>
      <c r="K374" s="92">
        <f t="shared" si="11"/>
        <v>3607.7</v>
      </c>
      <c r="L374" s="93"/>
      <c r="M374" s="161"/>
    </row>
    <row r="375" spans="1:13" ht="40.5" customHeight="1">
      <c r="A375" s="89">
        <v>365</v>
      </c>
      <c r="B375" s="90" t="s">
        <v>439</v>
      </c>
      <c r="C375" s="91" t="s">
        <v>593</v>
      </c>
      <c r="D375" s="91" t="s">
        <v>650</v>
      </c>
      <c r="E375" s="64">
        <v>73.59</v>
      </c>
      <c r="F375" s="65">
        <f t="shared" si="10"/>
        <v>29.999999999999996</v>
      </c>
      <c r="G375" s="64">
        <v>2207.6999999999998</v>
      </c>
      <c r="H375" s="64">
        <v>0</v>
      </c>
      <c r="I375" s="64">
        <v>250</v>
      </c>
      <c r="J375" s="64">
        <v>1150</v>
      </c>
      <c r="K375" s="92">
        <f t="shared" si="11"/>
        <v>3607.7</v>
      </c>
      <c r="L375" s="93"/>
      <c r="M375" s="161"/>
    </row>
    <row r="376" spans="1:13" ht="40.5" customHeight="1">
      <c r="A376" s="89">
        <v>366</v>
      </c>
      <c r="B376" s="90" t="s">
        <v>439</v>
      </c>
      <c r="C376" s="91" t="s">
        <v>594</v>
      </c>
      <c r="D376" s="91" t="s">
        <v>650</v>
      </c>
      <c r="E376" s="64">
        <v>73.59</v>
      </c>
      <c r="F376" s="65">
        <f t="shared" si="10"/>
        <v>29.999999999999996</v>
      </c>
      <c r="G376" s="64">
        <v>2207.6999999999998</v>
      </c>
      <c r="H376" s="64">
        <v>0</v>
      </c>
      <c r="I376" s="64">
        <v>250</v>
      </c>
      <c r="J376" s="64">
        <v>1150</v>
      </c>
      <c r="K376" s="92">
        <f t="shared" si="11"/>
        <v>3607.7</v>
      </c>
      <c r="L376" s="93"/>
      <c r="M376" s="161"/>
    </row>
    <row r="377" spans="1:13" ht="40.5" customHeight="1">
      <c r="A377" s="89">
        <v>367</v>
      </c>
      <c r="B377" s="90" t="s">
        <v>439</v>
      </c>
      <c r="C377" s="91" t="s">
        <v>595</v>
      </c>
      <c r="D377" s="91" t="s">
        <v>650</v>
      </c>
      <c r="E377" s="64">
        <v>73.59</v>
      </c>
      <c r="F377" s="65">
        <f t="shared" si="10"/>
        <v>29.999999999999996</v>
      </c>
      <c r="G377" s="64">
        <v>2207.6999999999998</v>
      </c>
      <c r="H377" s="64">
        <v>35</v>
      </c>
      <c r="I377" s="64">
        <v>250</v>
      </c>
      <c r="J377" s="64">
        <v>1150</v>
      </c>
      <c r="K377" s="92">
        <f t="shared" si="11"/>
        <v>3642.7</v>
      </c>
      <c r="L377" s="93"/>
      <c r="M377" s="161"/>
    </row>
    <row r="378" spans="1:13" ht="40.5" customHeight="1">
      <c r="A378" s="89">
        <v>368</v>
      </c>
      <c r="B378" s="90" t="s">
        <v>439</v>
      </c>
      <c r="C378" s="91" t="s">
        <v>596</v>
      </c>
      <c r="D378" s="91" t="s">
        <v>650</v>
      </c>
      <c r="E378" s="64">
        <v>73.59</v>
      </c>
      <c r="F378" s="65">
        <f t="shared" si="10"/>
        <v>29.999999999999996</v>
      </c>
      <c r="G378" s="64">
        <v>2207.6999999999998</v>
      </c>
      <c r="H378" s="64">
        <v>35</v>
      </c>
      <c r="I378" s="64">
        <v>250</v>
      </c>
      <c r="J378" s="64">
        <v>1150</v>
      </c>
      <c r="K378" s="92">
        <f t="shared" si="11"/>
        <v>3642.7</v>
      </c>
      <c r="L378" s="93"/>
      <c r="M378" s="161"/>
    </row>
    <row r="379" spans="1:13" ht="40.5" customHeight="1">
      <c r="A379" s="89">
        <v>369</v>
      </c>
      <c r="B379" s="90" t="s">
        <v>439</v>
      </c>
      <c r="C379" s="91" t="s">
        <v>597</v>
      </c>
      <c r="D379" s="91" t="s">
        <v>650</v>
      </c>
      <c r="E379" s="64">
        <v>73.59</v>
      </c>
      <c r="F379" s="65">
        <f t="shared" si="10"/>
        <v>29.999999999999996</v>
      </c>
      <c r="G379" s="64">
        <v>2207.6999999999998</v>
      </c>
      <c r="H379" s="64">
        <v>35</v>
      </c>
      <c r="I379" s="64">
        <v>250</v>
      </c>
      <c r="J379" s="64">
        <v>1150</v>
      </c>
      <c r="K379" s="92">
        <f t="shared" si="11"/>
        <v>3642.7</v>
      </c>
      <c r="L379" s="93"/>
      <c r="M379" s="161"/>
    </row>
    <row r="380" spans="1:13" ht="40.5" customHeight="1">
      <c r="A380" s="89">
        <v>370</v>
      </c>
      <c r="B380" s="90" t="s">
        <v>439</v>
      </c>
      <c r="C380" s="91" t="s">
        <v>599</v>
      </c>
      <c r="D380" s="91" t="s">
        <v>650</v>
      </c>
      <c r="E380" s="64">
        <v>73.59</v>
      </c>
      <c r="F380" s="65">
        <f t="shared" si="10"/>
        <v>29.999999999999996</v>
      </c>
      <c r="G380" s="64">
        <v>2207.6999999999998</v>
      </c>
      <c r="H380" s="64">
        <v>35</v>
      </c>
      <c r="I380" s="64">
        <v>250</v>
      </c>
      <c r="J380" s="64">
        <v>1150</v>
      </c>
      <c r="K380" s="92">
        <f t="shared" si="11"/>
        <v>3642.7</v>
      </c>
      <c r="L380" s="93"/>
      <c r="M380" s="161"/>
    </row>
    <row r="381" spans="1:13" ht="40.5" customHeight="1">
      <c r="A381" s="89">
        <v>371</v>
      </c>
      <c r="B381" s="90" t="s">
        <v>439</v>
      </c>
      <c r="C381" s="91" t="s">
        <v>600</v>
      </c>
      <c r="D381" s="91" t="s">
        <v>650</v>
      </c>
      <c r="E381" s="64">
        <v>73.59</v>
      </c>
      <c r="F381" s="65">
        <f t="shared" si="10"/>
        <v>29.999999999999996</v>
      </c>
      <c r="G381" s="64">
        <v>2207.6999999999998</v>
      </c>
      <c r="H381" s="64">
        <v>35</v>
      </c>
      <c r="I381" s="64">
        <v>250</v>
      </c>
      <c r="J381" s="64">
        <v>1150</v>
      </c>
      <c r="K381" s="92">
        <f t="shared" si="11"/>
        <v>3642.7</v>
      </c>
      <c r="L381" s="93"/>
      <c r="M381" s="161"/>
    </row>
    <row r="382" spans="1:13" ht="40.5" customHeight="1">
      <c r="A382" s="89">
        <v>372</v>
      </c>
      <c r="B382" s="90" t="s">
        <v>439</v>
      </c>
      <c r="C382" s="91" t="s">
        <v>601</v>
      </c>
      <c r="D382" s="91" t="s">
        <v>650</v>
      </c>
      <c r="E382" s="64">
        <v>73.59</v>
      </c>
      <c r="F382" s="65">
        <f t="shared" si="10"/>
        <v>29.999999999999996</v>
      </c>
      <c r="G382" s="64">
        <v>2207.6999999999998</v>
      </c>
      <c r="H382" s="64">
        <v>0</v>
      </c>
      <c r="I382" s="64">
        <v>250</v>
      </c>
      <c r="J382" s="64">
        <v>1150</v>
      </c>
      <c r="K382" s="92">
        <f t="shared" si="11"/>
        <v>3607.7</v>
      </c>
      <c r="L382" s="93"/>
      <c r="M382" s="161"/>
    </row>
    <row r="383" spans="1:13" ht="40.5" customHeight="1">
      <c r="A383" s="89">
        <v>373</v>
      </c>
      <c r="B383" s="90" t="s">
        <v>439</v>
      </c>
      <c r="C383" s="91" t="s">
        <v>602</v>
      </c>
      <c r="D383" s="91" t="s">
        <v>650</v>
      </c>
      <c r="E383" s="64">
        <v>73.59</v>
      </c>
      <c r="F383" s="65">
        <f t="shared" si="10"/>
        <v>29.999999999999996</v>
      </c>
      <c r="G383" s="64">
        <v>2207.6999999999998</v>
      </c>
      <c r="H383" s="64">
        <v>0</v>
      </c>
      <c r="I383" s="64">
        <v>250</v>
      </c>
      <c r="J383" s="64">
        <v>1150</v>
      </c>
      <c r="K383" s="92">
        <f t="shared" si="11"/>
        <v>3607.7</v>
      </c>
      <c r="L383" s="93"/>
      <c r="M383" s="161"/>
    </row>
    <row r="384" spans="1:13" ht="40.5" customHeight="1">
      <c r="A384" s="89">
        <v>374</v>
      </c>
      <c r="B384" s="90" t="s">
        <v>439</v>
      </c>
      <c r="C384" s="91" t="s">
        <v>603</v>
      </c>
      <c r="D384" s="91" t="s">
        <v>650</v>
      </c>
      <c r="E384" s="64">
        <v>73.59</v>
      </c>
      <c r="F384" s="65">
        <f t="shared" si="10"/>
        <v>29.999999999999996</v>
      </c>
      <c r="G384" s="64">
        <v>2207.6999999999998</v>
      </c>
      <c r="H384" s="64">
        <v>0</v>
      </c>
      <c r="I384" s="64">
        <v>250</v>
      </c>
      <c r="J384" s="64">
        <v>1150</v>
      </c>
      <c r="K384" s="92">
        <f t="shared" si="11"/>
        <v>3607.7</v>
      </c>
      <c r="L384" s="93"/>
      <c r="M384" s="161"/>
    </row>
    <row r="385" spans="1:13" ht="40.5" customHeight="1">
      <c r="A385" s="89">
        <v>375</v>
      </c>
      <c r="B385" s="90" t="s">
        <v>439</v>
      </c>
      <c r="C385" s="91" t="s">
        <v>604</v>
      </c>
      <c r="D385" s="91" t="s">
        <v>650</v>
      </c>
      <c r="E385" s="64">
        <v>73.59</v>
      </c>
      <c r="F385" s="65">
        <f t="shared" si="10"/>
        <v>29.999999999999996</v>
      </c>
      <c r="G385" s="64">
        <v>2207.6999999999998</v>
      </c>
      <c r="H385" s="64">
        <v>0</v>
      </c>
      <c r="I385" s="64">
        <v>250</v>
      </c>
      <c r="J385" s="64">
        <v>1150</v>
      </c>
      <c r="K385" s="92">
        <f t="shared" si="11"/>
        <v>3607.7</v>
      </c>
      <c r="L385" s="93"/>
      <c r="M385" s="161"/>
    </row>
    <row r="386" spans="1:13" ht="40.5" customHeight="1">
      <c r="A386" s="89">
        <v>376</v>
      </c>
      <c r="B386" s="90" t="s">
        <v>439</v>
      </c>
      <c r="C386" s="91" t="s">
        <v>605</v>
      </c>
      <c r="D386" s="91" t="s">
        <v>650</v>
      </c>
      <c r="E386" s="64">
        <v>73.59</v>
      </c>
      <c r="F386" s="65">
        <f t="shared" si="10"/>
        <v>29.999999999999996</v>
      </c>
      <c r="G386" s="64">
        <v>2207.6999999999998</v>
      </c>
      <c r="H386" s="64">
        <v>0</v>
      </c>
      <c r="I386" s="64">
        <v>250</v>
      </c>
      <c r="J386" s="64">
        <v>1150</v>
      </c>
      <c r="K386" s="92">
        <f t="shared" si="11"/>
        <v>3607.7</v>
      </c>
      <c r="L386" s="93"/>
      <c r="M386" s="161"/>
    </row>
    <row r="387" spans="1:13" ht="40.5" customHeight="1">
      <c r="A387" s="89">
        <v>377</v>
      </c>
      <c r="B387" s="90" t="s">
        <v>439</v>
      </c>
      <c r="C387" s="91" t="s">
        <v>606</v>
      </c>
      <c r="D387" s="91" t="s">
        <v>650</v>
      </c>
      <c r="E387" s="64">
        <v>73.59</v>
      </c>
      <c r="F387" s="65">
        <f t="shared" si="10"/>
        <v>29.999999999999996</v>
      </c>
      <c r="G387" s="64">
        <v>2207.6999999999998</v>
      </c>
      <c r="H387" s="64">
        <v>0</v>
      </c>
      <c r="I387" s="64">
        <v>250</v>
      </c>
      <c r="J387" s="64">
        <v>1150</v>
      </c>
      <c r="K387" s="92">
        <f t="shared" si="11"/>
        <v>3607.7</v>
      </c>
      <c r="L387" s="93"/>
      <c r="M387" s="161"/>
    </row>
    <row r="388" spans="1:13" ht="40.5" customHeight="1">
      <c r="A388" s="89">
        <v>378</v>
      </c>
      <c r="B388" s="90" t="s">
        <v>439</v>
      </c>
      <c r="C388" s="91" t="s">
        <v>607</v>
      </c>
      <c r="D388" s="91" t="s">
        <v>650</v>
      </c>
      <c r="E388" s="64">
        <v>73.59</v>
      </c>
      <c r="F388" s="65">
        <f t="shared" si="10"/>
        <v>29.999999999999996</v>
      </c>
      <c r="G388" s="64">
        <v>2207.6999999999998</v>
      </c>
      <c r="H388" s="64">
        <v>0</v>
      </c>
      <c r="I388" s="64">
        <v>250</v>
      </c>
      <c r="J388" s="64">
        <v>1150</v>
      </c>
      <c r="K388" s="92">
        <f t="shared" si="11"/>
        <v>3607.7</v>
      </c>
      <c r="L388" s="93"/>
      <c r="M388" s="161"/>
    </row>
    <row r="389" spans="1:13" ht="40.5" customHeight="1">
      <c r="A389" s="89">
        <v>379</v>
      </c>
      <c r="B389" s="90" t="s">
        <v>439</v>
      </c>
      <c r="C389" s="91" t="s">
        <v>608</v>
      </c>
      <c r="D389" s="91" t="s">
        <v>650</v>
      </c>
      <c r="E389" s="64">
        <v>73.59</v>
      </c>
      <c r="F389" s="65">
        <f t="shared" si="10"/>
        <v>29.999999999999996</v>
      </c>
      <c r="G389" s="64">
        <v>2207.6999999999998</v>
      </c>
      <c r="H389" s="64">
        <v>0</v>
      </c>
      <c r="I389" s="64">
        <v>250</v>
      </c>
      <c r="J389" s="64">
        <v>1150</v>
      </c>
      <c r="K389" s="92">
        <f t="shared" si="11"/>
        <v>3607.7</v>
      </c>
      <c r="L389" s="93"/>
      <c r="M389" s="161"/>
    </row>
    <row r="390" spans="1:13" ht="40.5" customHeight="1">
      <c r="A390" s="89">
        <v>380</v>
      </c>
      <c r="B390" s="90" t="s">
        <v>439</v>
      </c>
      <c r="C390" s="91" t="s">
        <v>609</v>
      </c>
      <c r="D390" s="91" t="s">
        <v>650</v>
      </c>
      <c r="E390" s="64">
        <v>73.59</v>
      </c>
      <c r="F390" s="65">
        <f t="shared" si="10"/>
        <v>29.999999999999996</v>
      </c>
      <c r="G390" s="64">
        <v>2207.6999999999998</v>
      </c>
      <c r="H390" s="64">
        <v>0</v>
      </c>
      <c r="I390" s="64">
        <v>250</v>
      </c>
      <c r="J390" s="64">
        <v>1150</v>
      </c>
      <c r="K390" s="92">
        <f t="shared" si="11"/>
        <v>3607.7</v>
      </c>
      <c r="L390" s="93"/>
      <c r="M390" s="161"/>
    </row>
    <row r="391" spans="1:13" ht="40.5" customHeight="1">
      <c r="A391" s="89">
        <v>381</v>
      </c>
      <c r="B391" s="90" t="s">
        <v>439</v>
      </c>
      <c r="C391" s="91" t="s">
        <v>624</v>
      </c>
      <c r="D391" s="91" t="s">
        <v>768</v>
      </c>
      <c r="E391" s="64">
        <v>71.400000000000006</v>
      </c>
      <c r="F391" s="65">
        <f t="shared" si="10"/>
        <v>29.999999999999996</v>
      </c>
      <c r="G391" s="96">
        <v>2142</v>
      </c>
      <c r="H391" s="64">
        <v>0</v>
      </c>
      <c r="I391" s="64">
        <v>250</v>
      </c>
      <c r="J391" s="64">
        <v>1380</v>
      </c>
      <c r="K391" s="92">
        <f t="shared" si="11"/>
        <v>3772</v>
      </c>
      <c r="L391" s="93"/>
      <c r="M391" s="161"/>
    </row>
    <row r="392" spans="1:13" ht="40.5" customHeight="1">
      <c r="A392" s="89">
        <v>382</v>
      </c>
      <c r="B392" s="90" t="s">
        <v>439</v>
      </c>
      <c r="C392" s="91" t="s">
        <v>625</v>
      </c>
      <c r="D392" s="91" t="s">
        <v>768</v>
      </c>
      <c r="E392" s="64">
        <v>71.400000000000006</v>
      </c>
      <c r="F392" s="65">
        <f t="shared" si="10"/>
        <v>29.999999999999996</v>
      </c>
      <c r="G392" s="96">
        <v>2142</v>
      </c>
      <c r="H392" s="64">
        <v>0</v>
      </c>
      <c r="I392" s="64">
        <v>250</v>
      </c>
      <c r="J392" s="64">
        <v>1380</v>
      </c>
      <c r="K392" s="92">
        <f t="shared" si="11"/>
        <v>3772</v>
      </c>
      <c r="L392" s="93"/>
      <c r="M392" s="161"/>
    </row>
    <row r="393" spans="1:13" ht="40.5" customHeight="1">
      <c r="A393" s="89">
        <v>383</v>
      </c>
      <c r="B393" s="90" t="s">
        <v>439</v>
      </c>
      <c r="C393" s="91" t="s">
        <v>623</v>
      </c>
      <c r="D393" s="91" t="s">
        <v>650</v>
      </c>
      <c r="E393" s="64">
        <v>73.59</v>
      </c>
      <c r="F393" s="65">
        <f t="shared" si="10"/>
        <v>29.999999999999996</v>
      </c>
      <c r="G393" s="64">
        <v>2207.6999999999998</v>
      </c>
      <c r="H393" s="64">
        <v>0</v>
      </c>
      <c r="I393" s="64">
        <v>250</v>
      </c>
      <c r="J393" s="64">
        <v>1150</v>
      </c>
      <c r="K393" s="92">
        <f t="shared" si="11"/>
        <v>3607.7</v>
      </c>
      <c r="L393" s="93"/>
      <c r="M393" s="161"/>
    </row>
    <row r="394" spans="1:13" ht="40.5" customHeight="1">
      <c r="A394" s="89">
        <v>384</v>
      </c>
      <c r="B394" s="90" t="s">
        <v>439</v>
      </c>
      <c r="C394" s="91" t="s">
        <v>610</v>
      </c>
      <c r="D394" s="91" t="s">
        <v>650</v>
      </c>
      <c r="E394" s="64">
        <v>73.59</v>
      </c>
      <c r="F394" s="65">
        <f t="shared" si="10"/>
        <v>29.999999999999996</v>
      </c>
      <c r="G394" s="64">
        <v>2207.6999999999998</v>
      </c>
      <c r="H394" s="64">
        <v>0</v>
      </c>
      <c r="I394" s="64">
        <v>250</v>
      </c>
      <c r="J394" s="64">
        <v>1150</v>
      </c>
      <c r="K394" s="92">
        <f t="shared" si="11"/>
        <v>3607.7</v>
      </c>
      <c r="L394" s="93"/>
      <c r="M394" s="161"/>
    </row>
    <row r="395" spans="1:13" ht="40.5" customHeight="1">
      <c r="A395" s="89">
        <v>385</v>
      </c>
      <c r="B395" s="90" t="s">
        <v>439</v>
      </c>
      <c r="C395" s="91" t="s">
        <v>598</v>
      </c>
      <c r="D395" s="91" t="s">
        <v>768</v>
      </c>
      <c r="E395" s="64">
        <v>71.400000000000006</v>
      </c>
      <c r="F395" s="65">
        <f t="shared" ref="F395:F397" si="12">G395/E395</f>
        <v>29.999999999999996</v>
      </c>
      <c r="G395" s="64">
        <v>2142</v>
      </c>
      <c r="H395" s="64">
        <v>35</v>
      </c>
      <c r="I395" s="64">
        <v>250</v>
      </c>
      <c r="J395" s="64">
        <v>1380</v>
      </c>
      <c r="K395" s="92">
        <f t="shared" ref="K395:K397" si="13">J395+I395+H395+G395</f>
        <v>3807</v>
      </c>
      <c r="L395" s="93"/>
      <c r="M395" s="161"/>
    </row>
    <row r="396" spans="1:13" ht="40.5" customHeight="1">
      <c r="A396" s="89">
        <v>386</v>
      </c>
      <c r="B396" s="90" t="s">
        <v>439</v>
      </c>
      <c r="C396" s="91" t="s">
        <v>755</v>
      </c>
      <c r="D396" s="91" t="s">
        <v>650</v>
      </c>
      <c r="E396" s="64">
        <v>73.59</v>
      </c>
      <c r="F396" s="65">
        <f t="shared" si="12"/>
        <v>29.999999999999996</v>
      </c>
      <c r="G396" s="64">
        <v>2207.6999999999998</v>
      </c>
      <c r="H396" s="64">
        <v>0</v>
      </c>
      <c r="I396" s="64">
        <v>250</v>
      </c>
      <c r="J396" s="64">
        <v>1150</v>
      </c>
      <c r="K396" s="92">
        <f t="shared" si="13"/>
        <v>3607.7</v>
      </c>
      <c r="L396" s="93"/>
      <c r="M396" s="161"/>
    </row>
    <row r="397" spans="1:13" ht="40.5" customHeight="1">
      <c r="A397" s="89">
        <v>387</v>
      </c>
      <c r="B397" s="90" t="s">
        <v>439</v>
      </c>
      <c r="C397" s="91" t="s">
        <v>756</v>
      </c>
      <c r="D397" s="91" t="s">
        <v>650</v>
      </c>
      <c r="E397" s="64">
        <v>73.59</v>
      </c>
      <c r="F397" s="65">
        <f t="shared" si="12"/>
        <v>29.999999999999996</v>
      </c>
      <c r="G397" s="64">
        <v>2207.6999999999998</v>
      </c>
      <c r="H397" s="64">
        <v>0</v>
      </c>
      <c r="I397" s="64">
        <v>250</v>
      </c>
      <c r="J397" s="64">
        <v>1150</v>
      </c>
      <c r="K397" s="92">
        <f t="shared" si="13"/>
        <v>3607.7</v>
      </c>
      <c r="L397" s="93"/>
      <c r="M397" s="161"/>
    </row>
    <row r="398" spans="1:13" ht="40.5" customHeight="1">
      <c r="A398" s="89">
        <v>388</v>
      </c>
      <c r="B398" s="90" t="s">
        <v>439</v>
      </c>
      <c r="C398" s="91" t="s">
        <v>848</v>
      </c>
      <c r="D398" s="91" t="s">
        <v>768</v>
      </c>
      <c r="E398" s="64">
        <v>71.400000000000006</v>
      </c>
      <c r="F398" s="65">
        <f>G398/E398</f>
        <v>20</v>
      </c>
      <c r="G398" s="64">
        <v>1428</v>
      </c>
      <c r="H398" s="64">
        <v>0</v>
      </c>
      <c r="I398" s="64">
        <v>161.29</v>
      </c>
      <c r="J398" s="64">
        <v>890.32</v>
      </c>
      <c r="K398" s="92">
        <f t="shared" ref="K398" si="14">J398+I398+H398+G398</f>
        <v>2479.61</v>
      </c>
      <c r="L398" s="93"/>
      <c r="M398" s="161"/>
    </row>
    <row r="399" spans="1:13" ht="40.5" customHeight="1">
      <c r="A399" s="89">
        <v>389</v>
      </c>
      <c r="B399" s="90" t="s">
        <v>439</v>
      </c>
      <c r="C399" s="91" t="s">
        <v>1092</v>
      </c>
      <c r="D399" s="91" t="s">
        <v>768</v>
      </c>
      <c r="E399" s="64">
        <v>71.400000000000006</v>
      </c>
      <c r="F399" s="65">
        <f t="shared" ref="F399:F462" si="15">G399/E399</f>
        <v>29.999999999999996</v>
      </c>
      <c r="G399" s="64">
        <v>2142</v>
      </c>
      <c r="H399" s="64"/>
      <c r="I399" s="64">
        <v>250</v>
      </c>
      <c r="J399" s="64">
        <v>1380</v>
      </c>
      <c r="K399" s="92">
        <f>J399+I399+G399</f>
        <v>3772</v>
      </c>
      <c r="L399" s="93"/>
      <c r="M399" s="161"/>
    </row>
    <row r="400" spans="1:13" ht="40.5" customHeight="1">
      <c r="A400" s="89">
        <f t="shared" ref="A400:A463" si="16">1+A399</f>
        <v>390</v>
      </c>
      <c r="B400" s="90" t="s">
        <v>439</v>
      </c>
      <c r="C400" s="91" t="s">
        <v>1093</v>
      </c>
      <c r="D400" s="91" t="s">
        <v>650</v>
      </c>
      <c r="E400" s="64">
        <v>73.59</v>
      </c>
      <c r="F400" s="65">
        <f t="shared" si="15"/>
        <v>50</v>
      </c>
      <c r="G400" s="64">
        <v>3679.5</v>
      </c>
      <c r="H400" s="64"/>
      <c r="I400" s="64">
        <v>411.29</v>
      </c>
      <c r="J400" s="64">
        <v>1891.94</v>
      </c>
      <c r="K400" s="92">
        <f t="shared" ref="K400:K463" si="17">J400+I400+G400</f>
        <v>5982.73</v>
      </c>
      <c r="L400" s="93"/>
      <c r="M400" s="161"/>
    </row>
    <row r="401" spans="1:13" ht="40.5" customHeight="1">
      <c r="A401" s="89">
        <f t="shared" si="16"/>
        <v>391</v>
      </c>
      <c r="B401" s="90" t="s">
        <v>439</v>
      </c>
      <c r="C401" s="91" t="s">
        <v>1094</v>
      </c>
      <c r="D401" s="91" t="s">
        <v>650</v>
      </c>
      <c r="E401" s="64">
        <v>73.59</v>
      </c>
      <c r="F401" s="65">
        <f t="shared" si="15"/>
        <v>50</v>
      </c>
      <c r="G401" s="64">
        <v>3679.5</v>
      </c>
      <c r="H401" s="64"/>
      <c r="I401" s="64">
        <v>411.29</v>
      </c>
      <c r="J401" s="64">
        <v>1891.94</v>
      </c>
      <c r="K401" s="92">
        <f t="shared" si="17"/>
        <v>5982.73</v>
      </c>
      <c r="L401" s="93"/>
      <c r="M401" s="161"/>
    </row>
    <row r="402" spans="1:13" ht="40.5" customHeight="1">
      <c r="A402" s="89">
        <f t="shared" si="16"/>
        <v>392</v>
      </c>
      <c r="B402" s="90" t="s">
        <v>439</v>
      </c>
      <c r="C402" s="91" t="s">
        <v>1095</v>
      </c>
      <c r="D402" s="91" t="s">
        <v>650</v>
      </c>
      <c r="E402" s="64">
        <v>73.59</v>
      </c>
      <c r="F402" s="65">
        <f t="shared" si="15"/>
        <v>50</v>
      </c>
      <c r="G402" s="64">
        <v>3679.5</v>
      </c>
      <c r="H402" s="64"/>
      <c r="I402" s="64">
        <v>411.29</v>
      </c>
      <c r="J402" s="64">
        <v>1891.94</v>
      </c>
      <c r="K402" s="92">
        <f t="shared" si="17"/>
        <v>5982.73</v>
      </c>
      <c r="L402" s="93"/>
      <c r="M402" s="161"/>
    </row>
    <row r="403" spans="1:13" ht="40.5" customHeight="1">
      <c r="A403" s="89">
        <f t="shared" si="16"/>
        <v>393</v>
      </c>
      <c r="B403" s="90" t="s">
        <v>439</v>
      </c>
      <c r="C403" s="91" t="s">
        <v>1096</v>
      </c>
      <c r="D403" s="91" t="s">
        <v>650</v>
      </c>
      <c r="E403" s="64">
        <v>73.59</v>
      </c>
      <c r="F403" s="65">
        <f t="shared" si="15"/>
        <v>50</v>
      </c>
      <c r="G403" s="64">
        <v>3679.5</v>
      </c>
      <c r="H403" s="64"/>
      <c r="I403" s="64">
        <v>411.29</v>
      </c>
      <c r="J403" s="64">
        <v>1891.94</v>
      </c>
      <c r="K403" s="92">
        <f t="shared" si="17"/>
        <v>5982.73</v>
      </c>
      <c r="L403" s="93"/>
      <c r="M403" s="161"/>
    </row>
    <row r="404" spans="1:13" ht="40.5" customHeight="1">
      <c r="A404" s="89">
        <f t="shared" si="16"/>
        <v>394</v>
      </c>
      <c r="B404" s="90" t="s">
        <v>439</v>
      </c>
      <c r="C404" s="91" t="s">
        <v>1097</v>
      </c>
      <c r="D404" s="91" t="s">
        <v>650</v>
      </c>
      <c r="E404" s="64">
        <v>73.59</v>
      </c>
      <c r="F404" s="65">
        <f t="shared" si="15"/>
        <v>50</v>
      </c>
      <c r="G404" s="64">
        <v>3679.5</v>
      </c>
      <c r="H404" s="64"/>
      <c r="I404" s="64">
        <v>411.29</v>
      </c>
      <c r="J404" s="64">
        <v>1891.94</v>
      </c>
      <c r="K404" s="92">
        <f t="shared" si="17"/>
        <v>5982.73</v>
      </c>
      <c r="L404" s="93"/>
      <c r="M404" s="161"/>
    </row>
    <row r="405" spans="1:13" ht="40.5" customHeight="1">
      <c r="A405" s="89">
        <f t="shared" si="16"/>
        <v>395</v>
      </c>
      <c r="B405" s="90" t="s">
        <v>439</v>
      </c>
      <c r="C405" s="91" t="s">
        <v>1098</v>
      </c>
      <c r="D405" s="91" t="s">
        <v>650</v>
      </c>
      <c r="E405" s="64">
        <v>73.59</v>
      </c>
      <c r="F405" s="65">
        <f t="shared" si="15"/>
        <v>50</v>
      </c>
      <c r="G405" s="64">
        <v>3679.5</v>
      </c>
      <c r="H405" s="64"/>
      <c r="I405" s="64">
        <v>411.29</v>
      </c>
      <c r="J405" s="64">
        <v>1891.94</v>
      </c>
      <c r="K405" s="92">
        <f t="shared" si="17"/>
        <v>5982.73</v>
      </c>
      <c r="L405" s="93"/>
      <c r="M405" s="161"/>
    </row>
    <row r="406" spans="1:13" ht="40.5" customHeight="1">
      <c r="A406" s="89">
        <f t="shared" si="16"/>
        <v>396</v>
      </c>
      <c r="B406" s="90" t="s">
        <v>439</v>
      </c>
      <c r="C406" s="91" t="s">
        <v>1099</v>
      </c>
      <c r="D406" s="91" t="s">
        <v>650</v>
      </c>
      <c r="E406" s="64">
        <v>73.59</v>
      </c>
      <c r="F406" s="65">
        <f t="shared" si="15"/>
        <v>50</v>
      </c>
      <c r="G406" s="64">
        <v>3679.5</v>
      </c>
      <c r="H406" s="64"/>
      <c r="I406" s="64">
        <v>411.29</v>
      </c>
      <c r="J406" s="64">
        <v>1891.94</v>
      </c>
      <c r="K406" s="92">
        <f t="shared" si="17"/>
        <v>5982.73</v>
      </c>
      <c r="L406" s="93"/>
      <c r="M406" s="161"/>
    </row>
    <row r="407" spans="1:13" ht="40.5" customHeight="1">
      <c r="A407" s="89">
        <f t="shared" si="16"/>
        <v>397</v>
      </c>
      <c r="B407" s="90" t="s">
        <v>439</v>
      </c>
      <c r="C407" s="91" t="s">
        <v>1100</v>
      </c>
      <c r="D407" s="91" t="s">
        <v>650</v>
      </c>
      <c r="E407" s="64">
        <v>73.59</v>
      </c>
      <c r="F407" s="65">
        <f t="shared" si="15"/>
        <v>50</v>
      </c>
      <c r="G407" s="64">
        <v>3679.5</v>
      </c>
      <c r="H407" s="64"/>
      <c r="I407" s="64">
        <v>411.29</v>
      </c>
      <c r="J407" s="64">
        <v>1891.94</v>
      </c>
      <c r="K407" s="92">
        <f t="shared" si="17"/>
        <v>5982.73</v>
      </c>
      <c r="L407" s="93"/>
      <c r="M407" s="161"/>
    </row>
    <row r="408" spans="1:13" ht="40.5" customHeight="1">
      <c r="A408" s="89">
        <f t="shared" si="16"/>
        <v>398</v>
      </c>
      <c r="B408" s="90" t="s">
        <v>439</v>
      </c>
      <c r="C408" s="91" t="s">
        <v>1101</v>
      </c>
      <c r="D408" s="91" t="s">
        <v>768</v>
      </c>
      <c r="E408" s="64">
        <v>71.400000000000006</v>
      </c>
      <c r="F408" s="65">
        <f t="shared" si="15"/>
        <v>49.999999999999993</v>
      </c>
      <c r="G408" s="64">
        <v>3570</v>
      </c>
      <c r="H408" s="64"/>
      <c r="I408" s="64">
        <v>411.29</v>
      </c>
      <c r="J408" s="64">
        <v>2270.3200000000002</v>
      </c>
      <c r="K408" s="92">
        <f t="shared" si="17"/>
        <v>6251.6100000000006</v>
      </c>
      <c r="L408" s="93"/>
      <c r="M408" s="161"/>
    </row>
    <row r="409" spans="1:13" ht="40.5" customHeight="1">
      <c r="A409" s="89">
        <f t="shared" si="16"/>
        <v>399</v>
      </c>
      <c r="B409" s="90" t="s">
        <v>439</v>
      </c>
      <c r="C409" s="91" t="s">
        <v>1102</v>
      </c>
      <c r="D409" s="91" t="s">
        <v>768</v>
      </c>
      <c r="E409" s="64">
        <v>71.400000000000006</v>
      </c>
      <c r="F409" s="65">
        <f t="shared" si="15"/>
        <v>49.999999999999993</v>
      </c>
      <c r="G409" s="64">
        <v>3570</v>
      </c>
      <c r="H409" s="64"/>
      <c r="I409" s="64">
        <v>411.29</v>
      </c>
      <c r="J409" s="64">
        <v>2270.3200000000002</v>
      </c>
      <c r="K409" s="92">
        <f t="shared" si="17"/>
        <v>6251.6100000000006</v>
      </c>
      <c r="L409" s="93"/>
      <c r="M409" s="161"/>
    </row>
    <row r="410" spans="1:13" ht="40.5" customHeight="1">
      <c r="A410" s="89">
        <f t="shared" si="16"/>
        <v>400</v>
      </c>
      <c r="B410" s="90" t="s">
        <v>439</v>
      </c>
      <c r="C410" s="91" t="s">
        <v>1103</v>
      </c>
      <c r="D410" s="91" t="s">
        <v>650</v>
      </c>
      <c r="E410" s="64">
        <v>73.59</v>
      </c>
      <c r="F410" s="65">
        <f t="shared" si="15"/>
        <v>45</v>
      </c>
      <c r="G410" s="64">
        <v>3311.55</v>
      </c>
      <c r="H410" s="64"/>
      <c r="I410" s="64">
        <v>370.97</v>
      </c>
      <c r="J410" s="64">
        <v>1706.45</v>
      </c>
      <c r="K410" s="92">
        <f t="shared" si="17"/>
        <v>5388.97</v>
      </c>
      <c r="L410" s="93"/>
      <c r="M410" s="161"/>
    </row>
    <row r="411" spans="1:13" ht="40.5" customHeight="1">
      <c r="A411" s="89">
        <f t="shared" si="16"/>
        <v>401</v>
      </c>
      <c r="B411" s="90" t="s">
        <v>439</v>
      </c>
      <c r="C411" s="91" t="s">
        <v>1104</v>
      </c>
      <c r="D411" s="91" t="s">
        <v>650</v>
      </c>
      <c r="E411" s="64">
        <v>73.59</v>
      </c>
      <c r="F411" s="65">
        <f t="shared" si="15"/>
        <v>45</v>
      </c>
      <c r="G411" s="64">
        <v>3311.55</v>
      </c>
      <c r="H411" s="64"/>
      <c r="I411" s="64">
        <v>370.97</v>
      </c>
      <c r="J411" s="64">
        <v>1706.45</v>
      </c>
      <c r="K411" s="92">
        <f t="shared" si="17"/>
        <v>5388.97</v>
      </c>
      <c r="L411" s="93"/>
      <c r="M411" s="161"/>
    </row>
    <row r="412" spans="1:13" ht="40.5" customHeight="1">
      <c r="A412" s="89">
        <f t="shared" si="16"/>
        <v>402</v>
      </c>
      <c r="B412" s="90" t="s">
        <v>439</v>
      </c>
      <c r="C412" s="91" t="s">
        <v>1105</v>
      </c>
      <c r="D412" s="91" t="s">
        <v>650</v>
      </c>
      <c r="E412" s="64">
        <v>73.59</v>
      </c>
      <c r="F412" s="65">
        <f t="shared" si="15"/>
        <v>45</v>
      </c>
      <c r="G412" s="64">
        <v>3311.55</v>
      </c>
      <c r="H412" s="64"/>
      <c r="I412" s="64">
        <v>370.97</v>
      </c>
      <c r="J412" s="64">
        <v>1706.45</v>
      </c>
      <c r="K412" s="92">
        <f t="shared" si="17"/>
        <v>5388.97</v>
      </c>
      <c r="L412" s="93"/>
      <c r="M412" s="161"/>
    </row>
    <row r="413" spans="1:13" ht="40.5" customHeight="1">
      <c r="A413" s="89">
        <f t="shared" si="16"/>
        <v>403</v>
      </c>
      <c r="B413" s="90" t="s">
        <v>439</v>
      </c>
      <c r="C413" s="91" t="s">
        <v>1106</v>
      </c>
      <c r="D413" s="91" t="s">
        <v>650</v>
      </c>
      <c r="E413" s="64">
        <v>73.59</v>
      </c>
      <c r="F413" s="65">
        <f t="shared" si="15"/>
        <v>45</v>
      </c>
      <c r="G413" s="64">
        <v>3311.55</v>
      </c>
      <c r="H413" s="64"/>
      <c r="I413" s="64">
        <v>370.97</v>
      </c>
      <c r="J413" s="64">
        <v>1706.45</v>
      </c>
      <c r="K413" s="92">
        <f t="shared" si="17"/>
        <v>5388.97</v>
      </c>
      <c r="L413" s="93"/>
      <c r="M413" s="161"/>
    </row>
    <row r="414" spans="1:13" ht="40.5" customHeight="1">
      <c r="A414" s="89">
        <f t="shared" si="16"/>
        <v>404</v>
      </c>
      <c r="B414" s="90" t="s">
        <v>439</v>
      </c>
      <c r="C414" s="91" t="s">
        <v>1107</v>
      </c>
      <c r="D414" s="91" t="s">
        <v>650</v>
      </c>
      <c r="E414" s="64">
        <v>73.59</v>
      </c>
      <c r="F414" s="65">
        <f t="shared" si="15"/>
        <v>38</v>
      </c>
      <c r="G414" s="64">
        <v>2796.42</v>
      </c>
      <c r="H414" s="64"/>
      <c r="I414" s="64">
        <v>314.52</v>
      </c>
      <c r="J414" s="64">
        <v>1446.77</v>
      </c>
      <c r="K414" s="92">
        <f t="shared" si="17"/>
        <v>4557.71</v>
      </c>
      <c r="L414" s="93"/>
      <c r="M414" s="161"/>
    </row>
    <row r="415" spans="1:13" ht="40.5" customHeight="1">
      <c r="A415" s="89">
        <f t="shared" si="16"/>
        <v>405</v>
      </c>
      <c r="B415" s="90" t="s">
        <v>439</v>
      </c>
      <c r="C415" s="91" t="s">
        <v>1108</v>
      </c>
      <c r="D415" s="91" t="s">
        <v>650</v>
      </c>
      <c r="E415" s="64">
        <v>73.59</v>
      </c>
      <c r="F415" s="65">
        <f t="shared" si="15"/>
        <v>38</v>
      </c>
      <c r="G415" s="64">
        <v>2796.42</v>
      </c>
      <c r="H415" s="64"/>
      <c r="I415" s="64">
        <v>314.52</v>
      </c>
      <c r="J415" s="64">
        <v>1446.77</v>
      </c>
      <c r="K415" s="92">
        <f t="shared" si="17"/>
        <v>4557.71</v>
      </c>
      <c r="L415" s="93"/>
      <c r="M415" s="161"/>
    </row>
    <row r="416" spans="1:13" ht="40.5" customHeight="1">
      <c r="A416" s="89">
        <f t="shared" si="16"/>
        <v>406</v>
      </c>
      <c r="B416" s="90" t="s">
        <v>439</v>
      </c>
      <c r="C416" s="91" t="s">
        <v>1109</v>
      </c>
      <c r="D416" s="91" t="s">
        <v>650</v>
      </c>
      <c r="E416" s="64">
        <v>73.59</v>
      </c>
      <c r="F416" s="65">
        <f t="shared" si="15"/>
        <v>38</v>
      </c>
      <c r="G416" s="64">
        <v>2796.42</v>
      </c>
      <c r="H416" s="64"/>
      <c r="I416" s="64">
        <v>314.52</v>
      </c>
      <c r="J416" s="64">
        <v>1446.77</v>
      </c>
      <c r="K416" s="92">
        <f t="shared" si="17"/>
        <v>4557.71</v>
      </c>
      <c r="L416" s="93"/>
      <c r="M416" s="161"/>
    </row>
    <row r="417" spans="1:13" ht="40.5" customHeight="1">
      <c r="A417" s="89">
        <f t="shared" si="16"/>
        <v>407</v>
      </c>
      <c r="B417" s="90" t="s">
        <v>439</v>
      </c>
      <c r="C417" s="91" t="s">
        <v>1110</v>
      </c>
      <c r="D417" s="91" t="s">
        <v>650</v>
      </c>
      <c r="E417" s="64">
        <v>73.59</v>
      </c>
      <c r="F417" s="65">
        <f t="shared" si="15"/>
        <v>50</v>
      </c>
      <c r="G417" s="64">
        <v>3679.5</v>
      </c>
      <c r="H417" s="64"/>
      <c r="I417" s="64">
        <v>411.29</v>
      </c>
      <c r="J417" s="64">
        <v>1891.94</v>
      </c>
      <c r="K417" s="92">
        <f t="shared" si="17"/>
        <v>5982.73</v>
      </c>
      <c r="L417" s="93"/>
      <c r="M417" s="161"/>
    </row>
    <row r="418" spans="1:13" ht="40.5" customHeight="1">
      <c r="A418" s="89">
        <f t="shared" si="16"/>
        <v>408</v>
      </c>
      <c r="B418" s="90" t="s">
        <v>439</v>
      </c>
      <c r="C418" s="91" t="s">
        <v>1111</v>
      </c>
      <c r="D418" s="91" t="s">
        <v>650</v>
      </c>
      <c r="E418" s="64">
        <v>73.59</v>
      </c>
      <c r="F418" s="65">
        <f t="shared" si="15"/>
        <v>50</v>
      </c>
      <c r="G418" s="64">
        <v>3679.5</v>
      </c>
      <c r="H418" s="64"/>
      <c r="I418" s="64">
        <v>411.29</v>
      </c>
      <c r="J418" s="64">
        <v>1891.94</v>
      </c>
      <c r="K418" s="92">
        <f t="shared" si="17"/>
        <v>5982.73</v>
      </c>
      <c r="L418" s="93"/>
      <c r="M418" s="161"/>
    </row>
    <row r="419" spans="1:13" ht="40.5" customHeight="1">
      <c r="A419" s="89">
        <f t="shared" si="16"/>
        <v>409</v>
      </c>
      <c r="B419" s="90" t="s">
        <v>439</v>
      </c>
      <c r="C419" s="91" t="s">
        <v>1112</v>
      </c>
      <c r="D419" s="91" t="s">
        <v>650</v>
      </c>
      <c r="E419" s="64">
        <v>73.59</v>
      </c>
      <c r="F419" s="65">
        <f t="shared" si="15"/>
        <v>50</v>
      </c>
      <c r="G419" s="64">
        <v>3679.5</v>
      </c>
      <c r="H419" s="64"/>
      <c r="I419" s="64">
        <v>411.29</v>
      </c>
      <c r="J419" s="64">
        <v>1891.94</v>
      </c>
      <c r="K419" s="92">
        <f t="shared" si="17"/>
        <v>5982.73</v>
      </c>
      <c r="L419" s="93"/>
      <c r="M419" s="161"/>
    </row>
    <row r="420" spans="1:13" ht="40.5" customHeight="1">
      <c r="A420" s="89">
        <f t="shared" si="16"/>
        <v>410</v>
      </c>
      <c r="B420" s="90" t="s">
        <v>439</v>
      </c>
      <c r="C420" s="91" t="s">
        <v>1113</v>
      </c>
      <c r="D420" s="91" t="s">
        <v>650</v>
      </c>
      <c r="E420" s="64">
        <v>73.59</v>
      </c>
      <c r="F420" s="65">
        <f t="shared" si="15"/>
        <v>50</v>
      </c>
      <c r="G420" s="64">
        <v>3679.5</v>
      </c>
      <c r="H420" s="64"/>
      <c r="I420" s="64">
        <v>411.29</v>
      </c>
      <c r="J420" s="64">
        <v>1891.94</v>
      </c>
      <c r="K420" s="92">
        <f t="shared" si="17"/>
        <v>5982.73</v>
      </c>
      <c r="L420" s="93"/>
      <c r="M420" s="161"/>
    </row>
    <row r="421" spans="1:13" ht="40.5" customHeight="1">
      <c r="A421" s="89">
        <f t="shared" si="16"/>
        <v>411</v>
      </c>
      <c r="B421" s="90" t="s">
        <v>439</v>
      </c>
      <c r="C421" s="91" t="s">
        <v>1114</v>
      </c>
      <c r="D421" s="91" t="s">
        <v>650</v>
      </c>
      <c r="E421" s="64">
        <v>73.59</v>
      </c>
      <c r="F421" s="65">
        <f t="shared" si="15"/>
        <v>50</v>
      </c>
      <c r="G421" s="64">
        <v>3679.5</v>
      </c>
      <c r="H421" s="64"/>
      <c r="I421" s="64">
        <v>411.29</v>
      </c>
      <c r="J421" s="64">
        <v>1891.94</v>
      </c>
      <c r="K421" s="92">
        <f t="shared" si="17"/>
        <v>5982.73</v>
      </c>
      <c r="L421" s="93"/>
      <c r="M421" s="161"/>
    </row>
    <row r="422" spans="1:13" ht="40.5" customHeight="1">
      <c r="A422" s="89">
        <f t="shared" si="16"/>
        <v>412</v>
      </c>
      <c r="B422" s="90" t="s">
        <v>439</v>
      </c>
      <c r="C422" s="91" t="s">
        <v>1088</v>
      </c>
      <c r="D422" s="91" t="s">
        <v>650</v>
      </c>
      <c r="E422" s="64">
        <v>73.59</v>
      </c>
      <c r="F422" s="65">
        <f t="shared" si="15"/>
        <v>14.999999999999998</v>
      </c>
      <c r="G422" s="64">
        <v>1103.8499999999999</v>
      </c>
      <c r="H422" s="64"/>
      <c r="I422" s="64">
        <v>120.97</v>
      </c>
      <c r="J422" s="64">
        <v>556.45000000000005</v>
      </c>
      <c r="K422" s="92">
        <f t="shared" si="17"/>
        <v>1781.27</v>
      </c>
      <c r="L422" s="93"/>
      <c r="M422" s="161"/>
    </row>
    <row r="423" spans="1:13" ht="40.5" customHeight="1">
      <c r="A423" s="89">
        <f t="shared" si="16"/>
        <v>413</v>
      </c>
      <c r="B423" s="90" t="s">
        <v>439</v>
      </c>
      <c r="C423" s="91" t="s">
        <v>1089</v>
      </c>
      <c r="D423" s="91" t="s">
        <v>650</v>
      </c>
      <c r="E423" s="64">
        <v>74.59</v>
      </c>
      <c r="F423" s="65">
        <f t="shared" si="15"/>
        <v>14.798900656924518</v>
      </c>
      <c r="G423" s="64">
        <v>1103.8499999999999</v>
      </c>
      <c r="H423" s="64"/>
      <c r="I423" s="64">
        <v>120.97</v>
      </c>
      <c r="J423" s="64">
        <v>556.45000000000005</v>
      </c>
      <c r="K423" s="92">
        <f t="shared" si="17"/>
        <v>1781.27</v>
      </c>
      <c r="L423" s="93"/>
      <c r="M423" s="161"/>
    </row>
    <row r="424" spans="1:13" ht="40.5" customHeight="1">
      <c r="A424" s="89">
        <f t="shared" si="16"/>
        <v>414</v>
      </c>
      <c r="B424" s="90" t="s">
        <v>439</v>
      </c>
      <c r="C424" s="91" t="s">
        <v>1090</v>
      </c>
      <c r="D424" s="91" t="s">
        <v>650</v>
      </c>
      <c r="E424" s="64">
        <v>75.59</v>
      </c>
      <c r="F424" s="65">
        <f t="shared" si="15"/>
        <v>14.603122106098688</v>
      </c>
      <c r="G424" s="64">
        <v>1103.8499999999999</v>
      </c>
      <c r="H424" s="64"/>
      <c r="I424" s="64">
        <v>120.97</v>
      </c>
      <c r="J424" s="64">
        <v>556.45000000000005</v>
      </c>
      <c r="K424" s="92">
        <f t="shared" si="17"/>
        <v>1781.27</v>
      </c>
      <c r="L424" s="93"/>
      <c r="M424" s="161"/>
    </row>
    <row r="425" spans="1:13" ht="40.5" customHeight="1">
      <c r="A425" s="89">
        <f t="shared" si="16"/>
        <v>415</v>
      </c>
      <c r="B425" s="90" t="s">
        <v>439</v>
      </c>
      <c r="C425" s="91" t="s">
        <v>1115</v>
      </c>
      <c r="D425" s="91" t="s">
        <v>650</v>
      </c>
      <c r="E425" s="64">
        <v>73.59</v>
      </c>
      <c r="F425" s="65">
        <f t="shared" si="15"/>
        <v>45</v>
      </c>
      <c r="G425" s="64">
        <v>3311.55</v>
      </c>
      <c r="H425" s="64"/>
      <c r="I425" s="64">
        <v>370.97</v>
      </c>
      <c r="J425" s="64">
        <v>1706.45</v>
      </c>
      <c r="K425" s="92">
        <f t="shared" si="17"/>
        <v>5388.97</v>
      </c>
      <c r="L425" s="93"/>
      <c r="M425" s="161"/>
    </row>
    <row r="426" spans="1:13" ht="40.5" customHeight="1">
      <c r="A426" s="89">
        <f t="shared" si="16"/>
        <v>416</v>
      </c>
      <c r="B426" s="90" t="s">
        <v>439</v>
      </c>
      <c r="C426" s="91" t="s">
        <v>1116</v>
      </c>
      <c r="D426" s="91" t="s">
        <v>650</v>
      </c>
      <c r="E426" s="64">
        <v>73.59</v>
      </c>
      <c r="F426" s="65">
        <f t="shared" si="15"/>
        <v>45</v>
      </c>
      <c r="G426" s="64">
        <v>3311.55</v>
      </c>
      <c r="H426" s="64"/>
      <c r="I426" s="64">
        <v>370.97</v>
      </c>
      <c r="J426" s="64">
        <v>1706.45</v>
      </c>
      <c r="K426" s="92">
        <f t="shared" si="17"/>
        <v>5388.97</v>
      </c>
      <c r="L426" s="93"/>
      <c r="M426" s="161"/>
    </row>
    <row r="427" spans="1:13" ht="40.5" customHeight="1">
      <c r="A427" s="89">
        <f t="shared" si="16"/>
        <v>417</v>
      </c>
      <c r="B427" s="90" t="s">
        <v>439</v>
      </c>
      <c r="C427" s="91" t="s">
        <v>1117</v>
      </c>
      <c r="D427" s="91" t="s">
        <v>650</v>
      </c>
      <c r="E427" s="64">
        <v>73.59</v>
      </c>
      <c r="F427" s="65">
        <f t="shared" si="15"/>
        <v>45</v>
      </c>
      <c r="G427" s="64">
        <v>3311.55</v>
      </c>
      <c r="H427" s="64"/>
      <c r="I427" s="64">
        <v>370.97</v>
      </c>
      <c r="J427" s="64">
        <v>1706.45</v>
      </c>
      <c r="K427" s="92">
        <f t="shared" si="17"/>
        <v>5388.97</v>
      </c>
      <c r="L427" s="93"/>
      <c r="M427" s="161"/>
    </row>
    <row r="428" spans="1:13" ht="40.5" customHeight="1">
      <c r="A428" s="89">
        <f t="shared" si="16"/>
        <v>418</v>
      </c>
      <c r="B428" s="90" t="s">
        <v>439</v>
      </c>
      <c r="C428" s="91" t="s">
        <v>1118</v>
      </c>
      <c r="D428" s="91" t="s">
        <v>650</v>
      </c>
      <c r="E428" s="64">
        <v>73.59</v>
      </c>
      <c r="F428" s="65">
        <f t="shared" si="15"/>
        <v>45</v>
      </c>
      <c r="G428" s="64">
        <v>3311.55</v>
      </c>
      <c r="H428" s="64"/>
      <c r="I428" s="64">
        <v>370.97</v>
      </c>
      <c r="J428" s="64">
        <v>1706.45</v>
      </c>
      <c r="K428" s="92">
        <f t="shared" si="17"/>
        <v>5388.97</v>
      </c>
      <c r="L428" s="93"/>
      <c r="M428" s="161"/>
    </row>
    <row r="429" spans="1:13" ht="40.5" customHeight="1">
      <c r="A429" s="89">
        <f t="shared" si="16"/>
        <v>419</v>
      </c>
      <c r="B429" s="90" t="s">
        <v>439</v>
      </c>
      <c r="C429" s="91" t="s">
        <v>1119</v>
      </c>
      <c r="D429" s="91" t="s">
        <v>650</v>
      </c>
      <c r="E429" s="64">
        <v>73.59</v>
      </c>
      <c r="F429" s="65">
        <f t="shared" si="15"/>
        <v>45</v>
      </c>
      <c r="G429" s="64">
        <v>3311.55</v>
      </c>
      <c r="H429" s="64"/>
      <c r="I429" s="64">
        <v>370.97</v>
      </c>
      <c r="J429" s="64">
        <v>1706.45</v>
      </c>
      <c r="K429" s="92">
        <f t="shared" si="17"/>
        <v>5388.97</v>
      </c>
      <c r="L429" s="93"/>
      <c r="M429" s="161"/>
    </row>
    <row r="430" spans="1:13" ht="40.5" customHeight="1">
      <c r="A430" s="89">
        <f t="shared" si="16"/>
        <v>420</v>
      </c>
      <c r="B430" s="90" t="s">
        <v>439</v>
      </c>
      <c r="C430" s="91" t="s">
        <v>1120</v>
      </c>
      <c r="D430" s="91" t="s">
        <v>650</v>
      </c>
      <c r="E430" s="64">
        <v>73.59</v>
      </c>
      <c r="F430" s="65">
        <f t="shared" si="15"/>
        <v>45</v>
      </c>
      <c r="G430" s="64">
        <v>3311.55</v>
      </c>
      <c r="H430" s="64"/>
      <c r="I430" s="64">
        <v>370.97</v>
      </c>
      <c r="J430" s="64">
        <v>1706.45</v>
      </c>
      <c r="K430" s="92">
        <f t="shared" si="17"/>
        <v>5388.97</v>
      </c>
      <c r="L430" s="93"/>
      <c r="M430" s="161"/>
    </row>
    <row r="431" spans="1:13" ht="40.5" customHeight="1">
      <c r="A431" s="89">
        <f t="shared" si="16"/>
        <v>421</v>
      </c>
      <c r="B431" s="90" t="s">
        <v>439</v>
      </c>
      <c r="C431" s="91" t="s">
        <v>1121</v>
      </c>
      <c r="D431" s="91" t="s">
        <v>650</v>
      </c>
      <c r="E431" s="64">
        <v>73.59</v>
      </c>
      <c r="F431" s="65">
        <f t="shared" si="15"/>
        <v>45</v>
      </c>
      <c r="G431" s="64">
        <v>3311.55</v>
      </c>
      <c r="H431" s="64"/>
      <c r="I431" s="64">
        <v>411.29</v>
      </c>
      <c r="J431" s="64">
        <v>1891.94</v>
      </c>
      <c r="K431" s="92">
        <f t="shared" si="17"/>
        <v>5614.7800000000007</v>
      </c>
      <c r="L431" s="93"/>
      <c r="M431" s="161"/>
    </row>
    <row r="432" spans="1:13" ht="40.5" customHeight="1">
      <c r="A432" s="89">
        <f t="shared" si="16"/>
        <v>422</v>
      </c>
      <c r="B432" s="90" t="s">
        <v>439</v>
      </c>
      <c r="C432" s="91" t="s">
        <v>1122</v>
      </c>
      <c r="D432" s="91" t="s">
        <v>650</v>
      </c>
      <c r="E432" s="64">
        <v>73.59</v>
      </c>
      <c r="F432" s="65">
        <f t="shared" si="15"/>
        <v>45</v>
      </c>
      <c r="G432" s="64">
        <v>3311.55</v>
      </c>
      <c r="H432" s="64"/>
      <c r="I432" s="64">
        <v>370.97</v>
      </c>
      <c r="J432" s="64">
        <v>1706.45</v>
      </c>
      <c r="K432" s="92">
        <f t="shared" si="17"/>
        <v>5388.97</v>
      </c>
      <c r="L432" s="93"/>
      <c r="M432" s="161"/>
    </row>
    <row r="433" spans="1:13" ht="40.5" customHeight="1">
      <c r="A433" s="89">
        <f t="shared" si="16"/>
        <v>423</v>
      </c>
      <c r="B433" s="90" t="s">
        <v>439</v>
      </c>
      <c r="C433" s="91" t="s">
        <v>1123</v>
      </c>
      <c r="D433" s="91" t="s">
        <v>650</v>
      </c>
      <c r="E433" s="64">
        <v>73.59</v>
      </c>
      <c r="F433" s="65">
        <f t="shared" si="15"/>
        <v>45</v>
      </c>
      <c r="G433" s="64">
        <v>3311.55</v>
      </c>
      <c r="H433" s="64"/>
      <c r="I433" s="64">
        <v>370.97</v>
      </c>
      <c r="J433" s="64">
        <v>1706.45</v>
      </c>
      <c r="K433" s="92">
        <f t="shared" si="17"/>
        <v>5388.97</v>
      </c>
      <c r="L433" s="93"/>
      <c r="M433" s="161"/>
    </row>
    <row r="434" spans="1:13" ht="40.5" customHeight="1">
      <c r="A434" s="89">
        <f t="shared" si="16"/>
        <v>424</v>
      </c>
      <c r="B434" s="90" t="s">
        <v>439</v>
      </c>
      <c r="C434" s="91" t="s">
        <v>1124</v>
      </c>
      <c r="D434" s="91" t="s">
        <v>650</v>
      </c>
      <c r="E434" s="64">
        <v>73.59</v>
      </c>
      <c r="F434" s="65">
        <f t="shared" si="15"/>
        <v>45</v>
      </c>
      <c r="G434" s="64">
        <v>3311.55</v>
      </c>
      <c r="H434" s="64"/>
      <c r="I434" s="64">
        <v>370.97</v>
      </c>
      <c r="J434" s="64">
        <v>1706.45</v>
      </c>
      <c r="K434" s="92">
        <f t="shared" si="17"/>
        <v>5388.97</v>
      </c>
      <c r="L434" s="93"/>
      <c r="M434" s="161"/>
    </row>
    <row r="435" spans="1:13" ht="40.5" customHeight="1">
      <c r="A435" s="89">
        <f t="shared" si="16"/>
        <v>425</v>
      </c>
      <c r="B435" s="90" t="s">
        <v>439</v>
      </c>
      <c r="C435" s="91" t="s">
        <v>1125</v>
      </c>
      <c r="D435" s="91" t="s">
        <v>650</v>
      </c>
      <c r="E435" s="64">
        <v>73.59</v>
      </c>
      <c r="F435" s="65">
        <f t="shared" si="15"/>
        <v>45</v>
      </c>
      <c r="G435" s="64">
        <v>3311.55</v>
      </c>
      <c r="H435" s="64"/>
      <c r="I435" s="64">
        <v>370.97</v>
      </c>
      <c r="J435" s="64">
        <v>1706.45</v>
      </c>
      <c r="K435" s="92">
        <f t="shared" si="17"/>
        <v>5388.97</v>
      </c>
      <c r="L435" s="93"/>
      <c r="M435" s="161"/>
    </row>
    <row r="436" spans="1:13" ht="40.5" customHeight="1">
      <c r="A436" s="89">
        <f t="shared" si="16"/>
        <v>426</v>
      </c>
      <c r="B436" s="90" t="s">
        <v>439</v>
      </c>
      <c r="C436" s="91" t="s">
        <v>1126</v>
      </c>
      <c r="D436" s="91" t="s">
        <v>650</v>
      </c>
      <c r="E436" s="64">
        <v>73.59</v>
      </c>
      <c r="F436" s="65">
        <f t="shared" si="15"/>
        <v>45</v>
      </c>
      <c r="G436" s="64">
        <v>3311.55</v>
      </c>
      <c r="H436" s="64"/>
      <c r="I436" s="64">
        <v>370.97</v>
      </c>
      <c r="J436" s="64">
        <v>1706.45</v>
      </c>
      <c r="K436" s="92">
        <f t="shared" si="17"/>
        <v>5388.97</v>
      </c>
      <c r="L436" s="93"/>
      <c r="M436" s="161"/>
    </row>
    <row r="437" spans="1:13" ht="40.5" customHeight="1">
      <c r="A437" s="89">
        <f t="shared" si="16"/>
        <v>427</v>
      </c>
      <c r="B437" s="90" t="s">
        <v>439</v>
      </c>
      <c r="C437" s="91" t="s">
        <v>1127</v>
      </c>
      <c r="D437" s="91" t="s">
        <v>650</v>
      </c>
      <c r="E437" s="64">
        <v>73.59</v>
      </c>
      <c r="F437" s="65">
        <f t="shared" si="15"/>
        <v>45</v>
      </c>
      <c r="G437" s="64">
        <v>3311.55</v>
      </c>
      <c r="H437" s="64"/>
      <c r="I437" s="64">
        <v>370.97</v>
      </c>
      <c r="J437" s="64">
        <v>1706.45</v>
      </c>
      <c r="K437" s="92">
        <f t="shared" si="17"/>
        <v>5388.97</v>
      </c>
      <c r="L437" s="93"/>
      <c r="M437" s="161"/>
    </row>
    <row r="438" spans="1:13" ht="40.5" customHeight="1">
      <c r="A438" s="89">
        <f t="shared" si="16"/>
        <v>428</v>
      </c>
      <c r="B438" s="90" t="s">
        <v>439</v>
      </c>
      <c r="C438" s="91" t="s">
        <v>1128</v>
      </c>
      <c r="D438" s="91" t="s">
        <v>650</v>
      </c>
      <c r="E438" s="64">
        <v>73.59</v>
      </c>
      <c r="F438" s="65">
        <f t="shared" si="15"/>
        <v>45</v>
      </c>
      <c r="G438" s="64">
        <v>3311.55</v>
      </c>
      <c r="H438" s="64"/>
      <c r="I438" s="64">
        <v>370.97</v>
      </c>
      <c r="J438" s="64">
        <v>1706.45</v>
      </c>
      <c r="K438" s="92">
        <f t="shared" si="17"/>
        <v>5388.97</v>
      </c>
      <c r="L438" s="93"/>
      <c r="M438" s="161"/>
    </row>
    <row r="439" spans="1:13" ht="40.5" customHeight="1">
      <c r="A439" s="89">
        <f t="shared" si="16"/>
        <v>429</v>
      </c>
      <c r="B439" s="90" t="s">
        <v>439</v>
      </c>
      <c r="C439" s="91" t="s">
        <v>1129</v>
      </c>
      <c r="D439" s="91" t="s">
        <v>650</v>
      </c>
      <c r="E439" s="64">
        <v>73.59</v>
      </c>
      <c r="F439" s="65">
        <f t="shared" si="15"/>
        <v>45</v>
      </c>
      <c r="G439" s="64">
        <v>3311.55</v>
      </c>
      <c r="H439" s="64"/>
      <c r="I439" s="64">
        <v>370.97</v>
      </c>
      <c r="J439" s="64">
        <v>1706.45</v>
      </c>
      <c r="K439" s="92">
        <f t="shared" si="17"/>
        <v>5388.97</v>
      </c>
      <c r="L439" s="93"/>
      <c r="M439" s="161"/>
    </row>
    <row r="440" spans="1:13" ht="40.5" customHeight="1">
      <c r="A440" s="89">
        <f t="shared" si="16"/>
        <v>430</v>
      </c>
      <c r="B440" s="90" t="s">
        <v>439</v>
      </c>
      <c r="C440" s="91" t="s">
        <v>1130</v>
      </c>
      <c r="D440" s="91" t="s">
        <v>650</v>
      </c>
      <c r="E440" s="64">
        <v>73.59</v>
      </c>
      <c r="F440" s="65">
        <f t="shared" si="15"/>
        <v>45</v>
      </c>
      <c r="G440" s="64">
        <v>3311.55</v>
      </c>
      <c r="H440" s="64"/>
      <c r="I440" s="64">
        <v>370.97</v>
      </c>
      <c r="J440" s="64">
        <v>1706.45</v>
      </c>
      <c r="K440" s="92">
        <f t="shared" si="17"/>
        <v>5388.97</v>
      </c>
      <c r="L440" s="93"/>
      <c r="M440" s="161"/>
    </row>
    <row r="441" spans="1:13" ht="40.5" customHeight="1">
      <c r="A441" s="89">
        <f t="shared" si="16"/>
        <v>431</v>
      </c>
      <c r="B441" s="90" t="s">
        <v>439</v>
      </c>
      <c r="C441" s="91" t="s">
        <v>1131</v>
      </c>
      <c r="D441" s="91" t="s">
        <v>650</v>
      </c>
      <c r="E441" s="64">
        <v>73.59</v>
      </c>
      <c r="F441" s="65">
        <f t="shared" si="15"/>
        <v>45</v>
      </c>
      <c r="G441" s="64">
        <v>3311.55</v>
      </c>
      <c r="H441" s="64"/>
      <c r="I441" s="64">
        <v>370.97</v>
      </c>
      <c r="J441" s="64">
        <v>1706.45</v>
      </c>
      <c r="K441" s="92">
        <f t="shared" si="17"/>
        <v>5388.97</v>
      </c>
      <c r="L441" s="93"/>
      <c r="M441" s="161"/>
    </row>
    <row r="442" spans="1:13" ht="40.5" customHeight="1">
      <c r="A442" s="89">
        <f t="shared" si="16"/>
        <v>432</v>
      </c>
      <c r="B442" s="90" t="s">
        <v>439</v>
      </c>
      <c r="C442" s="91" t="s">
        <v>1132</v>
      </c>
      <c r="D442" s="91" t="s">
        <v>650</v>
      </c>
      <c r="E442" s="64">
        <v>73.59</v>
      </c>
      <c r="F442" s="65">
        <f t="shared" si="15"/>
        <v>45</v>
      </c>
      <c r="G442" s="64">
        <v>3311.55</v>
      </c>
      <c r="H442" s="64"/>
      <c r="I442" s="64">
        <v>370.97</v>
      </c>
      <c r="J442" s="64">
        <v>1706.45</v>
      </c>
      <c r="K442" s="92">
        <f>J442+I442+G442+H442+66.85</f>
        <v>5455.8200000000006</v>
      </c>
      <c r="L442" s="93"/>
      <c r="M442" s="161"/>
    </row>
    <row r="443" spans="1:13" ht="40.5" customHeight="1">
      <c r="A443" s="89">
        <f t="shared" si="16"/>
        <v>433</v>
      </c>
      <c r="B443" s="90" t="s">
        <v>439</v>
      </c>
      <c r="C443" s="91" t="s">
        <v>1133</v>
      </c>
      <c r="D443" s="91" t="s">
        <v>650</v>
      </c>
      <c r="E443" s="64">
        <v>73.59</v>
      </c>
      <c r="F443" s="65">
        <f t="shared" si="15"/>
        <v>45</v>
      </c>
      <c r="G443" s="64">
        <v>3311.55</v>
      </c>
      <c r="H443" s="64"/>
      <c r="I443" s="64">
        <v>370.97</v>
      </c>
      <c r="J443" s="64">
        <v>1706.45</v>
      </c>
      <c r="K443" s="92">
        <f t="shared" si="17"/>
        <v>5388.97</v>
      </c>
      <c r="L443" s="93"/>
      <c r="M443" s="161"/>
    </row>
    <row r="444" spans="1:13" ht="40.5" customHeight="1">
      <c r="A444" s="89">
        <f t="shared" si="16"/>
        <v>434</v>
      </c>
      <c r="B444" s="90" t="s">
        <v>439</v>
      </c>
      <c r="C444" s="91" t="s">
        <v>1134</v>
      </c>
      <c r="D444" s="91" t="s">
        <v>650</v>
      </c>
      <c r="E444" s="64">
        <v>73.59</v>
      </c>
      <c r="F444" s="65">
        <f t="shared" si="15"/>
        <v>45</v>
      </c>
      <c r="G444" s="64">
        <v>3311.55</v>
      </c>
      <c r="H444" s="64"/>
      <c r="I444" s="64">
        <v>370.97</v>
      </c>
      <c r="J444" s="64">
        <v>1706.45</v>
      </c>
      <c r="K444" s="92">
        <f t="shared" si="17"/>
        <v>5388.97</v>
      </c>
      <c r="L444" s="93"/>
      <c r="M444" s="161"/>
    </row>
    <row r="445" spans="1:13" ht="40.5" customHeight="1">
      <c r="A445" s="89">
        <f t="shared" si="16"/>
        <v>435</v>
      </c>
      <c r="B445" s="90" t="s">
        <v>439</v>
      </c>
      <c r="C445" s="91" t="s">
        <v>1135</v>
      </c>
      <c r="D445" s="91" t="s">
        <v>650</v>
      </c>
      <c r="E445" s="64">
        <v>73.59</v>
      </c>
      <c r="F445" s="65">
        <f t="shared" si="15"/>
        <v>45</v>
      </c>
      <c r="G445" s="64">
        <v>3311.55</v>
      </c>
      <c r="H445" s="64"/>
      <c r="I445" s="64">
        <v>370.97</v>
      </c>
      <c r="J445" s="64">
        <v>1706.45</v>
      </c>
      <c r="K445" s="92">
        <f t="shared" si="17"/>
        <v>5388.97</v>
      </c>
      <c r="L445" s="93"/>
      <c r="M445" s="161"/>
    </row>
    <row r="446" spans="1:13" ht="40.5" customHeight="1">
      <c r="A446" s="89">
        <f t="shared" si="16"/>
        <v>436</v>
      </c>
      <c r="B446" s="90" t="s">
        <v>439</v>
      </c>
      <c r="C446" s="91" t="s">
        <v>1136</v>
      </c>
      <c r="D446" s="91" t="s">
        <v>650</v>
      </c>
      <c r="E446" s="64">
        <v>73.59</v>
      </c>
      <c r="F446" s="65">
        <f t="shared" si="15"/>
        <v>45</v>
      </c>
      <c r="G446" s="64">
        <v>3311.55</v>
      </c>
      <c r="H446" s="64"/>
      <c r="I446" s="64">
        <v>370.97</v>
      </c>
      <c r="J446" s="64">
        <v>1706.45</v>
      </c>
      <c r="K446" s="92">
        <f t="shared" si="17"/>
        <v>5388.97</v>
      </c>
      <c r="L446" s="93"/>
      <c r="M446" s="161"/>
    </row>
    <row r="447" spans="1:13" ht="40.5" customHeight="1">
      <c r="A447" s="89">
        <f t="shared" si="16"/>
        <v>437</v>
      </c>
      <c r="B447" s="90" t="s">
        <v>439</v>
      </c>
      <c r="C447" s="91" t="s">
        <v>1137</v>
      </c>
      <c r="D447" s="91" t="s">
        <v>650</v>
      </c>
      <c r="E447" s="64">
        <v>73.59</v>
      </c>
      <c r="F447" s="65">
        <f t="shared" si="15"/>
        <v>45</v>
      </c>
      <c r="G447" s="64">
        <v>3311.55</v>
      </c>
      <c r="H447" s="64"/>
      <c r="I447" s="64">
        <v>370.97</v>
      </c>
      <c r="J447" s="64">
        <v>1706.45</v>
      </c>
      <c r="K447" s="92">
        <f t="shared" si="17"/>
        <v>5388.97</v>
      </c>
      <c r="L447" s="93"/>
      <c r="M447" s="161"/>
    </row>
    <row r="448" spans="1:13" ht="40.5" customHeight="1">
      <c r="A448" s="89">
        <f t="shared" si="16"/>
        <v>438</v>
      </c>
      <c r="B448" s="90" t="s">
        <v>439</v>
      </c>
      <c r="C448" s="91" t="s">
        <v>1138</v>
      </c>
      <c r="D448" s="91" t="s">
        <v>650</v>
      </c>
      <c r="E448" s="64">
        <v>73.59</v>
      </c>
      <c r="F448" s="65">
        <f t="shared" si="15"/>
        <v>45</v>
      </c>
      <c r="G448" s="64">
        <v>3311.55</v>
      </c>
      <c r="H448" s="64"/>
      <c r="I448" s="64">
        <v>370.97</v>
      </c>
      <c r="J448" s="64">
        <v>1706.45</v>
      </c>
      <c r="K448" s="92">
        <f t="shared" si="17"/>
        <v>5388.97</v>
      </c>
      <c r="L448" s="93"/>
      <c r="M448" s="161"/>
    </row>
    <row r="449" spans="1:13" ht="40.5" customHeight="1">
      <c r="A449" s="89">
        <f t="shared" si="16"/>
        <v>439</v>
      </c>
      <c r="B449" s="90" t="s">
        <v>439</v>
      </c>
      <c r="C449" s="91" t="s">
        <v>1139</v>
      </c>
      <c r="D449" s="91" t="s">
        <v>650</v>
      </c>
      <c r="E449" s="64">
        <v>73.59</v>
      </c>
      <c r="F449" s="65">
        <f t="shared" si="15"/>
        <v>45</v>
      </c>
      <c r="G449" s="64">
        <v>3311.55</v>
      </c>
      <c r="H449" s="64"/>
      <c r="I449" s="64">
        <v>370.97</v>
      </c>
      <c r="J449" s="64">
        <v>1706.45</v>
      </c>
      <c r="K449" s="92">
        <f t="shared" si="17"/>
        <v>5388.97</v>
      </c>
      <c r="L449" s="93"/>
      <c r="M449" s="161"/>
    </row>
    <row r="450" spans="1:13" ht="40.5" customHeight="1">
      <c r="A450" s="89">
        <f t="shared" si="16"/>
        <v>440</v>
      </c>
      <c r="B450" s="90" t="s">
        <v>439</v>
      </c>
      <c r="C450" s="91" t="s">
        <v>1140</v>
      </c>
      <c r="D450" s="91" t="s">
        <v>650</v>
      </c>
      <c r="E450" s="64">
        <v>73.59</v>
      </c>
      <c r="F450" s="65">
        <f t="shared" si="15"/>
        <v>45</v>
      </c>
      <c r="G450" s="64">
        <v>3311.55</v>
      </c>
      <c r="H450" s="64"/>
      <c r="I450" s="64">
        <v>370.97</v>
      </c>
      <c r="J450" s="64">
        <v>1706.45</v>
      </c>
      <c r="K450" s="92">
        <f t="shared" si="17"/>
        <v>5388.97</v>
      </c>
      <c r="L450" s="93"/>
      <c r="M450" s="161"/>
    </row>
    <row r="451" spans="1:13" ht="40.5" customHeight="1">
      <c r="A451" s="89">
        <f t="shared" si="16"/>
        <v>441</v>
      </c>
      <c r="B451" s="90" t="s">
        <v>439</v>
      </c>
      <c r="C451" s="91" t="s">
        <v>1141</v>
      </c>
      <c r="D451" s="91" t="s">
        <v>650</v>
      </c>
      <c r="E451" s="64">
        <v>73.59</v>
      </c>
      <c r="F451" s="65">
        <f t="shared" si="15"/>
        <v>50</v>
      </c>
      <c r="G451" s="64">
        <v>3679.5</v>
      </c>
      <c r="H451" s="64"/>
      <c r="I451" s="64">
        <v>411.29</v>
      </c>
      <c r="J451" s="64">
        <v>1891.94</v>
      </c>
      <c r="K451" s="92">
        <f t="shared" si="17"/>
        <v>5982.73</v>
      </c>
      <c r="L451" s="93"/>
      <c r="M451" s="161"/>
    </row>
    <row r="452" spans="1:13" ht="40.5" customHeight="1">
      <c r="A452" s="89">
        <f t="shared" si="16"/>
        <v>442</v>
      </c>
      <c r="B452" s="90" t="s">
        <v>439</v>
      </c>
      <c r="C452" s="91" t="s">
        <v>1142</v>
      </c>
      <c r="D452" s="91" t="s">
        <v>650</v>
      </c>
      <c r="E452" s="64">
        <v>73.59</v>
      </c>
      <c r="F452" s="65">
        <f t="shared" si="15"/>
        <v>50</v>
      </c>
      <c r="G452" s="64">
        <v>3679.5</v>
      </c>
      <c r="H452" s="64"/>
      <c r="I452" s="64">
        <v>411.29</v>
      </c>
      <c r="J452" s="64">
        <v>1891.94</v>
      </c>
      <c r="K452" s="92">
        <f t="shared" si="17"/>
        <v>5982.73</v>
      </c>
      <c r="L452" s="93"/>
      <c r="M452" s="161"/>
    </row>
    <row r="453" spans="1:13" ht="40.5" customHeight="1">
      <c r="A453" s="89">
        <f t="shared" si="16"/>
        <v>443</v>
      </c>
      <c r="B453" s="90" t="s">
        <v>439</v>
      </c>
      <c r="C453" s="91" t="s">
        <v>1143</v>
      </c>
      <c r="D453" s="91" t="s">
        <v>650</v>
      </c>
      <c r="E453" s="64">
        <v>73.59</v>
      </c>
      <c r="F453" s="65">
        <f t="shared" si="15"/>
        <v>50</v>
      </c>
      <c r="G453" s="64">
        <v>3679.5</v>
      </c>
      <c r="H453" s="64"/>
      <c r="I453" s="64">
        <v>411.29</v>
      </c>
      <c r="J453" s="64">
        <v>1891.94</v>
      </c>
      <c r="K453" s="92">
        <f t="shared" si="17"/>
        <v>5982.73</v>
      </c>
      <c r="L453" s="93"/>
      <c r="M453" s="161"/>
    </row>
    <row r="454" spans="1:13" ht="40.5" customHeight="1">
      <c r="A454" s="89">
        <f t="shared" si="16"/>
        <v>444</v>
      </c>
      <c r="B454" s="90" t="s">
        <v>439</v>
      </c>
      <c r="C454" s="91" t="s">
        <v>1144</v>
      </c>
      <c r="D454" s="91" t="s">
        <v>650</v>
      </c>
      <c r="E454" s="64">
        <v>73.59</v>
      </c>
      <c r="F454" s="65">
        <f t="shared" si="15"/>
        <v>50</v>
      </c>
      <c r="G454" s="64">
        <v>3679.5</v>
      </c>
      <c r="H454" s="64"/>
      <c r="I454" s="64">
        <v>411.29</v>
      </c>
      <c r="J454" s="64">
        <v>1891.94</v>
      </c>
      <c r="K454" s="92">
        <f t="shared" si="17"/>
        <v>5982.73</v>
      </c>
      <c r="L454" s="93"/>
      <c r="M454" s="161"/>
    </row>
    <row r="455" spans="1:13" ht="40.5" customHeight="1">
      <c r="A455" s="89">
        <f t="shared" si="16"/>
        <v>445</v>
      </c>
      <c r="B455" s="90" t="s">
        <v>439</v>
      </c>
      <c r="C455" s="91" t="s">
        <v>1145</v>
      </c>
      <c r="D455" s="91" t="s">
        <v>650</v>
      </c>
      <c r="E455" s="64">
        <v>73.59</v>
      </c>
      <c r="F455" s="65">
        <f t="shared" si="15"/>
        <v>50</v>
      </c>
      <c r="G455" s="64">
        <v>3679.5</v>
      </c>
      <c r="H455" s="64"/>
      <c r="I455" s="64">
        <v>411.29</v>
      </c>
      <c r="J455" s="64">
        <v>1891.94</v>
      </c>
      <c r="K455" s="92">
        <f t="shared" si="17"/>
        <v>5982.73</v>
      </c>
      <c r="L455" s="93"/>
      <c r="M455" s="161"/>
    </row>
    <row r="456" spans="1:13" ht="40.5" customHeight="1">
      <c r="A456" s="89">
        <f t="shared" si="16"/>
        <v>446</v>
      </c>
      <c r="B456" s="90" t="s">
        <v>439</v>
      </c>
      <c r="C456" s="91" t="s">
        <v>1146</v>
      </c>
      <c r="D456" s="91" t="s">
        <v>650</v>
      </c>
      <c r="E456" s="64">
        <v>73.59</v>
      </c>
      <c r="F456" s="65">
        <f t="shared" si="15"/>
        <v>50</v>
      </c>
      <c r="G456" s="64">
        <v>3679.5</v>
      </c>
      <c r="H456" s="64"/>
      <c r="I456" s="64">
        <v>411.29</v>
      </c>
      <c r="J456" s="64">
        <v>1891.94</v>
      </c>
      <c r="K456" s="92">
        <f t="shared" si="17"/>
        <v>5982.73</v>
      </c>
      <c r="L456" s="93"/>
      <c r="M456" s="161"/>
    </row>
    <row r="457" spans="1:13" ht="40.5" customHeight="1">
      <c r="A457" s="89">
        <f t="shared" si="16"/>
        <v>447</v>
      </c>
      <c r="B457" s="90" t="s">
        <v>439</v>
      </c>
      <c r="C457" s="91" t="s">
        <v>1147</v>
      </c>
      <c r="D457" s="91" t="s">
        <v>650</v>
      </c>
      <c r="E457" s="64">
        <v>73.59</v>
      </c>
      <c r="F457" s="65">
        <f t="shared" si="15"/>
        <v>50</v>
      </c>
      <c r="G457" s="64">
        <v>3679.5</v>
      </c>
      <c r="H457" s="64"/>
      <c r="I457" s="64">
        <v>411.29</v>
      </c>
      <c r="J457" s="64">
        <v>1891.94</v>
      </c>
      <c r="K457" s="92">
        <f t="shared" si="17"/>
        <v>5982.73</v>
      </c>
      <c r="L457" s="93"/>
      <c r="M457" s="161"/>
    </row>
    <row r="458" spans="1:13" ht="40.5" customHeight="1">
      <c r="A458" s="89">
        <f t="shared" si="16"/>
        <v>448</v>
      </c>
      <c r="B458" s="90" t="s">
        <v>439</v>
      </c>
      <c r="C458" s="91" t="s">
        <v>1148</v>
      </c>
      <c r="D458" s="91" t="s">
        <v>650</v>
      </c>
      <c r="E458" s="64">
        <v>73.59</v>
      </c>
      <c r="F458" s="65">
        <f t="shared" si="15"/>
        <v>50</v>
      </c>
      <c r="G458" s="64">
        <v>3679.5</v>
      </c>
      <c r="H458" s="64"/>
      <c r="I458" s="64">
        <v>411.29</v>
      </c>
      <c r="J458" s="64">
        <v>1891.94</v>
      </c>
      <c r="K458" s="92">
        <f t="shared" si="17"/>
        <v>5982.73</v>
      </c>
      <c r="L458" s="93"/>
      <c r="M458" s="161"/>
    </row>
    <row r="459" spans="1:13" ht="40.5" customHeight="1">
      <c r="A459" s="89">
        <f t="shared" si="16"/>
        <v>449</v>
      </c>
      <c r="B459" s="90" t="s">
        <v>439</v>
      </c>
      <c r="C459" s="91" t="s">
        <v>1149</v>
      </c>
      <c r="D459" s="91" t="s">
        <v>650</v>
      </c>
      <c r="E459" s="64">
        <v>73.59</v>
      </c>
      <c r="F459" s="65">
        <f t="shared" si="15"/>
        <v>50</v>
      </c>
      <c r="G459" s="64">
        <v>3679.5</v>
      </c>
      <c r="H459" s="64"/>
      <c r="I459" s="64">
        <v>411.29</v>
      </c>
      <c r="J459" s="64">
        <v>1891.94</v>
      </c>
      <c r="K459" s="92">
        <f t="shared" si="17"/>
        <v>5982.73</v>
      </c>
      <c r="L459" s="93"/>
      <c r="M459" s="161"/>
    </row>
    <row r="460" spans="1:13" ht="40.5" customHeight="1">
      <c r="A460" s="89">
        <f t="shared" si="16"/>
        <v>450</v>
      </c>
      <c r="B460" s="90" t="s">
        <v>439</v>
      </c>
      <c r="C460" s="91" t="s">
        <v>1150</v>
      </c>
      <c r="D460" s="91" t="s">
        <v>650</v>
      </c>
      <c r="E460" s="64">
        <v>73.59</v>
      </c>
      <c r="F460" s="65">
        <f t="shared" si="15"/>
        <v>50</v>
      </c>
      <c r="G460" s="64">
        <v>3679.5</v>
      </c>
      <c r="H460" s="64"/>
      <c r="I460" s="64">
        <v>411.29</v>
      </c>
      <c r="J460" s="64">
        <v>1891.94</v>
      </c>
      <c r="K460" s="92">
        <f t="shared" si="17"/>
        <v>5982.73</v>
      </c>
      <c r="L460" s="93"/>
      <c r="M460" s="161"/>
    </row>
    <row r="461" spans="1:13" ht="40.5" customHeight="1">
      <c r="A461" s="89">
        <f t="shared" si="16"/>
        <v>451</v>
      </c>
      <c r="B461" s="90" t="s">
        <v>439</v>
      </c>
      <c r="C461" s="91" t="s">
        <v>1151</v>
      </c>
      <c r="D461" s="91" t="s">
        <v>650</v>
      </c>
      <c r="E461" s="64">
        <v>73.59</v>
      </c>
      <c r="F461" s="65">
        <f t="shared" si="15"/>
        <v>50</v>
      </c>
      <c r="G461" s="64">
        <v>3679.5</v>
      </c>
      <c r="H461" s="64"/>
      <c r="I461" s="64">
        <v>411.29</v>
      </c>
      <c r="J461" s="64">
        <v>1891.94</v>
      </c>
      <c r="K461" s="92">
        <f t="shared" si="17"/>
        <v>5982.73</v>
      </c>
      <c r="L461" s="93"/>
      <c r="M461" s="161"/>
    </row>
    <row r="462" spans="1:13" ht="40.5" customHeight="1">
      <c r="A462" s="89">
        <f t="shared" si="16"/>
        <v>452</v>
      </c>
      <c r="B462" s="90" t="s">
        <v>439</v>
      </c>
      <c r="C462" s="91" t="s">
        <v>1152</v>
      </c>
      <c r="D462" s="91" t="s">
        <v>650</v>
      </c>
      <c r="E462" s="64">
        <v>73.59</v>
      </c>
      <c r="F462" s="65">
        <f t="shared" si="15"/>
        <v>50</v>
      </c>
      <c r="G462" s="64">
        <v>3679.5</v>
      </c>
      <c r="H462" s="64"/>
      <c r="I462" s="64">
        <v>411.29</v>
      </c>
      <c r="J462" s="64">
        <v>1891.94</v>
      </c>
      <c r="K462" s="92">
        <f t="shared" si="17"/>
        <v>5982.73</v>
      </c>
      <c r="L462" s="93"/>
      <c r="M462" s="161"/>
    </row>
    <row r="463" spans="1:13" ht="40.5" customHeight="1">
      <c r="A463" s="89">
        <f t="shared" si="16"/>
        <v>453</v>
      </c>
      <c r="B463" s="90" t="s">
        <v>439</v>
      </c>
      <c r="C463" s="91" t="s">
        <v>1153</v>
      </c>
      <c r="D463" s="91" t="s">
        <v>650</v>
      </c>
      <c r="E463" s="64">
        <v>73.59</v>
      </c>
      <c r="F463" s="65">
        <f t="shared" ref="F463:F526" si="18">G463/E463</f>
        <v>50</v>
      </c>
      <c r="G463" s="64">
        <v>3679.5</v>
      </c>
      <c r="H463" s="64"/>
      <c r="I463" s="64">
        <v>411.29</v>
      </c>
      <c r="J463" s="64">
        <v>1891.94</v>
      </c>
      <c r="K463" s="92">
        <f t="shared" si="17"/>
        <v>5982.73</v>
      </c>
      <c r="L463" s="93"/>
      <c r="M463" s="161"/>
    </row>
    <row r="464" spans="1:13" ht="40.5" customHeight="1">
      <c r="A464" s="89">
        <f t="shared" ref="A464:A527" si="19">1+A463</f>
        <v>454</v>
      </c>
      <c r="B464" s="90" t="s">
        <v>439</v>
      </c>
      <c r="C464" s="91" t="s">
        <v>1154</v>
      </c>
      <c r="D464" s="91" t="s">
        <v>650</v>
      </c>
      <c r="E464" s="64">
        <v>73.59</v>
      </c>
      <c r="F464" s="65">
        <f t="shared" si="18"/>
        <v>50</v>
      </c>
      <c r="G464" s="64">
        <v>3679.5</v>
      </c>
      <c r="H464" s="64"/>
      <c r="I464" s="64">
        <v>411.29</v>
      </c>
      <c r="J464" s="64">
        <v>1891.94</v>
      </c>
      <c r="K464" s="92">
        <f t="shared" ref="K464:K507" si="20">J464+I464+G464</f>
        <v>5982.73</v>
      </c>
      <c r="L464" s="93"/>
      <c r="M464" s="161"/>
    </row>
    <row r="465" spans="1:13" ht="40.5" customHeight="1">
      <c r="A465" s="89">
        <f t="shared" si="19"/>
        <v>455</v>
      </c>
      <c r="B465" s="90" t="s">
        <v>439</v>
      </c>
      <c r="C465" s="91" t="s">
        <v>1155</v>
      </c>
      <c r="D465" s="91" t="s">
        <v>650</v>
      </c>
      <c r="E465" s="64">
        <v>73.59</v>
      </c>
      <c r="F465" s="65">
        <f t="shared" si="18"/>
        <v>50</v>
      </c>
      <c r="G465" s="64">
        <v>3679.5</v>
      </c>
      <c r="H465" s="64"/>
      <c r="I465" s="64">
        <v>411.29</v>
      </c>
      <c r="J465" s="64">
        <v>1891.94</v>
      </c>
      <c r="K465" s="92">
        <f t="shared" si="20"/>
        <v>5982.73</v>
      </c>
      <c r="L465" s="93"/>
      <c r="M465" s="161"/>
    </row>
    <row r="466" spans="1:13" ht="40.5" customHeight="1">
      <c r="A466" s="89">
        <f t="shared" si="19"/>
        <v>456</v>
      </c>
      <c r="B466" s="90" t="s">
        <v>439</v>
      </c>
      <c r="C466" s="91" t="s">
        <v>1156</v>
      </c>
      <c r="D466" s="91" t="s">
        <v>650</v>
      </c>
      <c r="E466" s="64">
        <v>73.59</v>
      </c>
      <c r="F466" s="65">
        <f t="shared" si="18"/>
        <v>50</v>
      </c>
      <c r="G466" s="64">
        <v>3679.5</v>
      </c>
      <c r="H466" s="64"/>
      <c r="I466" s="64">
        <v>411.29</v>
      </c>
      <c r="J466" s="64">
        <v>1891.94</v>
      </c>
      <c r="K466" s="92">
        <f t="shared" si="20"/>
        <v>5982.73</v>
      </c>
      <c r="L466" s="93"/>
      <c r="M466" s="161"/>
    </row>
    <row r="467" spans="1:13" ht="40.5" customHeight="1">
      <c r="A467" s="89">
        <f t="shared" si="19"/>
        <v>457</v>
      </c>
      <c r="B467" s="90" t="s">
        <v>439</v>
      </c>
      <c r="C467" s="91" t="s">
        <v>1157</v>
      </c>
      <c r="D467" s="91" t="s">
        <v>650</v>
      </c>
      <c r="E467" s="64">
        <v>73.59</v>
      </c>
      <c r="F467" s="65">
        <f t="shared" si="18"/>
        <v>50</v>
      </c>
      <c r="G467" s="64">
        <v>3679.5</v>
      </c>
      <c r="H467" s="64"/>
      <c r="I467" s="64">
        <v>411.29</v>
      </c>
      <c r="J467" s="64">
        <v>1891.94</v>
      </c>
      <c r="K467" s="92">
        <f t="shared" si="20"/>
        <v>5982.73</v>
      </c>
      <c r="L467" s="93"/>
      <c r="M467" s="161"/>
    </row>
    <row r="468" spans="1:13" ht="40.5" customHeight="1">
      <c r="A468" s="89">
        <f t="shared" si="19"/>
        <v>458</v>
      </c>
      <c r="B468" s="90" t="s">
        <v>439</v>
      </c>
      <c r="C468" s="91" t="s">
        <v>1158</v>
      </c>
      <c r="D468" s="91" t="s">
        <v>650</v>
      </c>
      <c r="E468" s="64">
        <v>73.59</v>
      </c>
      <c r="F468" s="65">
        <f t="shared" si="18"/>
        <v>50</v>
      </c>
      <c r="G468" s="64">
        <v>3679.5</v>
      </c>
      <c r="H468" s="64"/>
      <c r="I468" s="64">
        <v>411.29</v>
      </c>
      <c r="J468" s="64">
        <v>1891.94</v>
      </c>
      <c r="K468" s="92">
        <f t="shared" si="20"/>
        <v>5982.73</v>
      </c>
      <c r="L468" s="93"/>
      <c r="M468" s="161"/>
    </row>
    <row r="469" spans="1:13" ht="40.5" customHeight="1">
      <c r="A469" s="89">
        <f t="shared" si="19"/>
        <v>459</v>
      </c>
      <c r="B469" s="90" t="s">
        <v>439</v>
      </c>
      <c r="C469" s="91" t="s">
        <v>1159</v>
      </c>
      <c r="D469" s="91" t="s">
        <v>650</v>
      </c>
      <c r="E469" s="64">
        <v>73.59</v>
      </c>
      <c r="F469" s="65">
        <f t="shared" si="18"/>
        <v>50</v>
      </c>
      <c r="G469" s="64">
        <v>3679.5</v>
      </c>
      <c r="H469" s="64"/>
      <c r="I469" s="64">
        <v>411.29</v>
      </c>
      <c r="J469" s="64">
        <v>1891.94</v>
      </c>
      <c r="K469" s="92">
        <f t="shared" si="20"/>
        <v>5982.73</v>
      </c>
      <c r="L469" s="93"/>
      <c r="M469" s="161"/>
    </row>
    <row r="470" spans="1:13" ht="40.5" customHeight="1">
      <c r="A470" s="89">
        <f t="shared" si="19"/>
        <v>460</v>
      </c>
      <c r="B470" s="90" t="s">
        <v>439</v>
      </c>
      <c r="C470" s="91" t="s">
        <v>1160</v>
      </c>
      <c r="D470" s="91" t="s">
        <v>650</v>
      </c>
      <c r="E470" s="64">
        <v>73.59</v>
      </c>
      <c r="F470" s="65">
        <f t="shared" si="18"/>
        <v>50</v>
      </c>
      <c r="G470" s="64">
        <v>3679.5</v>
      </c>
      <c r="H470" s="64"/>
      <c r="I470" s="64">
        <v>411.29</v>
      </c>
      <c r="J470" s="64">
        <v>1891.94</v>
      </c>
      <c r="K470" s="92">
        <f t="shared" si="20"/>
        <v>5982.73</v>
      </c>
      <c r="L470" s="93"/>
      <c r="M470" s="161"/>
    </row>
    <row r="471" spans="1:13" ht="40.5" customHeight="1">
      <c r="A471" s="89">
        <f t="shared" si="19"/>
        <v>461</v>
      </c>
      <c r="B471" s="90" t="s">
        <v>439</v>
      </c>
      <c r="C471" s="91" t="s">
        <v>1161</v>
      </c>
      <c r="D471" s="91" t="s">
        <v>650</v>
      </c>
      <c r="E471" s="64">
        <v>73.59</v>
      </c>
      <c r="F471" s="65">
        <f t="shared" si="18"/>
        <v>50</v>
      </c>
      <c r="G471" s="64">
        <v>3679.5</v>
      </c>
      <c r="H471" s="64"/>
      <c r="I471" s="64">
        <v>411.29</v>
      </c>
      <c r="J471" s="64">
        <v>1891.94</v>
      </c>
      <c r="K471" s="92">
        <f t="shared" si="20"/>
        <v>5982.73</v>
      </c>
      <c r="L471" s="93"/>
      <c r="M471" s="161"/>
    </row>
    <row r="472" spans="1:13" ht="40.5" customHeight="1">
      <c r="A472" s="89">
        <f t="shared" si="19"/>
        <v>462</v>
      </c>
      <c r="B472" s="90" t="s">
        <v>439</v>
      </c>
      <c r="C472" s="91" t="s">
        <v>1162</v>
      </c>
      <c r="D472" s="91" t="s">
        <v>650</v>
      </c>
      <c r="E472" s="64">
        <v>73.59</v>
      </c>
      <c r="F472" s="65">
        <f t="shared" si="18"/>
        <v>50</v>
      </c>
      <c r="G472" s="64">
        <v>3679.5</v>
      </c>
      <c r="H472" s="64"/>
      <c r="I472" s="64">
        <v>411.29</v>
      </c>
      <c r="J472" s="64">
        <v>1891.94</v>
      </c>
      <c r="K472" s="92">
        <f t="shared" si="20"/>
        <v>5982.73</v>
      </c>
      <c r="L472" s="93"/>
      <c r="M472" s="161"/>
    </row>
    <row r="473" spans="1:13" ht="40.5" customHeight="1">
      <c r="A473" s="89">
        <f t="shared" si="19"/>
        <v>463</v>
      </c>
      <c r="B473" s="90" t="s">
        <v>439</v>
      </c>
      <c r="C473" s="91" t="s">
        <v>1163</v>
      </c>
      <c r="D473" s="91" t="s">
        <v>650</v>
      </c>
      <c r="E473" s="64">
        <v>73.59</v>
      </c>
      <c r="F473" s="65">
        <f t="shared" si="18"/>
        <v>50</v>
      </c>
      <c r="G473" s="64">
        <v>3679.5</v>
      </c>
      <c r="H473" s="64"/>
      <c r="I473" s="64">
        <v>411.29</v>
      </c>
      <c r="J473" s="64">
        <v>1891.94</v>
      </c>
      <c r="K473" s="92">
        <f t="shared" si="20"/>
        <v>5982.73</v>
      </c>
      <c r="L473" s="93"/>
      <c r="M473" s="161"/>
    </row>
    <row r="474" spans="1:13" ht="40.5" customHeight="1">
      <c r="A474" s="89">
        <f t="shared" si="19"/>
        <v>464</v>
      </c>
      <c r="B474" s="90" t="s">
        <v>439</v>
      </c>
      <c r="C474" s="91" t="s">
        <v>1164</v>
      </c>
      <c r="D474" s="91" t="s">
        <v>650</v>
      </c>
      <c r="E474" s="64">
        <v>73.59</v>
      </c>
      <c r="F474" s="65">
        <f t="shared" si="18"/>
        <v>50</v>
      </c>
      <c r="G474" s="64">
        <v>3679.5</v>
      </c>
      <c r="H474" s="64"/>
      <c r="I474" s="64">
        <v>411.29</v>
      </c>
      <c r="J474" s="64">
        <v>1891.94</v>
      </c>
      <c r="K474" s="92">
        <f t="shared" si="20"/>
        <v>5982.73</v>
      </c>
      <c r="L474" s="93"/>
      <c r="M474" s="161"/>
    </row>
    <row r="475" spans="1:13" ht="40.5" customHeight="1">
      <c r="A475" s="89">
        <f t="shared" si="19"/>
        <v>465</v>
      </c>
      <c r="B475" s="90" t="s">
        <v>439</v>
      </c>
      <c r="C475" s="91" t="s">
        <v>1165</v>
      </c>
      <c r="D475" s="91" t="s">
        <v>650</v>
      </c>
      <c r="E475" s="64">
        <v>73.59</v>
      </c>
      <c r="F475" s="65">
        <f t="shared" si="18"/>
        <v>50</v>
      </c>
      <c r="G475" s="64">
        <v>3679.5</v>
      </c>
      <c r="H475" s="64"/>
      <c r="I475" s="64">
        <v>411.29</v>
      </c>
      <c r="J475" s="64">
        <v>1891.94</v>
      </c>
      <c r="K475" s="92">
        <f t="shared" si="20"/>
        <v>5982.73</v>
      </c>
      <c r="L475" s="93"/>
      <c r="M475" s="161"/>
    </row>
    <row r="476" spans="1:13" ht="40.5" customHeight="1">
      <c r="A476" s="89">
        <f t="shared" si="19"/>
        <v>466</v>
      </c>
      <c r="B476" s="90" t="s">
        <v>439</v>
      </c>
      <c r="C476" s="91" t="s">
        <v>1166</v>
      </c>
      <c r="D476" s="91" t="s">
        <v>650</v>
      </c>
      <c r="E476" s="64">
        <v>73.59</v>
      </c>
      <c r="F476" s="65">
        <f t="shared" si="18"/>
        <v>50</v>
      </c>
      <c r="G476" s="64">
        <v>3679.5</v>
      </c>
      <c r="H476" s="64"/>
      <c r="I476" s="64">
        <v>411.29</v>
      </c>
      <c r="J476" s="64">
        <v>1891.94</v>
      </c>
      <c r="K476" s="92">
        <f t="shared" si="20"/>
        <v>5982.73</v>
      </c>
      <c r="L476" s="93"/>
      <c r="M476" s="161"/>
    </row>
    <row r="477" spans="1:13" ht="40.5" customHeight="1">
      <c r="A477" s="89">
        <f t="shared" si="19"/>
        <v>467</v>
      </c>
      <c r="B477" s="90" t="s">
        <v>439</v>
      </c>
      <c r="C477" s="91" t="s">
        <v>1167</v>
      </c>
      <c r="D477" s="91" t="s">
        <v>650</v>
      </c>
      <c r="E477" s="64">
        <v>73.59</v>
      </c>
      <c r="F477" s="65">
        <f t="shared" si="18"/>
        <v>50</v>
      </c>
      <c r="G477" s="64">
        <v>3679.5</v>
      </c>
      <c r="H477" s="64"/>
      <c r="I477" s="64">
        <v>411.29</v>
      </c>
      <c r="J477" s="64">
        <v>1891.94</v>
      </c>
      <c r="K477" s="92">
        <f t="shared" si="20"/>
        <v>5982.73</v>
      </c>
      <c r="L477" s="93"/>
      <c r="M477" s="161"/>
    </row>
    <row r="478" spans="1:13" ht="40.5" customHeight="1">
      <c r="A478" s="89">
        <f t="shared" si="19"/>
        <v>468</v>
      </c>
      <c r="B478" s="90" t="s">
        <v>439</v>
      </c>
      <c r="C478" s="91" t="s">
        <v>1168</v>
      </c>
      <c r="D478" s="91" t="s">
        <v>650</v>
      </c>
      <c r="E478" s="64">
        <v>73.59</v>
      </c>
      <c r="F478" s="65">
        <f t="shared" si="18"/>
        <v>50</v>
      </c>
      <c r="G478" s="64">
        <v>3679.5</v>
      </c>
      <c r="H478" s="64"/>
      <c r="I478" s="64">
        <v>411.29</v>
      </c>
      <c r="J478" s="64">
        <v>1891.94</v>
      </c>
      <c r="K478" s="92">
        <f t="shared" si="20"/>
        <v>5982.73</v>
      </c>
      <c r="L478" s="93"/>
      <c r="M478" s="161"/>
    </row>
    <row r="479" spans="1:13" ht="40.5" customHeight="1">
      <c r="A479" s="89">
        <f t="shared" si="19"/>
        <v>469</v>
      </c>
      <c r="B479" s="90" t="s">
        <v>439</v>
      </c>
      <c r="C479" s="91" t="s">
        <v>1169</v>
      </c>
      <c r="D479" s="91" t="s">
        <v>650</v>
      </c>
      <c r="E479" s="64">
        <v>73.59</v>
      </c>
      <c r="F479" s="65">
        <f t="shared" si="18"/>
        <v>50</v>
      </c>
      <c r="G479" s="64">
        <v>3679.5</v>
      </c>
      <c r="H479" s="64"/>
      <c r="I479" s="64">
        <v>411.29</v>
      </c>
      <c r="J479" s="64">
        <v>1891.94</v>
      </c>
      <c r="K479" s="92">
        <f>J479+I479+G479+H479+66.85</f>
        <v>6049.58</v>
      </c>
      <c r="L479" s="93"/>
      <c r="M479" s="161"/>
    </row>
    <row r="480" spans="1:13" ht="40.5" customHeight="1">
      <c r="A480" s="89">
        <f t="shared" si="19"/>
        <v>470</v>
      </c>
      <c r="B480" s="90" t="s">
        <v>439</v>
      </c>
      <c r="C480" s="91" t="s">
        <v>1170</v>
      </c>
      <c r="D480" s="91" t="s">
        <v>650</v>
      </c>
      <c r="E480" s="64">
        <v>73.59</v>
      </c>
      <c r="F480" s="65">
        <f t="shared" si="18"/>
        <v>50</v>
      </c>
      <c r="G480" s="64">
        <v>3679.5</v>
      </c>
      <c r="H480" s="64"/>
      <c r="I480" s="64">
        <v>411.29</v>
      </c>
      <c r="J480" s="64">
        <v>1891.94</v>
      </c>
      <c r="K480" s="92">
        <f t="shared" si="20"/>
        <v>5982.73</v>
      </c>
      <c r="L480" s="93"/>
      <c r="M480" s="161"/>
    </row>
    <row r="481" spans="1:13" ht="40.5" customHeight="1">
      <c r="A481" s="89">
        <f t="shared" si="19"/>
        <v>471</v>
      </c>
      <c r="B481" s="90" t="s">
        <v>439</v>
      </c>
      <c r="C481" s="91" t="s">
        <v>1171</v>
      </c>
      <c r="D481" s="91" t="s">
        <v>650</v>
      </c>
      <c r="E481" s="64">
        <v>73.59</v>
      </c>
      <c r="F481" s="65">
        <f t="shared" si="18"/>
        <v>50</v>
      </c>
      <c r="G481" s="64">
        <v>3679.5</v>
      </c>
      <c r="H481" s="64"/>
      <c r="I481" s="64">
        <v>411.29</v>
      </c>
      <c r="J481" s="64">
        <v>1891.94</v>
      </c>
      <c r="K481" s="92">
        <f t="shared" si="20"/>
        <v>5982.73</v>
      </c>
      <c r="L481" s="93"/>
      <c r="M481" s="161"/>
    </row>
    <row r="482" spans="1:13" ht="40.5" customHeight="1">
      <c r="A482" s="89">
        <f t="shared" si="19"/>
        <v>472</v>
      </c>
      <c r="B482" s="90" t="s">
        <v>439</v>
      </c>
      <c r="C482" s="91" t="s">
        <v>1172</v>
      </c>
      <c r="D482" s="91" t="s">
        <v>650</v>
      </c>
      <c r="E482" s="64">
        <v>73.59</v>
      </c>
      <c r="F482" s="65">
        <f t="shared" si="18"/>
        <v>50</v>
      </c>
      <c r="G482" s="64">
        <v>3679.5</v>
      </c>
      <c r="H482" s="64"/>
      <c r="I482" s="64">
        <v>411.29</v>
      </c>
      <c r="J482" s="64">
        <v>1891.94</v>
      </c>
      <c r="K482" s="92">
        <f t="shared" si="20"/>
        <v>5982.73</v>
      </c>
      <c r="L482" s="93"/>
      <c r="M482" s="161"/>
    </row>
    <row r="483" spans="1:13" ht="40.5" customHeight="1">
      <c r="A483" s="89">
        <f t="shared" si="19"/>
        <v>473</v>
      </c>
      <c r="B483" s="90" t="s">
        <v>439</v>
      </c>
      <c r="C483" s="91" t="s">
        <v>1173</v>
      </c>
      <c r="D483" s="91" t="s">
        <v>650</v>
      </c>
      <c r="E483" s="64">
        <v>73.59</v>
      </c>
      <c r="F483" s="65">
        <f t="shared" si="18"/>
        <v>50</v>
      </c>
      <c r="G483" s="64">
        <v>3679.5</v>
      </c>
      <c r="H483" s="64"/>
      <c r="I483" s="64">
        <v>411.29</v>
      </c>
      <c r="J483" s="64">
        <v>1891.94</v>
      </c>
      <c r="K483" s="92">
        <f t="shared" si="20"/>
        <v>5982.73</v>
      </c>
      <c r="L483" s="93"/>
      <c r="M483" s="161"/>
    </row>
    <row r="484" spans="1:13" ht="40.5" customHeight="1">
      <c r="A484" s="89">
        <f t="shared" si="19"/>
        <v>474</v>
      </c>
      <c r="B484" s="90" t="s">
        <v>439</v>
      </c>
      <c r="C484" s="91" t="s">
        <v>1174</v>
      </c>
      <c r="D484" s="91" t="s">
        <v>650</v>
      </c>
      <c r="E484" s="64">
        <v>73.59</v>
      </c>
      <c r="F484" s="65">
        <f t="shared" si="18"/>
        <v>50</v>
      </c>
      <c r="G484" s="64">
        <v>3679.5</v>
      </c>
      <c r="H484" s="64"/>
      <c r="I484" s="64">
        <v>411.29</v>
      </c>
      <c r="J484" s="64">
        <v>1891.94</v>
      </c>
      <c r="K484" s="92">
        <f t="shared" si="20"/>
        <v>5982.73</v>
      </c>
      <c r="L484" s="93"/>
      <c r="M484" s="161"/>
    </row>
    <row r="485" spans="1:13" ht="40.5" customHeight="1">
      <c r="A485" s="89">
        <f t="shared" si="19"/>
        <v>475</v>
      </c>
      <c r="B485" s="90" t="s">
        <v>439</v>
      </c>
      <c r="C485" s="91" t="s">
        <v>1175</v>
      </c>
      <c r="D485" s="91" t="s">
        <v>650</v>
      </c>
      <c r="E485" s="64">
        <v>73.59</v>
      </c>
      <c r="F485" s="65">
        <f t="shared" si="18"/>
        <v>50</v>
      </c>
      <c r="G485" s="64">
        <v>3679.5</v>
      </c>
      <c r="H485" s="64"/>
      <c r="I485" s="64">
        <v>411.29</v>
      </c>
      <c r="J485" s="64">
        <v>1891.94</v>
      </c>
      <c r="K485" s="92">
        <f t="shared" si="20"/>
        <v>5982.73</v>
      </c>
      <c r="L485" s="93"/>
      <c r="M485" s="161"/>
    </row>
    <row r="486" spans="1:13" ht="40.5" customHeight="1">
      <c r="A486" s="89">
        <f t="shared" si="19"/>
        <v>476</v>
      </c>
      <c r="B486" s="90" t="s">
        <v>439</v>
      </c>
      <c r="C486" s="91" t="s">
        <v>1176</v>
      </c>
      <c r="D486" s="91" t="s">
        <v>650</v>
      </c>
      <c r="E486" s="64">
        <v>73.59</v>
      </c>
      <c r="F486" s="65">
        <f t="shared" si="18"/>
        <v>50</v>
      </c>
      <c r="G486" s="64">
        <v>3679.5</v>
      </c>
      <c r="H486" s="64"/>
      <c r="I486" s="64">
        <v>411.29</v>
      </c>
      <c r="J486" s="64">
        <v>1891.94</v>
      </c>
      <c r="K486" s="92">
        <f t="shared" si="20"/>
        <v>5982.73</v>
      </c>
      <c r="L486" s="93"/>
      <c r="M486" s="161"/>
    </row>
    <row r="487" spans="1:13" ht="40.5" customHeight="1">
      <c r="A487" s="89">
        <f t="shared" si="19"/>
        <v>477</v>
      </c>
      <c r="B487" s="90" t="s">
        <v>439</v>
      </c>
      <c r="C487" s="91" t="s">
        <v>1177</v>
      </c>
      <c r="D487" s="91" t="s">
        <v>650</v>
      </c>
      <c r="E487" s="64">
        <v>73.59</v>
      </c>
      <c r="F487" s="65">
        <f t="shared" si="18"/>
        <v>50</v>
      </c>
      <c r="G487" s="64">
        <v>3679.5</v>
      </c>
      <c r="H487" s="64"/>
      <c r="I487" s="64">
        <v>411.29</v>
      </c>
      <c r="J487" s="64">
        <v>1891.94</v>
      </c>
      <c r="K487" s="92">
        <f t="shared" si="20"/>
        <v>5982.73</v>
      </c>
      <c r="L487" s="93"/>
      <c r="M487" s="161"/>
    </row>
    <row r="488" spans="1:13" ht="40.5" customHeight="1">
      <c r="A488" s="89">
        <f t="shared" si="19"/>
        <v>478</v>
      </c>
      <c r="B488" s="90" t="s">
        <v>439</v>
      </c>
      <c r="C488" s="91" t="s">
        <v>1178</v>
      </c>
      <c r="D488" s="91" t="s">
        <v>650</v>
      </c>
      <c r="E488" s="64">
        <v>73.59</v>
      </c>
      <c r="F488" s="65">
        <f t="shared" si="18"/>
        <v>50</v>
      </c>
      <c r="G488" s="64">
        <v>3679.5</v>
      </c>
      <c r="H488" s="64"/>
      <c r="I488" s="64">
        <v>411.29</v>
      </c>
      <c r="J488" s="64">
        <v>1891.94</v>
      </c>
      <c r="K488" s="92">
        <f t="shared" si="20"/>
        <v>5982.73</v>
      </c>
      <c r="L488" s="93"/>
      <c r="M488" s="161"/>
    </row>
    <row r="489" spans="1:13" ht="40.5" customHeight="1">
      <c r="A489" s="89">
        <f t="shared" si="19"/>
        <v>479</v>
      </c>
      <c r="B489" s="90" t="s">
        <v>439</v>
      </c>
      <c r="C489" s="91" t="s">
        <v>1179</v>
      </c>
      <c r="D489" s="91" t="s">
        <v>650</v>
      </c>
      <c r="E489" s="64">
        <v>73.59</v>
      </c>
      <c r="F489" s="65">
        <f t="shared" si="18"/>
        <v>50</v>
      </c>
      <c r="G489" s="64">
        <v>3679.5</v>
      </c>
      <c r="H489" s="64"/>
      <c r="I489" s="64">
        <v>411.29</v>
      </c>
      <c r="J489" s="64">
        <v>1891.94</v>
      </c>
      <c r="K489" s="92">
        <f t="shared" si="20"/>
        <v>5982.73</v>
      </c>
      <c r="L489" s="93"/>
      <c r="M489" s="161"/>
    </row>
    <row r="490" spans="1:13" ht="40.5" customHeight="1">
      <c r="A490" s="89">
        <f t="shared" si="19"/>
        <v>480</v>
      </c>
      <c r="B490" s="90" t="s">
        <v>439</v>
      </c>
      <c r="C490" s="91" t="s">
        <v>1180</v>
      </c>
      <c r="D490" s="91" t="s">
        <v>650</v>
      </c>
      <c r="E490" s="64">
        <v>73.59</v>
      </c>
      <c r="F490" s="65">
        <f t="shared" si="18"/>
        <v>50</v>
      </c>
      <c r="G490" s="64">
        <v>3679.5</v>
      </c>
      <c r="H490" s="64"/>
      <c r="I490" s="64">
        <v>411.29</v>
      </c>
      <c r="J490" s="64">
        <v>1891.94</v>
      </c>
      <c r="K490" s="92">
        <f t="shared" si="20"/>
        <v>5982.73</v>
      </c>
      <c r="L490" s="93"/>
      <c r="M490" s="161"/>
    </row>
    <row r="491" spans="1:13" ht="40.5" customHeight="1">
      <c r="A491" s="89">
        <f t="shared" si="19"/>
        <v>481</v>
      </c>
      <c r="B491" s="90" t="s">
        <v>439</v>
      </c>
      <c r="C491" s="91" t="s">
        <v>1181</v>
      </c>
      <c r="D491" s="91" t="s">
        <v>650</v>
      </c>
      <c r="E491" s="64">
        <v>73.59</v>
      </c>
      <c r="F491" s="65">
        <f t="shared" si="18"/>
        <v>50</v>
      </c>
      <c r="G491" s="64">
        <v>3679.5</v>
      </c>
      <c r="H491" s="64"/>
      <c r="I491" s="64">
        <v>411.29</v>
      </c>
      <c r="J491" s="64">
        <v>1891.94</v>
      </c>
      <c r="K491" s="92">
        <f t="shared" si="20"/>
        <v>5982.73</v>
      </c>
      <c r="L491" s="93"/>
      <c r="M491" s="161"/>
    </row>
    <row r="492" spans="1:13" ht="40.5" customHeight="1">
      <c r="A492" s="89">
        <f t="shared" si="19"/>
        <v>482</v>
      </c>
      <c r="B492" s="90" t="s">
        <v>439</v>
      </c>
      <c r="C492" s="91" t="s">
        <v>1182</v>
      </c>
      <c r="D492" s="91" t="s">
        <v>650</v>
      </c>
      <c r="E492" s="64">
        <v>73.59</v>
      </c>
      <c r="F492" s="65">
        <f t="shared" si="18"/>
        <v>50</v>
      </c>
      <c r="G492" s="64">
        <v>3679.5</v>
      </c>
      <c r="H492" s="64"/>
      <c r="I492" s="64">
        <v>411.29</v>
      </c>
      <c r="J492" s="64">
        <v>1891.94</v>
      </c>
      <c r="K492" s="92">
        <f t="shared" si="20"/>
        <v>5982.73</v>
      </c>
      <c r="L492" s="93"/>
      <c r="M492" s="161"/>
    </row>
    <row r="493" spans="1:13" ht="40.5" customHeight="1">
      <c r="A493" s="89">
        <f t="shared" si="19"/>
        <v>483</v>
      </c>
      <c r="B493" s="90" t="s">
        <v>439</v>
      </c>
      <c r="C493" s="91" t="s">
        <v>1183</v>
      </c>
      <c r="D493" s="91" t="s">
        <v>650</v>
      </c>
      <c r="E493" s="64">
        <v>73.59</v>
      </c>
      <c r="F493" s="65">
        <f t="shared" si="18"/>
        <v>50</v>
      </c>
      <c r="G493" s="64">
        <v>3679.5</v>
      </c>
      <c r="H493" s="64"/>
      <c r="I493" s="64">
        <v>411.29</v>
      </c>
      <c r="J493" s="64">
        <v>1891.94</v>
      </c>
      <c r="K493" s="92">
        <f t="shared" si="20"/>
        <v>5982.73</v>
      </c>
      <c r="L493" s="93"/>
      <c r="M493" s="161"/>
    </row>
    <row r="494" spans="1:13" ht="40.5" customHeight="1">
      <c r="A494" s="89">
        <f t="shared" si="19"/>
        <v>484</v>
      </c>
      <c r="B494" s="90" t="s">
        <v>439</v>
      </c>
      <c r="C494" s="91" t="s">
        <v>1184</v>
      </c>
      <c r="D494" s="91" t="s">
        <v>650</v>
      </c>
      <c r="E494" s="64">
        <v>73.59</v>
      </c>
      <c r="F494" s="65">
        <f t="shared" si="18"/>
        <v>50</v>
      </c>
      <c r="G494" s="64">
        <v>3679.5</v>
      </c>
      <c r="H494" s="64"/>
      <c r="I494" s="64">
        <v>411.29</v>
      </c>
      <c r="J494" s="64">
        <v>1891.94</v>
      </c>
      <c r="K494" s="92">
        <f t="shared" si="20"/>
        <v>5982.73</v>
      </c>
      <c r="L494" s="93"/>
      <c r="M494" s="161"/>
    </row>
    <row r="495" spans="1:13" ht="40.5" customHeight="1">
      <c r="A495" s="89">
        <f t="shared" si="19"/>
        <v>485</v>
      </c>
      <c r="B495" s="90" t="s">
        <v>439</v>
      </c>
      <c r="C495" s="91" t="s">
        <v>1185</v>
      </c>
      <c r="D495" s="91" t="s">
        <v>650</v>
      </c>
      <c r="E495" s="64">
        <v>73.59</v>
      </c>
      <c r="F495" s="65">
        <f t="shared" si="18"/>
        <v>50</v>
      </c>
      <c r="G495" s="64">
        <v>3679.5</v>
      </c>
      <c r="H495" s="64"/>
      <c r="I495" s="64">
        <v>411.29</v>
      </c>
      <c r="J495" s="64">
        <v>1891.94</v>
      </c>
      <c r="K495" s="92">
        <f t="shared" si="20"/>
        <v>5982.73</v>
      </c>
      <c r="L495" s="93"/>
      <c r="M495" s="161"/>
    </row>
    <row r="496" spans="1:13" ht="40.5" customHeight="1">
      <c r="A496" s="89">
        <f t="shared" si="19"/>
        <v>486</v>
      </c>
      <c r="B496" s="90" t="s">
        <v>439</v>
      </c>
      <c r="C496" s="91" t="s">
        <v>1186</v>
      </c>
      <c r="D496" s="91" t="s">
        <v>650</v>
      </c>
      <c r="E496" s="64">
        <v>73.59</v>
      </c>
      <c r="F496" s="65">
        <f t="shared" si="18"/>
        <v>50</v>
      </c>
      <c r="G496" s="64">
        <v>3679.5</v>
      </c>
      <c r="H496" s="64"/>
      <c r="I496" s="64">
        <v>411.29</v>
      </c>
      <c r="J496" s="64">
        <v>1891.94</v>
      </c>
      <c r="K496" s="92">
        <f t="shared" si="20"/>
        <v>5982.73</v>
      </c>
      <c r="L496" s="93"/>
      <c r="M496" s="161"/>
    </row>
    <row r="497" spans="1:13" ht="40.5" customHeight="1">
      <c r="A497" s="89">
        <f t="shared" si="19"/>
        <v>487</v>
      </c>
      <c r="B497" s="90" t="s">
        <v>439</v>
      </c>
      <c r="C497" s="91" t="s">
        <v>1187</v>
      </c>
      <c r="D497" s="91" t="s">
        <v>650</v>
      </c>
      <c r="E497" s="64">
        <v>73.59</v>
      </c>
      <c r="F497" s="65">
        <f t="shared" si="18"/>
        <v>50</v>
      </c>
      <c r="G497" s="64">
        <v>3679.5</v>
      </c>
      <c r="H497" s="64"/>
      <c r="I497" s="64">
        <v>411.29</v>
      </c>
      <c r="J497" s="64">
        <v>1891.94</v>
      </c>
      <c r="K497" s="92">
        <f t="shared" si="20"/>
        <v>5982.73</v>
      </c>
      <c r="L497" s="93"/>
      <c r="M497" s="161"/>
    </row>
    <row r="498" spans="1:13" ht="40.5" customHeight="1">
      <c r="A498" s="89">
        <f t="shared" si="19"/>
        <v>488</v>
      </c>
      <c r="B498" s="90" t="s">
        <v>439</v>
      </c>
      <c r="C498" s="91" t="s">
        <v>1188</v>
      </c>
      <c r="D498" s="91" t="s">
        <v>650</v>
      </c>
      <c r="E498" s="64">
        <v>73.59</v>
      </c>
      <c r="F498" s="65">
        <f t="shared" si="18"/>
        <v>50</v>
      </c>
      <c r="G498" s="64">
        <v>3679.5</v>
      </c>
      <c r="H498" s="64"/>
      <c r="I498" s="64">
        <v>411.29</v>
      </c>
      <c r="J498" s="64">
        <v>1891.94</v>
      </c>
      <c r="K498" s="92">
        <f t="shared" si="20"/>
        <v>5982.73</v>
      </c>
      <c r="L498" s="93"/>
      <c r="M498" s="161"/>
    </row>
    <row r="499" spans="1:13" ht="40.5" customHeight="1">
      <c r="A499" s="89">
        <f t="shared" si="19"/>
        <v>489</v>
      </c>
      <c r="B499" s="90" t="s">
        <v>439</v>
      </c>
      <c r="C499" s="91" t="s">
        <v>1189</v>
      </c>
      <c r="D499" s="91" t="s">
        <v>650</v>
      </c>
      <c r="E499" s="64">
        <v>73.59</v>
      </c>
      <c r="F499" s="65">
        <f t="shared" si="18"/>
        <v>29.999999999999996</v>
      </c>
      <c r="G499" s="64">
        <v>2207.6999999999998</v>
      </c>
      <c r="H499" s="64"/>
      <c r="I499" s="64">
        <v>250</v>
      </c>
      <c r="J499" s="64">
        <v>1150</v>
      </c>
      <c r="K499" s="92">
        <f t="shared" si="20"/>
        <v>3607.7</v>
      </c>
      <c r="L499" s="93"/>
      <c r="M499" s="161"/>
    </row>
    <row r="500" spans="1:13" ht="40.5" customHeight="1">
      <c r="A500" s="89">
        <f t="shared" si="19"/>
        <v>490</v>
      </c>
      <c r="B500" s="90" t="s">
        <v>439</v>
      </c>
      <c r="C500" s="91" t="s">
        <v>1190</v>
      </c>
      <c r="D500" s="91" t="s">
        <v>650</v>
      </c>
      <c r="E500" s="64">
        <v>73.59</v>
      </c>
      <c r="F500" s="65">
        <f t="shared" si="18"/>
        <v>29.999999999999996</v>
      </c>
      <c r="G500" s="64">
        <v>2207.6999999999998</v>
      </c>
      <c r="H500" s="64"/>
      <c r="I500" s="64">
        <v>250</v>
      </c>
      <c r="J500" s="64">
        <v>1150</v>
      </c>
      <c r="K500" s="92">
        <f t="shared" si="20"/>
        <v>3607.7</v>
      </c>
      <c r="L500" s="93"/>
      <c r="M500" s="161"/>
    </row>
    <row r="501" spans="1:13" ht="40.5" customHeight="1">
      <c r="A501" s="89">
        <f t="shared" si="19"/>
        <v>491</v>
      </c>
      <c r="B501" s="90" t="s">
        <v>439</v>
      </c>
      <c r="C501" s="91" t="s">
        <v>1191</v>
      </c>
      <c r="D501" s="91" t="s">
        <v>650</v>
      </c>
      <c r="E501" s="64">
        <v>73.59</v>
      </c>
      <c r="F501" s="65">
        <f t="shared" si="18"/>
        <v>29.999999999999996</v>
      </c>
      <c r="G501" s="64">
        <v>2207.6999999999998</v>
      </c>
      <c r="H501" s="64"/>
      <c r="I501" s="64">
        <v>250</v>
      </c>
      <c r="J501" s="64">
        <v>1150</v>
      </c>
      <c r="K501" s="92">
        <f t="shared" si="20"/>
        <v>3607.7</v>
      </c>
      <c r="L501" s="93"/>
      <c r="M501" s="161"/>
    </row>
    <row r="502" spans="1:13" ht="40.5" customHeight="1">
      <c r="A502" s="89">
        <f t="shared" si="19"/>
        <v>492</v>
      </c>
      <c r="B502" s="90" t="s">
        <v>439</v>
      </c>
      <c r="C502" s="91" t="s">
        <v>1192</v>
      </c>
      <c r="D502" s="91" t="s">
        <v>650</v>
      </c>
      <c r="E502" s="64">
        <v>73.59</v>
      </c>
      <c r="F502" s="65">
        <f t="shared" si="18"/>
        <v>29.999999999999996</v>
      </c>
      <c r="G502" s="64">
        <v>2207.6999999999998</v>
      </c>
      <c r="H502" s="64"/>
      <c r="I502" s="64">
        <v>250</v>
      </c>
      <c r="J502" s="64">
        <v>1150</v>
      </c>
      <c r="K502" s="92">
        <f t="shared" si="20"/>
        <v>3607.7</v>
      </c>
      <c r="L502" s="93"/>
      <c r="M502" s="161"/>
    </row>
    <row r="503" spans="1:13" ht="40.5" customHeight="1">
      <c r="A503" s="89">
        <f t="shared" si="19"/>
        <v>493</v>
      </c>
      <c r="B503" s="90" t="s">
        <v>439</v>
      </c>
      <c r="C503" s="91" t="s">
        <v>1193</v>
      </c>
      <c r="D503" s="91" t="s">
        <v>650</v>
      </c>
      <c r="E503" s="64">
        <v>73.59</v>
      </c>
      <c r="F503" s="65">
        <f t="shared" si="18"/>
        <v>29.999999999999996</v>
      </c>
      <c r="G503" s="64">
        <v>2207.6999999999998</v>
      </c>
      <c r="H503" s="64"/>
      <c r="I503" s="64">
        <v>250</v>
      </c>
      <c r="J503" s="64">
        <v>1150</v>
      </c>
      <c r="K503" s="92">
        <f t="shared" si="20"/>
        <v>3607.7</v>
      </c>
      <c r="L503" s="93"/>
      <c r="M503" s="161"/>
    </row>
    <row r="504" spans="1:13" ht="40.5" customHeight="1">
      <c r="A504" s="89">
        <f t="shared" si="19"/>
        <v>494</v>
      </c>
      <c r="B504" s="90" t="s">
        <v>439</v>
      </c>
      <c r="C504" s="91" t="s">
        <v>1194</v>
      </c>
      <c r="D504" s="91" t="s">
        <v>650</v>
      </c>
      <c r="E504" s="64">
        <v>73.59</v>
      </c>
      <c r="F504" s="65">
        <f t="shared" si="18"/>
        <v>29.999999999999996</v>
      </c>
      <c r="G504" s="64">
        <v>2207.6999999999998</v>
      </c>
      <c r="H504" s="64"/>
      <c r="I504" s="64">
        <v>250</v>
      </c>
      <c r="J504" s="64">
        <v>1150</v>
      </c>
      <c r="K504" s="92">
        <f t="shared" si="20"/>
        <v>3607.7</v>
      </c>
      <c r="L504" s="93"/>
      <c r="M504" s="161"/>
    </row>
    <row r="505" spans="1:13" ht="40.5" customHeight="1">
      <c r="A505" s="89">
        <f t="shared" si="19"/>
        <v>495</v>
      </c>
      <c r="B505" s="90" t="s">
        <v>439</v>
      </c>
      <c r="C505" s="91" t="s">
        <v>1195</v>
      </c>
      <c r="D505" s="91" t="s">
        <v>650</v>
      </c>
      <c r="E505" s="64">
        <v>73.59</v>
      </c>
      <c r="F505" s="65">
        <f t="shared" si="18"/>
        <v>29.999999999999996</v>
      </c>
      <c r="G505" s="64">
        <v>2207.6999999999998</v>
      </c>
      <c r="H505" s="64"/>
      <c r="I505" s="64">
        <v>250</v>
      </c>
      <c r="J505" s="64">
        <v>1150</v>
      </c>
      <c r="K505" s="92">
        <f t="shared" si="20"/>
        <v>3607.7</v>
      </c>
      <c r="L505" s="93"/>
      <c r="M505" s="161"/>
    </row>
    <row r="506" spans="1:13" ht="40.5" customHeight="1">
      <c r="A506" s="89">
        <f t="shared" si="19"/>
        <v>496</v>
      </c>
      <c r="B506" s="90" t="s">
        <v>439</v>
      </c>
      <c r="C506" s="91" t="s">
        <v>1196</v>
      </c>
      <c r="D506" s="91" t="s">
        <v>650</v>
      </c>
      <c r="E506" s="64">
        <v>73.59</v>
      </c>
      <c r="F506" s="65">
        <f t="shared" si="18"/>
        <v>29.999999999999996</v>
      </c>
      <c r="G506" s="64">
        <v>2207.6999999999998</v>
      </c>
      <c r="H506" s="64"/>
      <c r="I506" s="64">
        <v>250</v>
      </c>
      <c r="J506" s="64">
        <v>1150</v>
      </c>
      <c r="K506" s="92">
        <f t="shared" si="20"/>
        <v>3607.7</v>
      </c>
      <c r="L506" s="93"/>
      <c r="M506" s="161"/>
    </row>
    <row r="507" spans="1:13" ht="40.5" customHeight="1">
      <c r="A507" s="89">
        <f t="shared" si="19"/>
        <v>497</v>
      </c>
      <c r="B507" s="90" t="s">
        <v>439</v>
      </c>
      <c r="C507" s="91" t="s">
        <v>1197</v>
      </c>
      <c r="D507" s="91" t="s">
        <v>650</v>
      </c>
      <c r="E507" s="64">
        <v>73.59</v>
      </c>
      <c r="F507" s="65">
        <f t="shared" si="18"/>
        <v>29.999999999999996</v>
      </c>
      <c r="G507" s="64">
        <v>2207.6999999999998</v>
      </c>
      <c r="H507" s="64"/>
      <c r="I507" s="64">
        <v>250</v>
      </c>
      <c r="J507" s="64">
        <v>1150</v>
      </c>
      <c r="K507" s="92">
        <f t="shared" si="20"/>
        <v>3607.7</v>
      </c>
      <c r="L507" s="93"/>
      <c r="M507" s="161"/>
    </row>
    <row r="508" spans="1:13" ht="40.5" customHeight="1">
      <c r="A508" s="89">
        <f t="shared" si="19"/>
        <v>498</v>
      </c>
      <c r="B508" s="90" t="s">
        <v>439</v>
      </c>
      <c r="C508" s="91" t="s">
        <v>1198</v>
      </c>
      <c r="D508" s="91" t="s">
        <v>650</v>
      </c>
      <c r="E508" s="64">
        <v>73.59</v>
      </c>
      <c r="F508" s="65">
        <f t="shared" si="18"/>
        <v>29.999999999999996</v>
      </c>
      <c r="G508" s="64">
        <v>2207.6999999999998</v>
      </c>
      <c r="H508" s="64"/>
      <c r="I508" s="64">
        <v>250</v>
      </c>
      <c r="J508" s="64">
        <v>1150</v>
      </c>
      <c r="K508" s="92">
        <f>J508+I508+G508+H508+886.99</f>
        <v>4494.6899999999996</v>
      </c>
      <c r="L508" s="93"/>
      <c r="M508" s="161"/>
    </row>
    <row r="509" spans="1:13" ht="40.5" customHeight="1">
      <c r="A509" s="89">
        <f t="shared" si="19"/>
        <v>499</v>
      </c>
      <c r="B509" s="90" t="s">
        <v>439</v>
      </c>
      <c r="C509" s="91" t="s">
        <v>1199</v>
      </c>
      <c r="D509" s="91" t="s">
        <v>650</v>
      </c>
      <c r="E509" s="64">
        <v>73.59</v>
      </c>
      <c r="F509" s="65">
        <f t="shared" si="18"/>
        <v>29.999999999999996</v>
      </c>
      <c r="G509" s="64">
        <v>2207.6999999999998</v>
      </c>
      <c r="H509" s="64"/>
      <c r="I509" s="64">
        <v>250</v>
      </c>
      <c r="J509" s="64">
        <v>1150</v>
      </c>
      <c r="K509" s="92">
        <f t="shared" ref="K509:K572" si="21">J509+I509+G509+H509</f>
        <v>3607.7</v>
      </c>
      <c r="L509" s="93"/>
      <c r="M509" s="161"/>
    </row>
    <row r="510" spans="1:13" ht="40.5" customHeight="1">
      <c r="A510" s="89">
        <f t="shared" si="19"/>
        <v>500</v>
      </c>
      <c r="B510" s="90" t="s">
        <v>439</v>
      </c>
      <c r="C510" s="91" t="s">
        <v>1200</v>
      </c>
      <c r="D510" s="91" t="s">
        <v>650</v>
      </c>
      <c r="E510" s="64">
        <v>73.59</v>
      </c>
      <c r="F510" s="65">
        <f t="shared" si="18"/>
        <v>29.999999999999996</v>
      </c>
      <c r="G510" s="64">
        <v>2207.6999999999998</v>
      </c>
      <c r="H510" s="64"/>
      <c r="I510" s="64">
        <v>250</v>
      </c>
      <c r="J510" s="64">
        <v>1150</v>
      </c>
      <c r="K510" s="92">
        <f t="shared" si="21"/>
        <v>3607.7</v>
      </c>
      <c r="L510" s="93"/>
      <c r="M510" s="161"/>
    </row>
    <row r="511" spans="1:13" ht="40.5" customHeight="1">
      <c r="A511" s="89">
        <f t="shared" si="19"/>
        <v>501</v>
      </c>
      <c r="B511" s="90" t="s">
        <v>439</v>
      </c>
      <c r="C511" s="91" t="s">
        <v>1201</v>
      </c>
      <c r="D511" s="91" t="s">
        <v>650</v>
      </c>
      <c r="E511" s="64">
        <v>73.59</v>
      </c>
      <c r="F511" s="65">
        <f t="shared" si="18"/>
        <v>29.999999999999996</v>
      </c>
      <c r="G511" s="64">
        <v>2207.6999999999998</v>
      </c>
      <c r="H511" s="64"/>
      <c r="I511" s="64">
        <v>250</v>
      </c>
      <c r="J511" s="64">
        <v>1150</v>
      </c>
      <c r="K511" s="92">
        <f t="shared" si="21"/>
        <v>3607.7</v>
      </c>
      <c r="L511" s="93"/>
      <c r="M511" s="161"/>
    </row>
    <row r="512" spans="1:13" ht="40.5" customHeight="1">
      <c r="A512" s="89">
        <f t="shared" si="19"/>
        <v>502</v>
      </c>
      <c r="B512" s="90" t="s">
        <v>439</v>
      </c>
      <c r="C512" s="91" t="s">
        <v>1202</v>
      </c>
      <c r="D512" s="91" t="s">
        <v>650</v>
      </c>
      <c r="E512" s="64">
        <v>73.59</v>
      </c>
      <c r="F512" s="65">
        <f t="shared" si="18"/>
        <v>29.999999999999996</v>
      </c>
      <c r="G512" s="64">
        <v>2207.6999999999998</v>
      </c>
      <c r="H512" s="64"/>
      <c r="I512" s="64">
        <v>250</v>
      </c>
      <c r="J512" s="64">
        <v>1150</v>
      </c>
      <c r="K512" s="92">
        <f t="shared" si="21"/>
        <v>3607.7</v>
      </c>
      <c r="L512" s="93"/>
      <c r="M512" s="161"/>
    </row>
    <row r="513" spans="1:13" ht="40.5" customHeight="1">
      <c r="A513" s="89">
        <f t="shared" si="19"/>
        <v>503</v>
      </c>
      <c r="B513" s="90" t="s">
        <v>439</v>
      </c>
      <c r="C513" s="91" t="s">
        <v>1203</v>
      </c>
      <c r="D513" s="91" t="s">
        <v>650</v>
      </c>
      <c r="E513" s="64">
        <v>73.59</v>
      </c>
      <c r="F513" s="65">
        <f t="shared" si="18"/>
        <v>29.999999999999996</v>
      </c>
      <c r="G513" s="64">
        <v>2207.6999999999998</v>
      </c>
      <c r="H513" s="64"/>
      <c r="I513" s="64">
        <v>250</v>
      </c>
      <c r="J513" s="64">
        <v>1150</v>
      </c>
      <c r="K513" s="92">
        <f t="shared" si="21"/>
        <v>3607.7</v>
      </c>
      <c r="L513" s="93"/>
      <c r="M513" s="161"/>
    </row>
    <row r="514" spans="1:13" ht="40.5" customHeight="1">
      <c r="A514" s="89">
        <f t="shared" si="19"/>
        <v>504</v>
      </c>
      <c r="B514" s="90" t="s">
        <v>439</v>
      </c>
      <c r="C514" s="91" t="s">
        <v>1204</v>
      </c>
      <c r="D514" s="91" t="s">
        <v>650</v>
      </c>
      <c r="E514" s="64">
        <v>73.59</v>
      </c>
      <c r="F514" s="65">
        <f t="shared" si="18"/>
        <v>23.188612583231418</v>
      </c>
      <c r="G514" s="64">
        <v>1706.45</v>
      </c>
      <c r="H514" s="64"/>
      <c r="I514" s="64">
        <v>370.97</v>
      </c>
      <c r="J514" s="64">
        <v>3311.55</v>
      </c>
      <c r="K514" s="92">
        <f t="shared" si="21"/>
        <v>5388.97</v>
      </c>
      <c r="L514" s="93"/>
      <c r="M514" s="161"/>
    </row>
    <row r="515" spans="1:13" ht="40.5" customHeight="1">
      <c r="A515" s="89">
        <f t="shared" si="19"/>
        <v>505</v>
      </c>
      <c r="B515" s="90" t="s">
        <v>439</v>
      </c>
      <c r="C515" s="91" t="s">
        <v>1205</v>
      </c>
      <c r="D515" s="91" t="s">
        <v>650</v>
      </c>
      <c r="E515" s="64">
        <v>73.59</v>
      </c>
      <c r="F515" s="65">
        <f t="shared" si="18"/>
        <v>23.188612583231418</v>
      </c>
      <c r="G515" s="64">
        <v>1706.45</v>
      </c>
      <c r="H515" s="64"/>
      <c r="I515" s="64">
        <v>370.97</v>
      </c>
      <c r="J515" s="64">
        <v>3311.55</v>
      </c>
      <c r="K515" s="92">
        <f t="shared" si="21"/>
        <v>5388.97</v>
      </c>
      <c r="L515" s="93"/>
      <c r="M515" s="161"/>
    </row>
    <row r="516" spans="1:13" ht="40.5" customHeight="1">
      <c r="A516" s="89">
        <f t="shared" si="19"/>
        <v>506</v>
      </c>
      <c r="B516" s="90" t="s">
        <v>439</v>
      </c>
      <c r="C516" s="91" t="s">
        <v>1206</v>
      </c>
      <c r="D516" s="91" t="s">
        <v>650</v>
      </c>
      <c r="E516" s="64">
        <v>73.59</v>
      </c>
      <c r="F516" s="65">
        <f t="shared" si="18"/>
        <v>23.188612583231418</v>
      </c>
      <c r="G516" s="64">
        <v>1706.45</v>
      </c>
      <c r="H516" s="64"/>
      <c r="I516" s="64">
        <v>370.97</v>
      </c>
      <c r="J516" s="64">
        <v>3311.55</v>
      </c>
      <c r="K516" s="92">
        <f t="shared" si="21"/>
        <v>5388.97</v>
      </c>
      <c r="L516" s="93"/>
      <c r="M516" s="161"/>
    </row>
    <row r="517" spans="1:13" ht="40.5" customHeight="1">
      <c r="A517" s="89">
        <f t="shared" si="19"/>
        <v>507</v>
      </c>
      <c r="B517" s="90" t="s">
        <v>439</v>
      </c>
      <c r="C517" s="91" t="s">
        <v>1207</v>
      </c>
      <c r="D517" s="91" t="s">
        <v>650</v>
      </c>
      <c r="E517" s="64">
        <v>73.59</v>
      </c>
      <c r="F517" s="65">
        <f t="shared" si="18"/>
        <v>23.188612583231418</v>
      </c>
      <c r="G517" s="64">
        <v>1706.45</v>
      </c>
      <c r="H517" s="64"/>
      <c r="I517" s="64">
        <v>370.97</v>
      </c>
      <c r="J517" s="64">
        <v>3311.55</v>
      </c>
      <c r="K517" s="92">
        <f t="shared" si="21"/>
        <v>5388.97</v>
      </c>
      <c r="L517" s="93"/>
      <c r="M517" s="161"/>
    </row>
    <row r="518" spans="1:13" ht="40.5" customHeight="1">
      <c r="A518" s="89">
        <f t="shared" si="19"/>
        <v>508</v>
      </c>
      <c r="B518" s="90" t="s">
        <v>439</v>
      </c>
      <c r="C518" s="91" t="s">
        <v>1208</v>
      </c>
      <c r="D518" s="91" t="s">
        <v>650</v>
      </c>
      <c r="E518" s="64">
        <v>73.59</v>
      </c>
      <c r="F518" s="65">
        <f t="shared" si="18"/>
        <v>23.188612583231418</v>
      </c>
      <c r="G518" s="64">
        <v>1706.45</v>
      </c>
      <c r="H518" s="64"/>
      <c r="I518" s="64">
        <v>370.97</v>
      </c>
      <c r="J518" s="64">
        <v>3311.55</v>
      </c>
      <c r="K518" s="92">
        <f t="shared" si="21"/>
        <v>5388.97</v>
      </c>
      <c r="L518" s="93"/>
      <c r="M518" s="161"/>
    </row>
    <row r="519" spans="1:13" ht="40.5" customHeight="1">
      <c r="A519" s="89">
        <f t="shared" si="19"/>
        <v>509</v>
      </c>
      <c r="B519" s="90" t="s">
        <v>439</v>
      </c>
      <c r="C519" s="91" t="s">
        <v>1209</v>
      </c>
      <c r="D519" s="91" t="s">
        <v>650</v>
      </c>
      <c r="E519" s="64">
        <v>73.59</v>
      </c>
      <c r="F519" s="65">
        <f t="shared" si="18"/>
        <v>23.188612583231418</v>
      </c>
      <c r="G519" s="64">
        <v>1706.45</v>
      </c>
      <c r="H519" s="64"/>
      <c r="I519" s="64">
        <v>370.97</v>
      </c>
      <c r="J519" s="64">
        <v>3311.55</v>
      </c>
      <c r="K519" s="92">
        <f t="shared" si="21"/>
        <v>5388.97</v>
      </c>
      <c r="L519" s="93"/>
      <c r="M519" s="161"/>
    </row>
    <row r="520" spans="1:13" ht="40.5" customHeight="1">
      <c r="A520" s="89">
        <f t="shared" si="19"/>
        <v>510</v>
      </c>
      <c r="B520" s="90" t="s">
        <v>439</v>
      </c>
      <c r="C520" s="91" t="s">
        <v>1210</v>
      </c>
      <c r="D520" s="91" t="s">
        <v>650</v>
      </c>
      <c r="E520" s="64">
        <v>73.59</v>
      </c>
      <c r="F520" s="65">
        <f t="shared" si="18"/>
        <v>23.188612583231418</v>
      </c>
      <c r="G520" s="64">
        <v>1706.45</v>
      </c>
      <c r="H520" s="64"/>
      <c r="I520" s="64">
        <v>370.97</v>
      </c>
      <c r="J520" s="64">
        <v>3311.55</v>
      </c>
      <c r="K520" s="92">
        <f t="shared" si="21"/>
        <v>5388.97</v>
      </c>
      <c r="L520" s="93"/>
      <c r="M520" s="161"/>
    </row>
    <row r="521" spans="1:13" ht="40.5" customHeight="1">
      <c r="A521" s="89">
        <f t="shared" si="19"/>
        <v>511</v>
      </c>
      <c r="B521" s="90" t="s">
        <v>439</v>
      </c>
      <c r="C521" s="91" t="s">
        <v>1211</v>
      </c>
      <c r="D521" s="91" t="s">
        <v>650</v>
      </c>
      <c r="E521" s="64">
        <v>73.59</v>
      </c>
      <c r="F521" s="65">
        <f t="shared" si="18"/>
        <v>23.188612583231418</v>
      </c>
      <c r="G521" s="64">
        <v>1706.45</v>
      </c>
      <c r="H521" s="64"/>
      <c r="I521" s="64">
        <v>370.97</v>
      </c>
      <c r="J521" s="64">
        <v>3311.55</v>
      </c>
      <c r="K521" s="92">
        <f t="shared" si="21"/>
        <v>5388.97</v>
      </c>
      <c r="L521" s="93"/>
      <c r="M521" s="161"/>
    </row>
    <row r="522" spans="1:13" ht="40.5" customHeight="1">
      <c r="A522" s="89">
        <f t="shared" si="19"/>
        <v>512</v>
      </c>
      <c r="B522" s="90" t="s">
        <v>439</v>
      </c>
      <c r="C522" s="91" t="s">
        <v>1212</v>
      </c>
      <c r="D522" s="91" t="s">
        <v>650</v>
      </c>
      <c r="E522" s="64">
        <v>73.59</v>
      </c>
      <c r="F522" s="65">
        <f t="shared" si="18"/>
        <v>23.188612583231418</v>
      </c>
      <c r="G522" s="64">
        <v>1706.45</v>
      </c>
      <c r="H522" s="64"/>
      <c r="I522" s="64">
        <v>370.97</v>
      </c>
      <c r="J522" s="64">
        <v>3311.55</v>
      </c>
      <c r="K522" s="92">
        <f t="shared" si="21"/>
        <v>5388.97</v>
      </c>
      <c r="L522" s="93"/>
      <c r="M522" s="161"/>
    </row>
    <row r="523" spans="1:13" ht="40.5" customHeight="1">
      <c r="A523" s="89">
        <f t="shared" si="19"/>
        <v>513</v>
      </c>
      <c r="B523" s="90" t="s">
        <v>439</v>
      </c>
      <c r="C523" s="91" t="s">
        <v>1213</v>
      </c>
      <c r="D523" s="91" t="s">
        <v>650</v>
      </c>
      <c r="E523" s="64">
        <v>73.59</v>
      </c>
      <c r="F523" s="65">
        <f t="shared" si="18"/>
        <v>23.188612583231418</v>
      </c>
      <c r="G523" s="64">
        <v>1706.45</v>
      </c>
      <c r="H523" s="64"/>
      <c r="I523" s="64">
        <v>370.97</v>
      </c>
      <c r="J523" s="64">
        <v>3311.55</v>
      </c>
      <c r="K523" s="92">
        <f t="shared" si="21"/>
        <v>5388.97</v>
      </c>
      <c r="L523" s="93"/>
      <c r="M523" s="161"/>
    </row>
    <row r="524" spans="1:13" ht="40.5" customHeight="1">
      <c r="A524" s="89">
        <f t="shared" si="19"/>
        <v>514</v>
      </c>
      <c r="B524" s="90" t="s">
        <v>439</v>
      </c>
      <c r="C524" s="91" t="s">
        <v>1214</v>
      </c>
      <c r="D524" s="91" t="s">
        <v>650</v>
      </c>
      <c r="E524" s="64">
        <v>73.59</v>
      </c>
      <c r="F524" s="65">
        <f t="shared" si="18"/>
        <v>23.188612583231418</v>
      </c>
      <c r="G524" s="64">
        <v>1706.45</v>
      </c>
      <c r="H524" s="64"/>
      <c r="I524" s="64">
        <v>370.97</v>
      </c>
      <c r="J524" s="64">
        <v>3311.55</v>
      </c>
      <c r="K524" s="92">
        <f t="shared" si="21"/>
        <v>5388.97</v>
      </c>
      <c r="L524" s="93"/>
      <c r="M524" s="161"/>
    </row>
    <row r="525" spans="1:13" ht="40.5" customHeight="1">
      <c r="A525" s="89">
        <f t="shared" si="19"/>
        <v>515</v>
      </c>
      <c r="B525" s="90" t="s">
        <v>439</v>
      </c>
      <c r="C525" s="91" t="s">
        <v>1215</v>
      </c>
      <c r="D525" s="91" t="s">
        <v>650</v>
      </c>
      <c r="E525" s="64">
        <v>73.59</v>
      </c>
      <c r="F525" s="65">
        <f t="shared" si="18"/>
        <v>23.188612583231418</v>
      </c>
      <c r="G525" s="64">
        <v>1706.45</v>
      </c>
      <c r="H525" s="64"/>
      <c r="I525" s="64">
        <v>370.97</v>
      </c>
      <c r="J525" s="64">
        <v>3311.55</v>
      </c>
      <c r="K525" s="92">
        <f t="shared" si="21"/>
        <v>5388.97</v>
      </c>
      <c r="L525" s="93"/>
      <c r="M525" s="161"/>
    </row>
    <row r="526" spans="1:13" ht="40.5" customHeight="1">
      <c r="A526" s="89">
        <f t="shared" si="19"/>
        <v>516</v>
      </c>
      <c r="B526" s="90" t="s">
        <v>439</v>
      </c>
      <c r="C526" s="91" t="s">
        <v>1216</v>
      </c>
      <c r="D526" s="91" t="s">
        <v>650</v>
      </c>
      <c r="E526" s="64">
        <v>73.59</v>
      </c>
      <c r="F526" s="65">
        <f t="shared" si="18"/>
        <v>23.188612583231418</v>
      </c>
      <c r="G526" s="64">
        <v>1706.45</v>
      </c>
      <c r="H526" s="64"/>
      <c r="I526" s="64">
        <v>370.97</v>
      </c>
      <c r="J526" s="64">
        <v>3311.55</v>
      </c>
      <c r="K526" s="92">
        <f t="shared" si="21"/>
        <v>5388.97</v>
      </c>
      <c r="L526" s="93"/>
      <c r="M526" s="161"/>
    </row>
    <row r="527" spans="1:13" ht="40.5" customHeight="1">
      <c r="A527" s="89">
        <f t="shared" si="19"/>
        <v>517</v>
      </c>
      <c r="B527" s="90" t="s">
        <v>439</v>
      </c>
      <c r="C527" s="91" t="s">
        <v>1217</v>
      </c>
      <c r="D527" s="91" t="s">
        <v>650</v>
      </c>
      <c r="E527" s="64">
        <v>73.59</v>
      </c>
      <c r="F527" s="65">
        <f t="shared" ref="F527:F590" si="22">G527/E527</f>
        <v>23.188612583231418</v>
      </c>
      <c r="G527" s="64">
        <v>1706.45</v>
      </c>
      <c r="H527" s="64"/>
      <c r="I527" s="64">
        <v>370.97</v>
      </c>
      <c r="J527" s="64">
        <v>3311.55</v>
      </c>
      <c r="K527" s="92">
        <f t="shared" si="21"/>
        <v>5388.97</v>
      </c>
      <c r="L527" s="93"/>
      <c r="M527" s="161"/>
    </row>
    <row r="528" spans="1:13" ht="40.5" customHeight="1">
      <c r="A528" s="89">
        <f t="shared" ref="A528:A591" si="23">1+A527</f>
        <v>518</v>
      </c>
      <c r="B528" s="90" t="s">
        <v>439</v>
      </c>
      <c r="C528" s="91" t="s">
        <v>1218</v>
      </c>
      <c r="D528" s="91" t="s">
        <v>650</v>
      </c>
      <c r="E528" s="64">
        <v>73.59</v>
      </c>
      <c r="F528" s="65">
        <f t="shared" si="22"/>
        <v>23.188612583231418</v>
      </c>
      <c r="G528" s="64">
        <v>1706.45</v>
      </c>
      <c r="H528" s="64"/>
      <c r="I528" s="64">
        <v>370.97</v>
      </c>
      <c r="J528" s="64">
        <v>3311.55</v>
      </c>
      <c r="K528" s="92">
        <f t="shared" si="21"/>
        <v>5388.97</v>
      </c>
      <c r="L528" s="93"/>
      <c r="M528" s="161"/>
    </row>
    <row r="529" spans="1:13" ht="40.5" customHeight="1">
      <c r="A529" s="89">
        <f t="shared" si="23"/>
        <v>519</v>
      </c>
      <c r="B529" s="90" t="s">
        <v>439</v>
      </c>
      <c r="C529" s="91" t="s">
        <v>1219</v>
      </c>
      <c r="D529" s="91" t="s">
        <v>650</v>
      </c>
      <c r="E529" s="64">
        <v>73.59</v>
      </c>
      <c r="F529" s="65">
        <f t="shared" si="22"/>
        <v>23.188612583231418</v>
      </c>
      <c r="G529" s="64">
        <v>1706.45</v>
      </c>
      <c r="H529" s="64"/>
      <c r="I529" s="64">
        <v>370.97</v>
      </c>
      <c r="J529" s="64">
        <v>3311.55</v>
      </c>
      <c r="K529" s="92">
        <f>J529+I529+G529+H529+66.85</f>
        <v>5455.8200000000006</v>
      </c>
      <c r="L529" s="93"/>
      <c r="M529" s="161"/>
    </row>
    <row r="530" spans="1:13" ht="40.5" customHeight="1">
      <c r="A530" s="89">
        <f t="shared" si="23"/>
        <v>520</v>
      </c>
      <c r="B530" s="90" t="s">
        <v>439</v>
      </c>
      <c r="C530" s="91" t="s">
        <v>1220</v>
      </c>
      <c r="D530" s="91" t="s">
        <v>650</v>
      </c>
      <c r="E530" s="64">
        <v>73.59</v>
      </c>
      <c r="F530" s="65">
        <f t="shared" si="22"/>
        <v>23.188612583231418</v>
      </c>
      <c r="G530" s="64">
        <v>1706.45</v>
      </c>
      <c r="H530" s="64"/>
      <c r="I530" s="64">
        <v>370.97</v>
      </c>
      <c r="J530" s="64">
        <v>3311.55</v>
      </c>
      <c r="K530" s="92">
        <f>J530+I530+G530+H530+66.85</f>
        <v>5455.8200000000006</v>
      </c>
      <c r="L530" s="93"/>
      <c r="M530" s="161"/>
    </row>
    <row r="531" spans="1:13" ht="40.5" customHeight="1">
      <c r="A531" s="89">
        <f t="shared" si="23"/>
        <v>521</v>
      </c>
      <c r="B531" s="90" t="s">
        <v>439</v>
      </c>
      <c r="C531" s="91" t="s">
        <v>1221</v>
      </c>
      <c r="D531" s="91" t="s">
        <v>650</v>
      </c>
      <c r="E531" s="64">
        <v>73.59</v>
      </c>
      <c r="F531" s="65">
        <f t="shared" si="22"/>
        <v>23.188612583231418</v>
      </c>
      <c r="G531" s="64">
        <v>1706.45</v>
      </c>
      <c r="H531" s="64"/>
      <c r="I531" s="64">
        <v>370.97</v>
      </c>
      <c r="J531" s="64">
        <v>3311.55</v>
      </c>
      <c r="K531" s="92">
        <f>J531+I531+G531+H531+66.85</f>
        <v>5455.8200000000006</v>
      </c>
      <c r="L531" s="93"/>
      <c r="M531" s="161"/>
    </row>
    <row r="532" spans="1:13" ht="40.5" customHeight="1">
      <c r="A532" s="89">
        <f t="shared" si="23"/>
        <v>522</v>
      </c>
      <c r="B532" s="90" t="s">
        <v>439</v>
      </c>
      <c r="C532" s="91" t="s">
        <v>1222</v>
      </c>
      <c r="D532" s="91" t="s">
        <v>650</v>
      </c>
      <c r="E532" s="64">
        <v>73.59</v>
      </c>
      <c r="F532" s="65">
        <f t="shared" si="22"/>
        <v>23.188612583231418</v>
      </c>
      <c r="G532" s="64">
        <v>1706.45</v>
      </c>
      <c r="H532" s="64"/>
      <c r="I532" s="64">
        <v>370.97</v>
      </c>
      <c r="J532" s="64">
        <v>3311.55</v>
      </c>
      <c r="K532" s="92">
        <f t="shared" si="21"/>
        <v>5388.97</v>
      </c>
      <c r="L532" s="93"/>
      <c r="M532" s="161"/>
    </row>
    <row r="533" spans="1:13" ht="40.5" customHeight="1">
      <c r="A533" s="89">
        <f t="shared" si="23"/>
        <v>523</v>
      </c>
      <c r="B533" s="90" t="s">
        <v>439</v>
      </c>
      <c r="C533" s="91" t="s">
        <v>1223</v>
      </c>
      <c r="D533" s="91" t="s">
        <v>650</v>
      </c>
      <c r="E533" s="64">
        <v>73.59</v>
      </c>
      <c r="F533" s="65">
        <f t="shared" si="22"/>
        <v>23.188612583231418</v>
      </c>
      <c r="G533" s="64">
        <v>1706.45</v>
      </c>
      <c r="H533" s="64"/>
      <c r="I533" s="64">
        <v>370.97</v>
      </c>
      <c r="J533" s="64">
        <v>3311.55</v>
      </c>
      <c r="K533" s="92">
        <f t="shared" si="21"/>
        <v>5388.97</v>
      </c>
      <c r="L533" s="93"/>
      <c r="M533" s="161"/>
    </row>
    <row r="534" spans="1:13" ht="40.5" customHeight="1">
      <c r="A534" s="89">
        <f t="shared" si="23"/>
        <v>524</v>
      </c>
      <c r="B534" s="90" t="s">
        <v>439</v>
      </c>
      <c r="C534" s="91" t="s">
        <v>1224</v>
      </c>
      <c r="D534" s="91" t="s">
        <v>650</v>
      </c>
      <c r="E534" s="64">
        <v>73.59</v>
      </c>
      <c r="F534" s="65">
        <f t="shared" si="22"/>
        <v>23.188612583231418</v>
      </c>
      <c r="G534" s="64">
        <v>1706.45</v>
      </c>
      <c r="H534" s="64"/>
      <c r="I534" s="64">
        <v>370.97</v>
      </c>
      <c r="J534" s="64">
        <v>3311.55</v>
      </c>
      <c r="K534" s="92">
        <f t="shared" si="21"/>
        <v>5388.97</v>
      </c>
      <c r="L534" s="93"/>
      <c r="M534" s="161"/>
    </row>
    <row r="535" spans="1:13" ht="40.5" customHeight="1">
      <c r="A535" s="89">
        <f t="shared" si="23"/>
        <v>525</v>
      </c>
      <c r="B535" s="90" t="s">
        <v>439</v>
      </c>
      <c r="C535" s="91" t="s">
        <v>1225</v>
      </c>
      <c r="D535" s="91" t="s">
        <v>650</v>
      </c>
      <c r="E535" s="64">
        <v>73.59</v>
      </c>
      <c r="F535" s="65">
        <f t="shared" si="22"/>
        <v>23.188612583231418</v>
      </c>
      <c r="G535" s="64">
        <v>1706.45</v>
      </c>
      <c r="H535" s="64"/>
      <c r="I535" s="64">
        <v>370.97</v>
      </c>
      <c r="J535" s="64">
        <v>3311.55</v>
      </c>
      <c r="K535" s="92">
        <f t="shared" si="21"/>
        <v>5388.97</v>
      </c>
      <c r="L535" s="93"/>
      <c r="M535" s="161"/>
    </row>
    <row r="536" spans="1:13" ht="40.5" customHeight="1">
      <c r="A536" s="89">
        <f t="shared" si="23"/>
        <v>526</v>
      </c>
      <c r="B536" s="90" t="s">
        <v>439</v>
      </c>
      <c r="C536" s="91" t="s">
        <v>1226</v>
      </c>
      <c r="D536" s="91" t="s">
        <v>650</v>
      </c>
      <c r="E536" s="64">
        <v>73.59</v>
      </c>
      <c r="F536" s="65">
        <f t="shared" si="22"/>
        <v>23.188612583231418</v>
      </c>
      <c r="G536" s="64">
        <v>1706.45</v>
      </c>
      <c r="H536" s="64"/>
      <c r="I536" s="64">
        <v>370.97</v>
      </c>
      <c r="J536" s="64">
        <v>3311.55</v>
      </c>
      <c r="K536" s="92">
        <f t="shared" si="21"/>
        <v>5388.97</v>
      </c>
      <c r="L536" s="93"/>
      <c r="M536" s="161"/>
    </row>
    <row r="537" spans="1:13" ht="40.5" customHeight="1">
      <c r="A537" s="89">
        <f t="shared" si="23"/>
        <v>527</v>
      </c>
      <c r="B537" s="90" t="s">
        <v>439</v>
      </c>
      <c r="C537" s="91" t="s">
        <v>1227</v>
      </c>
      <c r="D537" s="91" t="s">
        <v>650</v>
      </c>
      <c r="E537" s="64">
        <v>73.59</v>
      </c>
      <c r="F537" s="65">
        <f t="shared" si="22"/>
        <v>23.188612583231418</v>
      </c>
      <c r="G537" s="64">
        <v>1706.45</v>
      </c>
      <c r="H537" s="64"/>
      <c r="I537" s="64">
        <v>370.97</v>
      </c>
      <c r="J537" s="64">
        <v>3311.55</v>
      </c>
      <c r="K537" s="92">
        <f t="shared" si="21"/>
        <v>5388.97</v>
      </c>
      <c r="L537" s="93"/>
      <c r="M537" s="161"/>
    </row>
    <row r="538" spans="1:13" ht="40.5" customHeight="1">
      <c r="A538" s="89">
        <f t="shared" si="23"/>
        <v>528</v>
      </c>
      <c r="B538" s="90" t="s">
        <v>439</v>
      </c>
      <c r="C538" s="91" t="s">
        <v>1228</v>
      </c>
      <c r="D538" s="91" t="s">
        <v>650</v>
      </c>
      <c r="E538" s="64">
        <v>73.59</v>
      </c>
      <c r="F538" s="65">
        <f t="shared" si="22"/>
        <v>23.188612583231418</v>
      </c>
      <c r="G538" s="64">
        <v>1706.45</v>
      </c>
      <c r="H538" s="64"/>
      <c r="I538" s="64">
        <v>370.97</v>
      </c>
      <c r="J538" s="64">
        <v>3311.55</v>
      </c>
      <c r="K538" s="92">
        <f t="shared" si="21"/>
        <v>5388.97</v>
      </c>
      <c r="L538" s="93"/>
      <c r="M538" s="161"/>
    </row>
    <row r="539" spans="1:13" ht="40.5" customHeight="1">
      <c r="A539" s="89">
        <f t="shared" si="23"/>
        <v>529</v>
      </c>
      <c r="B539" s="90" t="s">
        <v>439</v>
      </c>
      <c r="C539" s="91" t="s">
        <v>1229</v>
      </c>
      <c r="D539" s="91" t="s">
        <v>650</v>
      </c>
      <c r="E539" s="64">
        <v>73.59</v>
      </c>
      <c r="F539" s="65">
        <f t="shared" si="22"/>
        <v>23.188612583231418</v>
      </c>
      <c r="G539" s="64">
        <v>1706.45</v>
      </c>
      <c r="H539" s="64"/>
      <c r="I539" s="64">
        <v>370.97</v>
      </c>
      <c r="J539" s="64">
        <v>3311.55</v>
      </c>
      <c r="K539" s="92">
        <f t="shared" si="21"/>
        <v>5388.97</v>
      </c>
      <c r="L539" s="93"/>
      <c r="M539" s="161"/>
    </row>
    <row r="540" spans="1:13" ht="40.5" customHeight="1">
      <c r="A540" s="89">
        <f t="shared" si="23"/>
        <v>530</v>
      </c>
      <c r="B540" s="90" t="s">
        <v>439</v>
      </c>
      <c r="C540" s="91" t="s">
        <v>1230</v>
      </c>
      <c r="D540" s="91" t="s">
        <v>650</v>
      </c>
      <c r="E540" s="64">
        <v>73.59</v>
      </c>
      <c r="F540" s="65">
        <f t="shared" si="22"/>
        <v>23.188612583231418</v>
      </c>
      <c r="G540" s="64">
        <v>1706.45</v>
      </c>
      <c r="H540" s="64"/>
      <c r="I540" s="64">
        <v>370.97</v>
      </c>
      <c r="J540" s="64">
        <v>3311.55</v>
      </c>
      <c r="K540" s="92">
        <f t="shared" si="21"/>
        <v>5388.97</v>
      </c>
      <c r="L540" s="93"/>
      <c r="M540" s="161"/>
    </row>
    <row r="541" spans="1:13" ht="40.5" customHeight="1">
      <c r="A541" s="89">
        <f t="shared" si="23"/>
        <v>531</v>
      </c>
      <c r="B541" s="90" t="s">
        <v>439</v>
      </c>
      <c r="C541" s="91" t="s">
        <v>1231</v>
      </c>
      <c r="D541" s="91" t="s">
        <v>650</v>
      </c>
      <c r="E541" s="64">
        <v>73.59</v>
      </c>
      <c r="F541" s="65">
        <f t="shared" si="22"/>
        <v>23.188612583231418</v>
      </c>
      <c r="G541" s="64">
        <v>1706.45</v>
      </c>
      <c r="H541" s="64"/>
      <c r="I541" s="64">
        <v>370.97</v>
      </c>
      <c r="J541" s="64">
        <v>3311.55</v>
      </c>
      <c r="K541" s="92">
        <f t="shared" si="21"/>
        <v>5388.97</v>
      </c>
      <c r="L541" s="93"/>
      <c r="M541" s="161"/>
    </row>
    <row r="542" spans="1:13" ht="40.5" customHeight="1">
      <c r="A542" s="89">
        <f t="shared" si="23"/>
        <v>532</v>
      </c>
      <c r="B542" s="90" t="s">
        <v>439</v>
      </c>
      <c r="C542" s="91" t="s">
        <v>1232</v>
      </c>
      <c r="D542" s="91" t="s">
        <v>650</v>
      </c>
      <c r="E542" s="64">
        <v>73.59</v>
      </c>
      <c r="F542" s="65">
        <f t="shared" si="22"/>
        <v>23.188612583231418</v>
      </c>
      <c r="G542" s="64">
        <v>1706.45</v>
      </c>
      <c r="H542" s="64"/>
      <c r="I542" s="64">
        <v>370.97</v>
      </c>
      <c r="J542" s="64">
        <v>3311.55</v>
      </c>
      <c r="K542" s="92">
        <f t="shared" si="21"/>
        <v>5388.97</v>
      </c>
      <c r="L542" s="93"/>
      <c r="M542" s="161"/>
    </row>
    <row r="543" spans="1:13" ht="40.5" customHeight="1">
      <c r="A543" s="89">
        <f t="shared" si="23"/>
        <v>533</v>
      </c>
      <c r="B543" s="90" t="s">
        <v>439</v>
      </c>
      <c r="C543" s="91" t="s">
        <v>1233</v>
      </c>
      <c r="D543" s="91" t="s">
        <v>650</v>
      </c>
      <c r="E543" s="64">
        <v>73.59</v>
      </c>
      <c r="F543" s="65">
        <f t="shared" si="22"/>
        <v>23.188612583231418</v>
      </c>
      <c r="G543" s="64">
        <v>1706.45</v>
      </c>
      <c r="H543" s="64"/>
      <c r="I543" s="64">
        <v>370.97</v>
      </c>
      <c r="J543" s="64">
        <v>3311.55</v>
      </c>
      <c r="K543" s="92">
        <f t="shared" si="21"/>
        <v>5388.97</v>
      </c>
      <c r="L543" s="93"/>
      <c r="M543" s="161"/>
    </row>
    <row r="544" spans="1:13" ht="40.5" customHeight="1">
      <c r="A544" s="89">
        <f t="shared" si="23"/>
        <v>534</v>
      </c>
      <c r="B544" s="90" t="s">
        <v>439</v>
      </c>
      <c r="C544" s="91" t="s">
        <v>1234</v>
      </c>
      <c r="D544" s="91" t="s">
        <v>650</v>
      </c>
      <c r="E544" s="64">
        <v>73.59</v>
      </c>
      <c r="F544" s="65">
        <f t="shared" si="22"/>
        <v>23.188612583231418</v>
      </c>
      <c r="G544" s="64">
        <v>1706.45</v>
      </c>
      <c r="H544" s="64"/>
      <c r="I544" s="64">
        <v>370.97</v>
      </c>
      <c r="J544" s="64">
        <v>3311.55</v>
      </c>
      <c r="K544" s="92">
        <f t="shared" si="21"/>
        <v>5388.97</v>
      </c>
      <c r="L544" s="93"/>
      <c r="M544" s="161"/>
    </row>
    <row r="545" spans="1:13" ht="40.5" customHeight="1">
      <c r="A545" s="89">
        <f t="shared" si="23"/>
        <v>535</v>
      </c>
      <c r="B545" s="90" t="s">
        <v>439</v>
      </c>
      <c r="C545" s="91" t="s">
        <v>1235</v>
      </c>
      <c r="D545" s="91" t="s">
        <v>650</v>
      </c>
      <c r="E545" s="64">
        <v>73.59</v>
      </c>
      <c r="F545" s="65">
        <f t="shared" si="22"/>
        <v>23.188612583231418</v>
      </c>
      <c r="G545" s="64">
        <v>1706.45</v>
      </c>
      <c r="H545" s="64"/>
      <c r="I545" s="64">
        <v>370.97</v>
      </c>
      <c r="J545" s="64">
        <v>3311.55</v>
      </c>
      <c r="K545" s="92">
        <f t="shared" si="21"/>
        <v>5388.97</v>
      </c>
      <c r="L545" s="93"/>
      <c r="M545" s="161"/>
    </row>
    <row r="546" spans="1:13" ht="40.5" customHeight="1">
      <c r="A546" s="89">
        <f t="shared" si="23"/>
        <v>536</v>
      </c>
      <c r="B546" s="90" t="s">
        <v>439</v>
      </c>
      <c r="C546" s="91" t="s">
        <v>1236</v>
      </c>
      <c r="D546" s="91" t="s">
        <v>650</v>
      </c>
      <c r="E546" s="64">
        <v>73.59</v>
      </c>
      <c r="F546" s="65">
        <f t="shared" si="22"/>
        <v>23.188612583231418</v>
      </c>
      <c r="G546" s="64">
        <v>1706.45</v>
      </c>
      <c r="H546" s="64"/>
      <c r="I546" s="64">
        <v>370.97</v>
      </c>
      <c r="J546" s="64">
        <v>3311.55</v>
      </c>
      <c r="K546" s="92">
        <f t="shared" si="21"/>
        <v>5388.97</v>
      </c>
      <c r="L546" s="93"/>
      <c r="M546" s="161"/>
    </row>
    <row r="547" spans="1:13" ht="40.5" customHeight="1">
      <c r="A547" s="89">
        <f t="shared" si="23"/>
        <v>537</v>
      </c>
      <c r="B547" s="90" t="s">
        <v>439</v>
      </c>
      <c r="C547" s="91" t="s">
        <v>1237</v>
      </c>
      <c r="D547" s="91" t="s">
        <v>650</v>
      </c>
      <c r="E547" s="64">
        <v>73.59</v>
      </c>
      <c r="F547" s="65">
        <f t="shared" si="22"/>
        <v>23.188612583231418</v>
      </c>
      <c r="G547" s="64">
        <v>1706.45</v>
      </c>
      <c r="H547" s="64"/>
      <c r="I547" s="64">
        <v>370.97</v>
      </c>
      <c r="J547" s="64">
        <v>3311.55</v>
      </c>
      <c r="K547" s="92">
        <f t="shared" si="21"/>
        <v>5388.97</v>
      </c>
      <c r="L547" s="93"/>
      <c r="M547" s="161"/>
    </row>
    <row r="548" spans="1:13" ht="40.5" customHeight="1">
      <c r="A548" s="89">
        <f t="shared" si="23"/>
        <v>538</v>
      </c>
      <c r="B548" s="90" t="s">
        <v>439</v>
      </c>
      <c r="C548" s="91" t="s">
        <v>1238</v>
      </c>
      <c r="D548" s="91" t="s">
        <v>650</v>
      </c>
      <c r="E548" s="64">
        <v>73.59</v>
      </c>
      <c r="F548" s="65">
        <f t="shared" si="22"/>
        <v>23.188612583231418</v>
      </c>
      <c r="G548" s="64">
        <v>1706.45</v>
      </c>
      <c r="H548" s="64"/>
      <c r="I548" s="64">
        <v>370.97</v>
      </c>
      <c r="J548" s="64">
        <v>3311.55</v>
      </c>
      <c r="K548" s="92">
        <f>J548+I548+G548+H548+66.85</f>
        <v>5455.8200000000006</v>
      </c>
      <c r="L548" s="93"/>
      <c r="M548" s="161"/>
    </row>
    <row r="549" spans="1:13" ht="40.5" customHeight="1">
      <c r="A549" s="89">
        <f t="shared" si="23"/>
        <v>539</v>
      </c>
      <c r="B549" s="90" t="s">
        <v>439</v>
      </c>
      <c r="C549" s="91" t="s">
        <v>1239</v>
      </c>
      <c r="D549" s="91" t="s">
        <v>650</v>
      </c>
      <c r="E549" s="64">
        <v>73.59</v>
      </c>
      <c r="F549" s="65">
        <f t="shared" si="22"/>
        <v>23.188612583231418</v>
      </c>
      <c r="G549" s="64">
        <v>1706.45</v>
      </c>
      <c r="H549" s="64"/>
      <c r="I549" s="64">
        <v>370.97</v>
      </c>
      <c r="J549" s="64">
        <v>3311.55</v>
      </c>
      <c r="K549" s="92">
        <f t="shared" si="21"/>
        <v>5388.97</v>
      </c>
      <c r="L549" s="93"/>
      <c r="M549" s="161"/>
    </row>
    <row r="550" spans="1:13" ht="40.5" customHeight="1">
      <c r="A550" s="89">
        <f t="shared" si="23"/>
        <v>540</v>
      </c>
      <c r="B550" s="90" t="s">
        <v>439</v>
      </c>
      <c r="C550" s="91" t="s">
        <v>1240</v>
      </c>
      <c r="D550" s="91" t="s">
        <v>650</v>
      </c>
      <c r="E550" s="64">
        <v>73.59</v>
      </c>
      <c r="F550" s="65">
        <f t="shared" si="22"/>
        <v>23.188612583231418</v>
      </c>
      <c r="G550" s="64">
        <v>1706.45</v>
      </c>
      <c r="H550" s="64"/>
      <c r="I550" s="64">
        <v>370.97</v>
      </c>
      <c r="J550" s="64">
        <v>3311.55</v>
      </c>
      <c r="K550" s="92">
        <f t="shared" si="21"/>
        <v>5388.97</v>
      </c>
      <c r="L550" s="93"/>
      <c r="M550" s="161"/>
    </row>
    <row r="551" spans="1:13" ht="40.5" customHeight="1">
      <c r="A551" s="89">
        <f t="shared" si="23"/>
        <v>541</v>
      </c>
      <c r="B551" s="90" t="s">
        <v>439</v>
      </c>
      <c r="C551" s="91" t="s">
        <v>1241</v>
      </c>
      <c r="D551" s="91" t="s">
        <v>650</v>
      </c>
      <c r="E551" s="64">
        <v>73.59</v>
      </c>
      <c r="F551" s="65">
        <f t="shared" si="22"/>
        <v>23.188612583231418</v>
      </c>
      <c r="G551" s="64">
        <v>1706.45</v>
      </c>
      <c r="H551" s="64"/>
      <c r="I551" s="64">
        <v>370.97</v>
      </c>
      <c r="J551" s="64">
        <v>3311.55</v>
      </c>
      <c r="K551" s="92">
        <f t="shared" si="21"/>
        <v>5388.97</v>
      </c>
      <c r="L551" s="93"/>
      <c r="M551" s="161"/>
    </row>
    <row r="552" spans="1:13" ht="40.5" customHeight="1">
      <c r="A552" s="89">
        <f t="shared" si="23"/>
        <v>542</v>
      </c>
      <c r="B552" s="90" t="s">
        <v>439</v>
      </c>
      <c r="C552" s="91" t="s">
        <v>1242</v>
      </c>
      <c r="D552" s="91" t="s">
        <v>650</v>
      </c>
      <c r="E552" s="64">
        <v>73.59</v>
      </c>
      <c r="F552" s="65">
        <f t="shared" si="22"/>
        <v>23.188612583231418</v>
      </c>
      <c r="G552" s="64">
        <v>1706.45</v>
      </c>
      <c r="H552" s="64"/>
      <c r="I552" s="64">
        <v>370.97</v>
      </c>
      <c r="J552" s="64">
        <v>3311.55</v>
      </c>
      <c r="K552" s="92">
        <f>J552+I552+G552+H552+1122.3</f>
        <v>6511.27</v>
      </c>
      <c r="L552" s="93"/>
      <c r="M552" s="161"/>
    </row>
    <row r="553" spans="1:13" ht="40.5" customHeight="1">
      <c r="A553" s="89">
        <f t="shared" si="23"/>
        <v>543</v>
      </c>
      <c r="B553" s="90" t="s">
        <v>439</v>
      </c>
      <c r="C553" s="91" t="s">
        <v>1243</v>
      </c>
      <c r="D553" s="91" t="s">
        <v>650</v>
      </c>
      <c r="E553" s="64">
        <v>73.59</v>
      </c>
      <c r="F553" s="65">
        <f t="shared" si="22"/>
        <v>23.188612583231418</v>
      </c>
      <c r="G553" s="64">
        <v>1706.45</v>
      </c>
      <c r="H553" s="64"/>
      <c r="I553" s="64">
        <v>370.97</v>
      </c>
      <c r="J553" s="64">
        <v>3311.55</v>
      </c>
      <c r="K553" s="92">
        <f t="shared" si="21"/>
        <v>5388.97</v>
      </c>
      <c r="L553" s="93"/>
      <c r="M553" s="161"/>
    </row>
    <row r="554" spans="1:13" ht="40.5" customHeight="1">
      <c r="A554" s="89">
        <f t="shared" si="23"/>
        <v>544</v>
      </c>
      <c r="B554" s="90" t="s">
        <v>439</v>
      </c>
      <c r="C554" s="91" t="s">
        <v>1244</v>
      </c>
      <c r="D554" s="91" t="s">
        <v>650</v>
      </c>
      <c r="E554" s="64">
        <v>73.59</v>
      </c>
      <c r="F554" s="65">
        <f t="shared" si="22"/>
        <v>23.188612583231418</v>
      </c>
      <c r="G554" s="64">
        <v>1706.45</v>
      </c>
      <c r="H554" s="64"/>
      <c r="I554" s="64">
        <v>370.97</v>
      </c>
      <c r="J554" s="64">
        <v>3311.55</v>
      </c>
      <c r="K554" s="92">
        <f t="shared" si="21"/>
        <v>5388.97</v>
      </c>
      <c r="L554" s="93"/>
      <c r="M554" s="161"/>
    </row>
    <row r="555" spans="1:13" ht="40.5" customHeight="1">
      <c r="A555" s="89">
        <f t="shared" si="23"/>
        <v>545</v>
      </c>
      <c r="B555" s="90" t="s">
        <v>439</v>
      </c>
      <c r="C555" s="91" t="s">
        <v>1245</v>
      </c>
      <c r="D555" s="91" t="s">
        <v>650</v>
      </c>
      <c r="E555" s="64">
        <v>73.59</v>
      </c>
      <c r="F555" s="65">
        <f t="shared" si="22"/>
        <v>23.188612583231418</v>
      </c>
      <c r="G555" s="64">
        <v>1706.45</v>
      </c>
      <c r="H555" s="64"/>
      <c r="I555" s="64">
        <v>370.97</v>
      </c>
      <c r="J555" s="64">
        <v>3311.55</v>
      </c>
      <c r="K555" s="92">
        <f t="shared" si="21"/>
        <v>5388.97</v>
      </c>
      <c r="L555" s="93"/>
      <c r="M555" s="161"/>
    </row>
    <row r="556" spans="1:13" ht="40.5" customHeight="1">
      <c r="A556" s="89">
        <f t="shared" si="23"/>
        <v>546</v>
      </c>
      <c r="B556" s="90" t="s">
        <v>439</v>
      </c>
      <c r="C556" s="91" t="s">
        <v>1246</v>
      </c>
      <c r="D556" s="91" t="s">
        <v>650</v>
      </c>
      <c r="E556" s="64">
        <v>73.59</v>
      </c>
      <c r="F556" s="65">
        <f t="shared" si="22"/>
        <v>23.188612583231418</v>
      </c>
      <c r="G556" s="64">
        <v>1706.45</v>
      </c>
      <c r="H556" s="64"/>
      <c r="I556" s="64">
        <v>370.97</v>
      </c>
      <c r="J556" s="64">
        <v>3311.55</v>
      </c>
      <c r="K556" s="92">
        <f t="shared" si="21"/>
        <v>5388.97</v>
      </c>
      <c r="L556" s="93"/>
      <c r="M556" s="161"/>
    </row>
    <row r="557" spans="1:13" ht="40.5" customHeight="1">
      <c r="A557" s="89">
        <f t="shared" si="23"/>
        <v>547</v>
      </c>
      <c r="B557" s="90" t="s">
        <v>439</v>
      </c>
      <c r="C557" s="91" t="s">
        <v>1247</v>
      </c>
      <c r="D557" s="91" t="s">
        <v>650</v>
      </c>
      <c r="E557" s="64">
        <v>73.59</v>
      </c>
      <c r="F557" s="65">
        <f t="shared" si="22"/>
        <v>23.188612583231418</v>
      </c>
      <c r="G557" s="64">
        <v>1706.45</v>
      </c>
      <c r="H557" s="64"/>
      <c r="I557" s="64">
        <v>370.97</v>
      </c>
      <c r="J557" s="64">
        <v>3311.55</v>
      </c>
      <c r="K557" s="92">
        <f t="shared" si="21"/>
        <v>5388.97</v>
      </c>
      <c r="L557" s="93"/>
      <c r="M557" s="161"/>
    </row>
    <row r="558" spans="1:13" ht="40.5" customHeight="1">
      <c r="A558" s="89">
        <f t="shared" si="23"/>
        <v>548</v>
      </c>
      <c r="B558" s="90" t="s">
        <v>439</v>
      </c>
      <c r="C558" s="91" t="s">
        <v>1248</v>
      </c>
      <c r="D558" s="91" t="s">
        <v>650</v>
      </c>
      <c r="E558" s="64">
        <v>73.59</v>
      </c>
      <c r="F558" s="65">
        <f t="shared" si="22"/>
        <v>23.188612583231418</v>
      </c>
      <c r="G558" s="64">
        <v>1706.45</v>
      </c>
      <c r="H558" s="64"/>
      <c r="I558" s="64">
        <v>370.97</v>
      </c>
      <c r="J558" s="64">
        <v>3311.55</v>
      </c>
      <c r="K558" s="92">
        <f t="shared" si="21"/>
        <v>5388.97</v>
      </c>
      <c r="L558" s="93"/>
      <c r="M558" s="161"/>
    </row>
    <row r="559" spans="1:13" ht="40.5" customHeight="1">
      <c r="A559" s="89">
        <f t="shared" si="23"/>
        <v>549</v>
      </c>
      <c r="B559" s="90" t="s">
        <v>439</v>
      </c>
      <c r="C559" s="91" t="s">
        <v>1249</v>
      </c>
      <c r="D559" s="91" t="s">
        <v>650</v>
      </c>
      <c r="E559" s="64">
        <v>73.59</v>
      </c>
      <c r="F559" s="65">
        <f t="shared" si="22"/>
        <v>23.188612583231418</v>
      </c>
      <c r="G559" s="64">
        <v>1706.45</v>
      </c>
      <c r="H559" s="64"/>
      <c r="I559" s="64">
        <v>370.97</v>
      </c>
      <c r="J559" s="64">
        <v>3311.55</v>
      </c>
      <c r="K559" s="92">
        <f t="shared" si="21"/>
        <v>5388.97</v>
      </c>
      <c r="L559" s="93"/>
      <c r="M559" s="161"/>
    </row>
    <row r="560" spans="1:13" ht="40.5" customHeight="1">
      <c r="A560" s="89">
        <f t="shared" si="23"/>
        <v>550</v>
      </c>
      <c r="B560" s="90" t="s">
        <v>439</v>
      </c>
      <c r="C560" s="91" t="s">
        <v>1250</v>
      </c>
      <c r="D560" s="91" t="s">
        <v>650</v>
      </c>
      <c r="E560" s="64">
        <v>73.59</v>
      </c>
      <c r="F560" s="65">
        <f t="shared" si="22"/>
        <v>23.188612583231418</v>
      </c>
      <c r="G560" s="64">
        <v>1706.45</v>
      </c>
      <c r="H560" s="64"/>
      <c r="I560" s="64">
        <v>370.97</v>
      </c>
      <c r="J560" s="64">
        <v>3311.55</v>
      </c>
      <c r="K560" s="92">
        <f t="shared" si="21"/>
        <v>5388.97</v>
      </c>
      <c r="L560" s="93"/>
      <c r="M560" s="161"/>
    </row>
    <row r="561" spans="1:13" ht="40.5" customHeight="1">
      <c r="A561" s="89">
        <f t="shared" si="23"/>
        <v>551</v>
      </c>
      <c r="B561" s="90" t="s">
        <v>439</v>
      </c>
      <c r="C561" s="91" t="s">
        <v>1251</v>
      </c>
      <c r="D561" s="91" t="s">
        <v>650</v>
      </c>
      <c r="E561" s="64">
        <v>73.59</v>
      </c>
      <c r="F561" s="65">
        <f t="shared" si="22"/>
        <v>23.188612583231418</v>
      </c>
      <c r="G561" s="64">
        <v>1706.45</v>
      </c>
      <c r="H561" s="64"/>
      <c r="I561" s="64">
        <v>370.97</v>
      </c>
      <c r="J561" s="64">
        <v>3311.55</v>
      </c>
      <c r="K561" s="92">
        <f t="shared" si="21"/>
        <v>5388.97</v>
      </c>
      <c r="L561" s="93"/>
      <c r="M561" s="161"/>
    </row>
    <row r="562" spans="1:13" ht="40.5" customHeight="1">
      <c r="A562" s="89">
        <f t="shared" si="23"/>
        <v>552</v>
      </c>
      <c r="B562" s="90" t="s">
        <v>439</v>
      </c>
      <c r="C562" s="91" t="s">
        <v>1252</v>
      </c>
      <c r="D562" s="91" t="s">
        <v>650</v>
      </c>
      <c r="E562" s="64">
        <v>73.59</v>
      </c>
      <c r="F562" s="65">
        <f t="shared" si="22"/>
        <v>23.188612583231418</v>
      </c>
      <c r="G562" s="64">
        <v>1706.45</v>
      </c>
      <c r="H562" s="64"/>
      <c r="I562" s="64">
        <v>370.97</v>
      </c>
      <c r="J562" s="64">
        <v>3311.55</v>
      </c>
      <c r="K562" s="92">
        <f t="shared" si="21"/>
        <v>5388.97</v>
      </c>
      <c r="L562" s="93"/>
      <c r="M562" s="161"/>
    </row>
    <row r="563" spans="1:13" ht="40.5" customHeight="1">
      <c r="A563" s="89">
        <f t="shared" si="23"/>
        <v>553</v>
      </c>
      <c r="B563" s="90" t="s">
        <v>439</v>
      </c>
      <c r="C563" s="91" t="s">
        <v>1253</v>
      </c>
      <c r="D563" s="91" t="s">
        <v>650</v>
      </c>
      <c r="E563" s="64">
        <v>73.59</v>
      </c>
      <c r="F563" s="65">
        <f t="shared" si="22"/>
        <v>23.188612583231418</v>
      </c>
      <c r="G563" s="64">
        <v>1706.45</v>
      </c>
      <c r="H563" s="64"/>
      <c r="I563" s="64">
        <v>370.97</v>
      </c>
      <c r="J563" s="64">
        <v>3311.55</v>
      </c>
      <c r="K563" s="92">
        <f t="shared" si="21"/>
        <v>5388.97</v>
      </c>
      <c r="L563" s="93"/>
      <c r="M563" s="161"/>
    </row>
    <row r="564" spans="1:13" ht="40.5" customHeight="1">
      <c r="A564" s="89">
        <f t="shared" si="23"/>
        <v>554</v>
      </c>
      <c r="B564" s="90" t="s">
        <v>439</v>
      </c>
      <c r="C564" s="91" t="s">
        <v>1254</v>
      </c>
      <c r="D564" s="91" t="s">
        <v>650</v>
      </c>
      <c r="E564" s="64">
        <v>73.59</v>
      </c>
      <c r="F564" s="65">
        <f t="shared" si="22"/>
        <v>23.188612583231418</v>
      </c>
      <c r="G564" s="64">
        <v>1706.45</v>
      </c>
      <c r="H564" s="64"/>
      <c r="I564" s="64">
        <v>370.97</v>
      </c>
      <c r="J564" s="64">
        <v>3311.55</v>
      </c>
      <c r="K564" s="92">
        <f t="shared" si="21"/>
        <v>5388.97</v>
      </c>
      <c r="L564" s="93"/>
      <c r="M564" s="161"/>
    </row>
    <row r="565" spans="1:13" ht="40.5" customHeight="1">
      <c r="A565" s="89">
        <f t="shared" si="23"/>
        <v>555</v>
      </c>
      <c r="B565" s="90" t="s">
        <v>439</v>
      </c>
      <c r="C565" s="91" t="s">
        <v>1255</v>
      </c>
      <c r="D565" s="91" t="s">
        <v>650</v>
      </c>
      <c r="E565" s="64">
        <v>73.59</v>
      </c>
      <c r="F565" s="65">
        <f t="shared" si="22"/>
        <v>23.188612583231418</v>
      </c>
      <c r="G565" s="64">
        <v>1706.45</v>
      </c>
      <c r="H565" s="64"/>
      <c r="I565" s="64">
        <v>370.97</v>
      </c>
      <c r="J565" s="64">
        <v>3311.55</v>
      </c>
      <c r="K565" s="92">
        <f t="shared" si="21"/>
        <v>5388.97</v>
      </c>
      <c r="L565" s="93"/>
      <c r="M565" s="161"/>
    </row>
    <row r="566" spans="1:13" ht="40.5" customHeight="1">
      <c r="A566" s="89">
        <f t="shared" si="23"/>
        <v>556</v>
      </c>
      <c r="B566" s="90" t="s">
        <v>439</v>
      </c>
      <c r="C566" s="91" t="s">
        <v>1256</v>
      </c>
      <c r="D566" s="91" t="s">
        <v>650</v>
      </c>
      <c r="E566" s="64">
        <v>73.59</v>
      </c>
      <c r="F566" s="65">
        <f t="shared" si="22"/>
        <v>23.188612583231418</v>
      </c>
      <c r="G566" s="64">
        <v>1706.45</v>
      </c>
      <c r="H566" s="64"/>
      <c r="I566" s="64">
        <v>370.97</v>
      </c>
      <c r="J566" s="64">
        <v>3311.55</v>
      </c>
      <c r="K566" s="92">
        <f t="shared" si="21"/>
        <v>5388.97</v>
      </c>
      <c r="L566" s="93"/>
      <c r="M566" s="161"/>
    </row>
    <row r="567" spans="1:13" ht="40.5" customHeight="1">
      <c r="A567" s="89">
        <f t="shared" si="23"/>
        <v>557</v>
      </c>
      <c r="B567" s="90" t="s">
        <v>439</v>
      </c>
      <c r="C567" s="91" t="s">
        <v>1257</v>
      </c>
      <c r="D567" s="91" t="s">
        <v>650</v>
      </c>
      <c r="E567" s="64">
        <v>73.59</v>
      </c>
      <c r="F567" s="65">
        <f t="shared" si="22"/>
        <v>23.188612583231418</v>
      </c>
      <c r="G567" s="64">
        <v>1706.45</v>
      </c>
      <c r="H567" s="64"/>
      <c r="I567" s="64">
        <v>370.97</v>
      </c>
      <c r="J567" s="64">
        <v>3311.55</v>
      </c>
      <c r="K567" s="92">
        <f t="shared" si="21"/>
        <v>5388.97</v>
      </c>
      <c r="L567" s="93"/>
      <c r="M567" s="161"/>
    </row>
    <row r="568" spans="1:13" ht="40.5" customHeight="1">
      <c r="A568" s="89">
        <f t="shared" si="23"/>
        <v>558</v>
      </c>
      <c r="B568" s="90" t="s">
        <v>439</v>
      </c>
      <c r="C568" s="91" t="s">
        <v>1258</v>
      </c>
      <c r="D568" s="91" t="s">
        <v>650</v>
      </c>
      <c r="E568" s="64">
        <v>73.59</v>
      </c>
      <c r="F568" s="65">
        <f t="shared" si="22"/>
        <v>23.188612583231418</v>
      </c>
      <c r="G568" s="64">
        <v>1706.45</v>
      </c>
      <c r="H568" s="64"/>
      <c r="I568" s="64">
        <v>370.97</v>
      </c>
      <c r="J568" s="64">
        <v>3311.55</v>
      </c>
      <c r="K568" s="92">
        <f t="shared" si="21"/>
        <v>5388.97</v>
      </c>
      <c r="L568" s="93"/>
      <c r="M568" s="161"/>
    </row>
    <row r="569" spans="1:13" ht="40.5" customHeight="1">
      <c r="A569" s="89">
        <f t="shared" si="23"/>
        <v>559</v>
      </c>
      <c r="B569" s="90" t="s">
        <v>439</v>
      </c>
      <c r="C569" s="91" t="s">
        <v>1259</v>
      </c>
      <c r="D569" s="91" t="s">
        <v>650</v>
      </c>
      <c r="E569" s="64">
        <v>73.59</v>
      </c>
      <c r="F569" s="65">
        <f t="shared" si="22"/>
        <v>23.188612583231418</v>
      </c>
      <c r="G569" s="64">
        <v>1706.45</v>
      </c>
      <c r="H569" s="64"/>
      <c r="I569" s="64">
        <v>370.97</v>
      </c>
      <c r="J569" s="64">
        <v>3311.55</v>
      </c>
      <c r="K569" s="92">
        <f t="shared" si="21"/>
        <v>5388.97</v>
      </c>
      <c r="L569" s="93"/>
      <c r="M569" s="161"/>
    </row>
    <row r="570" spans="1:13" ht="40.5" customHeight="1">
      <c r="A570" s="89">
        <f t="shared" si="23"/>
        <v>560</v>
      </c>
      <c r="B570" s="90" t="s">
        <v>439</v>
      </c>
      <c r="C570" s="91" t="s">
        <v>1260</v>
      </c>
      <c r="D570" s="91" t="s">
        <v>650</v>
      </c>
      <c r="E570" s="64">
        <v>73.59</v>
      </c>
      <c r="F570" s="65">
        <f t="shared" si="22"/>
        <v>23.188612583231418</v>
      </c>
      <c r="G570" s="64">
        <v>1706.45</v>
      </c>
      <c r="H570" s="64"/>
      <c r="I570" s="64">
        <v>370.97</v>
      </c>
      <c r="J570" s="64">
        <v>3311.55</v>
      </c>
      <c r="K570" s="92">
        <f t="shared" si="21"/>
        <v>5388.97</v>
      </c>
      <c r="L570" s="93"/>
      <c r="M570" s="161"/>
    </row>
    <row r="571" spans="1:13" ht="40.5" customHeight="1">
      <c r="A571" s="89">
        <f t="shared" si="23"/>
        <v>561</v>
      </c>
      <c r="B571" s="90" t="s">
        <v>439</v>
      </c>
      <c r="C571" s="91" t="s">
        <v>1261</v>
      </c>
      <c r="D571" s="91" t="s">
        <v>650</v>
      </c>
      <c r="E571" s="64">
        <v>73.59</v>
      </c>
      <c r="F571" s="65">
        <f t="shared" si="22"/>
        <v>23.188612583231418</v>
      </c>
      <c r="G571" s="64">
        <v>1706.45</v>
      </c>
      <c r="H571" s="64"/>
      <c r="I571" s="64">
        <v>370.97</v>
      </c>
      <c r="J571" s="64">
        <v>3311.55</v>
      </c>
      <c r="K571" s="92">
        <f t="shared" si="21"/>
        <v>5388.97</v>
      </c>
      <c r="L571" s="93"/>
      <c r="M571" s="161"/>
    </row>
    <row r="572" spans="1:13" ht="40.5" customHeight="1">
      <c r="A572" s="89">
        <f t="shared" si="23"/>
        <v>562</v>
      </c>
      <c r="B572" s="90" t="s">
        <v>439</v>
      </c>
      <c r="C572" s="91" t="s">
        <v>1262</v>
      </c>
      <c r="D572" s="91" t="s">
        <v>650</v>
      </c>
      <c r="E572" s="64">
        <v>73.59</v>
      </c>
      <c r="F572" s="65">
        <f t="shared" si="22"/>
        <v>23.188612583231418</v>
      </c>
      <c r="G572" s="64">
        <v>1706.45</v>
      </c>
      <c r="H572" s="64"/>
      <c r="I572" s="64">
        <v>370.97</v>
      </c>
      <c r="J572" s="64">
        <v>3311.55</v>
      </c>
      <c r="K572" s="92">
        <f t="shared" si="21"/>
        <v>5388.97</v>
      </c>
      <c r="L572" s="93"/>
      <c r="M572" s="161"/>
    </row>
    <row r="573" spans="1:13" ht="40.5" customHeight="1">
      <c r="A573" s="89">
        <f t="shared" si="23"/>
        <v>563</v>
      </c>
      <c r="B573" s="90" t="s">
        <v>439</v>
      </c>
      <c r="C573" s="91" t="s">
        <v>1263</v>
      </c>
      <c r="D573" s="91" t="s">
        <v>650</v>
      </c>
      <c r="E573" s="64">
        <v>73.59</v>
      </c>
      <c r="F573" s="65">
        <f t="shared" si="22"/>
        <v>23.188612583231418</v>
      </c>
      <c r="G573" s="64">
        <v>1706.45</v>
      </c>
      <c r="H573" s="64"/>
      <c r="I573" s="64">
        <v>370.97</v>
      </c>
      <c r="J573" s="64">
        <v>3311.55</v>
      </c>
      <c r="K573" s="92">
        <f t="shared" ref="K573:K575" si="24">J573+I573+G573+H573</f>
        <v>5388.97</v>
      </c>
      <c r="L573" s="93"/>
      <c r="M573" s="161"/>
    </row>
    <row r="574" spans="1:13" ht="40.5" customHeight="1">
      <c r="A574" s="89">
        <f t="shared" si="23"/>
        <v>564</v>
      </c>
      <c r="B574" s="90" t="s">
        <v>439</v>
      </c>
      <c r="C574" s="91" t="s">
        <v>1264</v>
      </c>
      <c r="D574" s="91" t="s">
        <v>650</v>
      </c>
      <c r="E574" s="64">
        <v>73.59</v>
      </c>
      <c r="F574" s="65">
        <f t="shared" si="22"/>
        <v>23.188612583231418</v>
      </c>
      <c r="G574" s="64">
        <v>1706.45</v>
      </c>
      <c r="H574" s="64"/>
      <c r="I574" s="64">
        <v>370.97</v>
      </c>
      <c r="J574" s="64">
        <v>3311.55</v>
      </c>
      <c r="K574" s="92">
        <f t="shared" si="24"/>
        <v>5388.97</v>
      </c>
      <c r="L574" s="93"/>
      <c r="M574" s="161"/>
    </row>
    <row r="575" spans="1:13" ht="40.5" customHeight="1">
      <c r="A575" s="89">
        <f t="shared" si="23"/>
        <v>565</v>
      </c>
      <c r="B575" s="90" t="s">
        <v>439</v>
      </c>
      <c r="C575" s="91" t="s">
        <v>1265</v>
      </c>
      <c r="D575" s="91" t="s">
        <v>650</v>
      </c>
      <c r="E575" s="64">
        <v>73.59</v>
      </c>
      <c r="F575" s="65">
        <f t="shared" si="22"/>
        <v>38</v>
      </c>
      <c r="G575" s="64">
        <v>2796.42</v>
      </c>
      <c r="H575" s="64"/>
      <c r="I575" s="64">
        <v>314.52</v>
      </c>
      <c r="J575" s="64">
        <v>1446.77</v>
      </c>
      <c r="K575" s="92">
        <f t="shared" si="24"/>
        <v>4557.71</v>
      </c>
      <c r="L575" s="93"/>
      <c r="M575" s="161"/>
    </row>
    <row r="576" spans="1:13" ht="40.5" customHeight="1">
      <c r="A576" s="89">
        <f t="shared" si="23"/>
        <v>566</v>
      </c>
      <c r="B576" s="90" t="s">
        <v>439</v>
      </c>
      <c r="C576" s="91" t="s">
        <v>1266</v>
      </c>
      <c r="D576" s="91" t="s">
        <v>650</v>
      </c>
      <c r="E576" s="64">
        <v>73.59</v>
      </c>
      <c r="F576" s="65">
        <f t="shared" si="22"/>
        <v>38</v>
      </c>
      <c r="G576" s="64">
        <v>2796.42</v>
      </c>
      <c r="H576" s="64"/>
      <c r="I576" s="64">
        <v>314.52</v>
      </c>
      <c r="J576" s="64">
        <v>1446.77</v>
      </c>
      <c r="K576" s="92">
        <f>J576+I576+G576+H576</f>
        <v>4557.71</v>
      </c>
      <c r="L576" s="93"/>
      <c r="M576" s="161"/>
    </row>
    <row r="577" spans="1:13" ht="40.5" customHeight="1">
      <c r="A577" s="89">
        <f t="shared" si="23"/>
        <v>567</v>
      </c>
      <c r="B577" s="90" t="s">
        <v>439</v>
      </c>
      <c r="C577" s="91" t="s">
        <v>1087</v>
      </c>
      <c r="D577" s="91" t="s">
        <v>650</v>
      </c>
      <c r="E577" s="64">
        <v>73.59</v>
      </c>
      <c r="F577" s="65">
        <f t="shared" si="22"/>
        <v>20</v>
      </c>
      <c r="G577" s="64">
        <v>1471.8</v>
      </c>
      <c r="H577" s="64"/>
      <c r="I577" s="64">
        <v>161.29</v>
      </c>
      <c r="J577" s="64">
        <v>741.94</v>
      </c>
      <c r="K577" s="92">
        <f t="shared" ref="K577:K640" si="25">J577+I577+G577+H577</f>
        <v>2375.0299999999997</v>
      </c>
      <c r="L577" s="93"/>
      <c r="M577" s="161"/>
    </row>
    <row r="578" spans="1:13" ht="40.5" customHeight="1">
      <c r="A578" s="89">
        <f t="shared" si="23"/>
        <v>568</v>
      </c>
      <c r="B578" s="90" t="s">
        <v>439</v>
      </c>
      <c r="C578" s="91" t="s">
        <v>1086</v>
      </c>
      <c r="D578" s="91" t="s">
        <v>650</v>
      </c>
      <c r="E578" s="64">
        <v>73.59</v>
      </c>
      <c r="F578" s="65">
        <f t="shared" si="22"/>
        <v>20</v>
      </c>
      <c r="G578" s="64">
        <v>1471.8</v>
      </c>
      <c r="H578" s="64"/>
      <c r="I578" s="64">
        <v>161.29</v>
      </c>
      <c r="J578" s="64">
        <v>741.94</v>
      </c>
      <c r="K578" s="92">
        <f t="shared" si="25"/>
        <v>2375.0299999999997</v>
      </c>
      <c r="L578" s="93"/>
      <c r="M578" s="161"/>
    </row>
    <row r="579" spans="1:13" ht="40.5" customHeight="1">
      <c r="A579" s="89">
        <f t="shared" si="23"/>
        <v>569</v>
      </c>
      <c r="B579" s="90" t="s">
        <v>439</v>
      </c>
      <c r="C579" s="91" t="s">
        <v>1085</v>
      </c>
      <c r="D579" s="91" t="s">
        <v>650</v>
      </c>
      <c r="E579" s="64">
        <v>73.59</v>
      </c>
      <c r="F579" s="65">
        <f t="shared" si="22"/>
        <v>20</v>
      </c>
      <c r="G579" s="64">
        <v>1471.8</v>
      </c>
      <c r="H579" s="64"/>
      <c r="I579" s="64">
        <v>161.29</v>
      </c>
      <c r="J579" s="64">
        <v>741.94</v>
      </c>
      <c r="K579" s="92">
        <f t="shared" si="25"/>
        <v>2375.0299999999997</v>
      </c>
      <c r="L579" s="93"/>
      <c r="M579" s="161"/>
    </row>
    <row r="580" spans="1:13" ht="40.5" customHeight="1">
      <c r="A580" s="89">
        <f t="shared" si="23"/>
        <v>570</v>
      </c>
      <c r="B580" s="90" t="s">
        <v>439</v>
      </c>
      <c r="C580" s="91" t="s">
        <v>1084</v>
      </c>
      <c r="D580" s="91" t="s">
        <v>650</v>
      </c>
      <c r="E580" s="64">
        <v>73.59</v>
      </c>
      <c r="F580" s="65">
        <f t="shared" si="22"/>
        <v>20</v>
      </c>
      <c r="G580" s="64">
        <v>1471.8</v>
      </c>
      <c r="H580" s="64"/>
      <c r="I580" s="64">
        <v>161.29</v>
      </c>
      <c r="J580" s="64">
        <v>741.94</v>
      </c>
      <c r="K580" s="92">
        <f t="shared" si="25"/>
        <v>2375.0299999999997</v>
      </c>
      <c r="L580" s="93"/>
      <c r="M580" s="161"/>
    </row>
    <row r="581" spans="1:13" ht="40.5" customHeight="1">
      <c r="A581" s="89">
        <f t="shared" si="23"/>
        <v>571</v>
      </c>
      <c r="B581" s="90" t="s">
        <v>439</v>
      </c>
      <c r="C581" s="91" t="s">
        <v>1082</v>
      </c>
      <c r="D581" s="91" t="s">
        <v>650</v>
      </c>
      <c r="E581" s="64">
        <v>73.59</v>
      </c>
      <c r="F581" s="65">
        <f t="shared" si="22"/>
        <v>20</v>
      </c>
      <c r="G581" s="64">
        <v>1471.8</v>
      </c>
      <c r="H581" s="64"/>
      <c r="I581" s="64">
        <v>161.29</v>
      </c>
      <c r="J581" s="64">
        <v>741.94</v>
      </c>
      <c r="K581" s="92">
        <f t="shared" si="25"/>
        <v>2375.0299999999997</v>
      </c>
      <c r="L581" s="93"/>
      <c r="M581" s="161"/>
    </row>
    <row r="582" spans="1:13" ht="40.5" customHeight="1">
      <c r="A582" s="89">
        <f t="shared" si="23"/>
        <v>572</v>
      </c>
      <c r="B582" s="90" t="s">
        <v>439</v>
      </c>
      <c r="C582" s="91" t="s">
        <v>1081</v>
      </c>
      <c r="D582" s="91" t="s">
        <v>650</v>
      </c>
      <c r="E582" s="64">
        <v>73.59</v>
      </c>
      <c r="F582" s="65">
        <f t="shared" si="22"/>
        <v>20</v>
      </c>
      <c r="G582" s="64">
        <v>1471.8</v>
      </c>
      <c r="H582" s="64"/>
      <c r="I582" s="64">
        <v>161.29</v>
      </c>
      <c r="J582" s="64">
        <v>741.94</v>
      </c>
      <c r="K582" s="92">
        <f t="shared" si="25"/>
        <v>2375.0299999999997</v>
      </c>
      <c r="L582" s="93"/>
      <c r="M582" s="161"/>
    </row>
    <row r="583" spans="1:13" ht="40.5" customHeight="1">
      <c r="A583" s="89">
        <f t="shared" si="23"/>
        <v>573</v>
      </c>
      <c r="B583" s="90" t="s">
        <v>439</v>
      </c>
      <c r="C583" s="91" t="s">
        <v>1080</v>
      </c>
      <c r="D583" s="91" t="s">
        <v>650</v>
      </c>
      <c r="E583" s="64">
        <v>73.59</v>
      </c>
      <c r="F583" s="65">
        <f t="shared" si="22"/>
        <v>20</v>
      </c>
      <c r="G583" s="64">
        <v>1471.8</v>
      </c>
      <c r="H583" s="64"/>
      <c r="I583" s="64">
        <v>161.29</v>
      </c>
      <c r="J583" s="64">
        <v>741.94</v>
      </c>
      <c r="K583" s="92">
        <f t="shared" si="25"/>
        <v>2375.0299999999997</v>
      </c>
      <c r="L583" s="93"/>
      <c r="M583" s="161"/>
    </row>
    <row r="584" spans="1:13" ht="40.5" customHeight="1">
      <c r="A584" s="89">
        <f t="shared" si="23"/>
        <v>574</v>
      </c>
      <c r="B584" s="90" t="s">
        <v>439</v>
      </c>
      <c r="C584" s="91" t="s">
        <v>1078</v>
      </c>
      <c r="D584" s="91" t="s">
        <v>650</v>
      </c>
      <c r="E584" s="64">
        <v>73.59</v>
      </c>
      <c r="F584" s="65">
        <f t="shared" si="22"/>
        <v>20</v>
      </c>
      <c r="G584" s="64">
        <v>1471.8</v>
      </c>
      <c r="H584" s="64"/>
      <c r="I584" s="64">
        <v>161.29</v>
      </c>
      <c r="J584" s="64">
        <v>741.94</v>
      </c>
      <c r="K584" s="92">
        <f t="shared" si="25"/>
        <v>2375.0299999999997</v>
      </c>
      <c r="L584" s="93"/>
      <c r="M584" s="161"/>
    </row>
    <row r="585" spans="1:13" ht="40.5" customHeight="1">
      <c r="A585" s="89">
        <f t="shared" si="23"/>
        <v>575</v>
      </c>
      <c r="B585" s="90" t="s">
        <v>439</v>
      </c>
      <c r="C585" s="91" t="s">
        <v>1077</v>
      </c>
      <c r="D585" s="91" t="s">
        <v>650</v>
      </c>
      <c r="E585" s="64">
        <v>73.59</v>
      </c>
      <c r="F585" s="65">
        <f t="shared" si="22"/>
        <v>20</v>
      </c>
      <c r="G585" s="64">
        <v>1471.8</v>
      </c>
      <c r="H585" s="64"/>
      <c r="I585" s="64">
        <v>161.29</v>
      </c>
      <c r="J585" s="64">
        <v>741.94</v>
      </c>
      <c r="K585" s="92">
        <f t="shared" si="25"/>
        <v>2375.0299999999997</v>
      </c>
      <c r="L585" s="93"/>
      <c r="M585" s="161"/>
    </row>
    <row r="586" spans="1:13" ht="40.5" customHeight="1">
      <c r="A586" s="89">
        <f t="shared" si="23"/>
        <v>576</v>
      </c>
      <c r="B586" s="90" t="s">
        <v>439</v>
      </c>
      <c r="C586" s="91" t="s">
        <v>1076</v>
      </c>
      <c r="D586" s="91" t="s">
        <v>650</v>
      </c>
      <c r="E586" s="64">
        <v>73.59</v>
      </c>
      <c r="F586" s="65">
        <f t="shared" si="22"/>
        <v>20</v>
      </c>
      <c r="G586" s="64">
        <v>1471.8</v>
      </c>
      <c r="H586" s="64"/>
      <c r="I586" s="64">
        <v>161.29</v>
      </c>
      <c r="J586" s="64">
        <v>741.94</v>
      </c>
      <c r="K586" s="92">
        <f t="shared" si="25"/>
        <v>2375.0299999999997</v>
      </c>
      <c r="L586" s="93"/>
      <c r="M586" s="161"/>
    </row>
    <row r="587" spans="1:13" ht="40.5" customHeight="1">
      <c r="A587" s="89">
        <f t="shared" si="23"/>
        <v>577</v>
      </c>
      <c r="B587" s="90" t="s">
        <v>439</v>
      </c>
      <c r="C587" s="91" t="s">
        <v>1074</v>
      </c>
      <c r="D587" s="91" t="s">
        <v>650</v>
      </c>
      <c r="E587" s="64">
        <v>73.59</v>
      </c>
      <c r="F587" s="65">
        <f t="shared" si="22"/>
        <v>20</v>
      </c>
      <c r="G587" s="64">
        <v>1471.8</v>
      </c>
      <c r="H587" s="64"/>
      <c r="I587" s="64">
        <v>161.29</v>
      </c>
      <c r="J587" s="64">
        <v>741.94</v>
      </c>
      <c r="K587" s="92">
        <f t="shared" si="25"/>
        <v>2375.0299999999997</v>
      </c>
      <c r="L587" s="93"/>
      <c r="M587" s="161"/>
    </row>
    <row r="588" spans="1:13" ht="40.5" customHeight="1">
      <c r="A588" s="89">
        <f t="shared" si="23"/>
        <v>578</v>
      </c>
      <c r="B588" s="90" t="s">
        <v>439</v>
      </c>
      <c r="C588" s="91" t="s">
        <v>1073</v>
      </c>
      <c r="D588" s="91" t="s">
        <v>650</v>
      </c>
      <c r="E588" s="64">
        <v>73.59</v>
      </c>
      <c r="F588" s="65">
        <f t="shared" si="22"/>
        <v>20</v>
      </c>
      <c r="G588" s="64">
        <v>1471.8</v>
      </c>
      <c r="H588" s="64"/>
      <c r="I588" s="64">
        <v>161.29</v>
      </c>
      <c r="J588" s="64">
        <v>741.94</v>
      </c>
      <c r="K588" s="92">
        <f t="shared" si="25"/>
        <v>2375.0299999999997</v>
      </c>
      <c r="L588" s="93"/>
      <c r="M588" s="161"/>
    </row>
    <row r="589" spans="1:13" ht="40.5" customHeight="1">
      <c r="A589" s="89">
        <f t="shared" si="23"/>
        <v>579</v>
      </c>
      <c r="B589" s="90" t="s">
        <v>439</v>
      </c>
      <c r="C589" s="91" t="s">
        <v>1071</v>
      </c>
      <c r="D589" s="91" t="s">
        <v>650</v>
      </c>
      <c r="E589" s="64">
        <v>73.59</v>
      </c>
      <c r="F589" s="65">
        <f t="shared" si="22"/>
        <v>20</v>
      </c>
      <c r="G589" s="64">
        <v>1471.8</v>
      </c>
      <c r="H589" s="64"/>
      <c r="I589" s="64">
        <v>161.29</v>
      </c>
      <c r="J589" s="64">
        <v>741.94</v>
      </c>
      <c r="K589" s="92">
        <f t="shared" si="25"/>
        <v>2375.0299999999997</v>
      </c>
      <c r="L589" s="93"/>
      <c r="M589" s="161"/>
    </row>
    <row r="590" spans="1:13" ht="40.5" customHeight="1">
      <c r="A590" s="89">
        <f t="shared" si="23"/>
        <v>580</v>
      </c>
      <c r="B590" s="90" t="s">
        <v>439</v>
      </c>
      <c r="C590" s="91" t="s">
        <v>1070</v>
      </c>
      <c r="D590" s="91" t="s">
        <v>650</v>
      </c>
      <c r="E590" s="64">
        <v>73.59</v>
      </c>
      <c r="F590" s="65">
        <f t="shared" si="22"/>
        <v>20</v>
      </c>
      <c r="G590" s="64">
        <v>1471.8</v>
      </c>
      <c r="H590" s="64"/>
      <c r="I590" s="64">
        <v>161.29</v>
      </c>
      <c r="J590" s="64">
        <v>741.94</v>
      </c>
      <c r="K590" s="92">
        <f t="shared" si="25"/>
        <v>2375.0299999999997</v>
      </c>
      <c r="L590" s="93"/>
      <c r="M590" s="161"/>
    </row>
    <row r="591" spans="1:13" ht="40.5" customHeight="1">
      <c r="A591" s="89">
        <f t="shared" si="23"/>
        <v>581</v>
      </c>
      <c r="B591" s="90" t="s">
        <v>439</v>
      </c>
      <c r="C591" s="91" t="s">
        <v>1069</v>
      </c>
      <c r="D591" s="91" t="s">
        <v>650</v>
      </c>
      <c r="E591" s="64">
        <v>73.59</v>
      </c>
      <c r="F591" s="65">
        <f t="shared" ref="F591:F654" si="26">G591/E591</f>
        <v>20</v>
      </c>
      <c r="G591" s="64">
        <v>1471.8</v>
      </c>
      <c r="H591" s="64"/>
      <c r="I591" s="64">
        <v>161.29</v>
      </c>
      <c r="J591" s="64">
        <v>741.94</v>
      </c>
      <c r="K591" s="92">
        <f t="shared" si="25"/>
        <v>2375.0299999999997</v>
      </c>
      <c r="L591" s="93"/>
      <c r="M591" s="161"/>
    </row>
    <row r="592" spans="1:13" ht="40.5" customHeight="1">
      <c r="A592" s="89">
        <f t="shared" ref="A592:A655" si="27">1+A591</f>
        <v>582</v>
      </c>
      <c r="B592" s="90" t="s">
        <v>439</v>
      </c>
      <c r="C592" s="91" t="s">
        <v>1267</v>
      </c>
      <c r="D592" s="91" t="s">
        <v>650</v>
      </c>
      <c r="E592" s="64">
        <v>73.59</v>
      </c>
      <c r="F592" s="65">
        <f t="shared" si="26"/>
        <v>50</v>
      </c>
      <c r="G592" s="64">
        <v>3679.5</v>
      </c>
      <c r="H592" s="64"/>
      <c r="I592" s="64">
        <v>411.29</v>
      </c>
      <c r="J592" s="64">
        <v>1891.94</v>
      </c>
      <c r="K592" s="92">
        <f t="shared" si="25"/>
        <v>5982.73</v>
      </c>
      <c r="L592" s="93"/>
      <c r="M592" s="161"/>
    </row>
    <row r="593" spans="1:13" ht="40.5" customHeight="1">
      <c r="A593" s="89">
        <f t="shared" si="27"/>
        <v>583</v>
      </c>
      <c r="B593" s="90" t="s">
        <v>439</v>
      </c>
      <c r="C593" s="91" t="s">
        <v>1268</v>
      </c>
      <c r="D593" s="91" t="s">
        <v>650</v>
      </c>
      <c r="E593" s="64">
        <v>73.59</v>
      </c>
      <c r="F593" s="65">
        <f t="shared" si="26"/>
        <v>50</v>
      </c>
      <c r="G593" s="64">
        <v>3679.5</v>
      </c>
      <c r="H593" s="64"/>
      <c r="I593" s="64">
        <v>411.29</v>
      </c>
      <c r="J593" s="64">
        <v>1891.94</v>
      </c>
      <c r="K593" s="92">
        <f t="shared" si="25"/>
        <v>5982.73</v>
      </c>
      <c r="L593" s="93"/>
      <c r="M593" s="161"/>
    </row>
    <row r="594" spans="1:13" ht="40.5" customHeight="1">
      <c r="A594" s="89">
        <f t="shared" si="27"/>
        <v>584</v>
      </c>
      <c r="B594" s="90" t="s">
        <v>439</v>
      </c>
      <c r="C594" s="91" t="s">
        <v>1269</v>
      </c>
      <c r="D594" s="91" t="s">
        <v>650</v>
      </c>
      <c r="E594" s="64">
        <v>73.59</v>
      </c>
      <c r="F594" s="65">
        <f t="shared" si="26"/>
        <v>50</v>
      </c>
      <c r="G594" s="64">
        <v>3679.5</v>
      </c>
      <c r="H594" s="64"/>
      <c r="I594" s="64">
        <v>411.29</v>
      </c>
      <c r="J594" s="64">
        <v>1891.94</v>
      </c>
      <c r="K594" s="92">
        <f t="shared" si="25"/>
        <v>5982.73</v>
      </c>
      <c r="L594" s="93"/>
      <c r="M594" s="161"/>
    </row>
    <row r="595" spans="1:13" ht="40.5" customHeight="1">
      <c r="A595" s="89">
        <f t="shared" si="27"/>
        <v>585</v>
      </c>
      <c r="B595" s="90" t="s">
        <v>439</v>
      </c>
      <c r="C595" s="91" t="s">
        <v>1270</v>
      </c>
      <c r="D595" s="91" t="s">
        <v>650</v>
      </c>
      <c r="E595" s="64">
        <v>73.59</v>
      </c>
      <c r="F595" s="65">
        <f t="shared" si="26"/>
        <v>50</v>
      </c>
      <c r="G595" s="64">
        <v>3679.5</v>
      </c>
      <c r="H595" s="64"/>
      <c r="I595" s="64">
        <v>411.29</v>
      </c>
      <c r="J595" s="64">
        <v>1891.94</v>
      </c>
      <c r="K595" s="92">
        <f t="shared" si="25"/>
        <v>5982.73</v>
      </c>
      <c r="L595" s="93"/>
      <c r="M595" s="161"/>
    </row>
    <row r="596" spans="1:13" ht="40.5" customHeight="1">
      <c r="A596" s="89">
        <f t="shared" si="27"/>
        <v>586</v>
      </c>
      <c r="B596" s="90" t="s">
        <v>439</v>
      </c>
      <c r="C596" s="91" t="s">
        <v>1271</v>
      </c>
      <c r="D596" s="91" t="s">
        <v>650</v>
      </c>
      <c r="E596" s="64">
        <v>73.59</v>
      </c>
      <c r="F596" s="65">
        <f t="shared" si="26"/>
        <v>50</v>
      </c>
      <c r="G596" s="64">
        <v>3679.5</v>
      </c>
      <c r="H596" s="64"/>
      <c r="I596" s="64">
        <v>411.29</v>
      </c>
      <c r="J596" s="64">
        <v>1891.94</v>
      </c>
      <c r="K596" s="92">
        <f t="shared" si="25"/>
        <v>5982.73</v>
      </c>
      <c r="L596" s="93"/>
      <c r="M596" s="161"/>
    </row>
    <row r="597" spans="1:13" ht="40.5" customHeight="1">
      <c r="A597" s="89">
        <f t="shared" si="27"/>
        <v>587</v>
      </c>
      <c r="B597" s="90" t="s">
        <v>439</v>
      </c>
      <c r="C597" s="91" t="s">
        <v>1272</v>
      </c>
      <c r="D597" s="91" t="s">
        <v>650</v>
      </c>
      <c r="E597" s="64">
        <v>73.59</v>
      </c>
      <c r="F597" s="65">
        <f t="shared" si="26"/>
        <v>50</v>
      </c>
      <c r="G597" s="64">
        <v>3679.5</v>
      </c>
      <c r="H597" s="64"/>
      <c r="I597" s="64">
        <v>411.29</v>
      </c>
      <c r="J597" s="64">
        <v>1891.94</v>
      </c>
      <c r="K597" s="92">
        <f t="shared" si="25"/>
        <v>5982.73</v>
      </c>
      <c r="L597" s="93"/>
      <c r="M597" s="161"/>
    </row>
    <row r="598" spans="1:13" ht="40.5" customHeight="1">
      <c r="A598" s="89">
        <f t="shared" si="27"/>
        <v>588</v>
      </c>
      <c r="B598" s="90" t="s">
        <v>439</v>
      </c>
      <c r="C598" s="91" t="s">
        <v>1273</v>
      </c>
      <c r="D598" s="91" t="s">
        <v>650</v>
      </c>
      <c r="E598" s="64">
        <v>73.59</v>
      </c>
      <c r="F598" s="65">
        <f t="shared" si="26"/>
        <v>50</v>
      </c>
      <c r="G598" s="64">
        <v>3679.5</v>
      </c>
      <c r="H598" s="64"/>
      <c r="I598" s="64">
        <v>411.29</v>
      </c>
      <c r="J598" s="64">
        <v>1891.94</v>
      </c>
      <c r="K598" s="92">
        <f t="shared" si="25"/>
        <v>5982.73</v>
      </c>
      <c r="L598" s="93"/>
      <c r="M598" s="161"/>
    </row>
    <row r="599" spans="1:13" ht="40.5" customHeight="1">
      <c r="A599" s="89">
        <f t="shared" si="27"/>
        <v>589</v>
      </c>
      <c r="B599" s="90" t="s">
        <v>439</v>
      </c>
      <c r="C599" s="91" t="s">
        <v>1274</v>
      </c>
      <c r="D599" s="91" t="s">
        <v>650</v>
      </c>
      <c r="E599" s="64">
        <v>73.59</v>
      </c>
      <c r="F599" s="65">
        <f t="shared" si="26"/>
        <v>50</v>
      </c>
      <c r="G599" s="64">
        <v>3679.5</v>
      </c>
      <c r="H599" s="64"/>
      <c r="I599" s="64">
        <v>411.29</v>
      </c>
      <c r="J599" s="64">
        <v>1891.94</v>
      </c>
      <c r="K599" s="92">
        <f t="shared" si="25"/>
        <v>5982.73</v>
      </c>
      <c r="L599" s="93"/>
      <c r="M599" s="161"/>
    </row>
    <row r="600" spans="1:13" ht="40.5" customHeight="1">
      <c r="A600" s="89">
        <f t="shared" si="27"/>
        <v>590</v>
      </c>
      <c r="B600" s="90" t="s">
        <v>439</v>
      </c>
      <c r="C600" s="91" t="s">
        <v>1068</v>
      </c>
      <c r="D600" s="91" t="s">
        <v>650</v>
      </c>
      <c r="E600" s="64">
        <v>73.59</v>
      </c>
      <c r="F600" s="65">
        <f t="shared" si="26"/>
        <v>20</v>
      </c>
      <c r="G600" s="64">
        <v>1471.8</v>
      </c>
      <c r="H600" s="64"/>
      <c r="I600" s="64">
        <v>161.29</v>
      </c>
      <c r="J600" s="64">
        <v>741.94</v>
      </c>
      <c r="K600" s="92">
        <f t="shared" si="25"/>
        <v>2375.0299999999997</v>
      </c>
      <c r="L600" s="93"/>
      <c r="M600" s="161"/>
    </row>
    <row r="601" spans="1:13" ht="40.5" customHeight="1">
      <c r="A601" s="89">
        <f t="shared" si="27"/>
        <v>591</v>
      </c>
      <c r="B601" s="90" t="s">
        <v>439</v>
      </c>
      <c r="C601" s="91" t="s">
        <v>1067</v>
      </c>
      <c r="D601" s="91" t="s">
        <v>650</v>
      </c>
      <c r="E601" s="64">
        <v>73.59</v>
      </c>
      <c r="F601" s="65">
        <f t="shared" si="26"/>
        <v>20</v>
      </c>
      <c r="G601" s="64">
        <v>1471.8</v>
      </c>
      <c r="H601" s="64"/>
      <c r="I601" s="64">
        <v>161.29</v>
      </c>
      <c r="J601" s="64">
        <v>741.94</v>
      </c>
      <c r="K601" s="92">
        <f t="shared" si="25"/>
        <v>2375.0299999999997</v>
      </c>
      <c r="L601" s="93"/>
      <c r="M601" s="161"/>
    </row>
    <row r="602" spans="1:13" ht="40.5" customHeight="1">
      <c r="A602" s="89">
        <f t="shared" si="27"/>
        <v>592</v>
      </c>
      <c r="B602" s="90" t="s">
        <v>439</v>
      </c>
      <c r="C602" s="91" t="s">
        <v>1066</v>
      </c>
      <c r="D602" s="91" t="s">
        <v>650</v>
      </c>
      <c r="E602" s="64">
        <v>73.59</v>
      </c>
      <c r="F602" s="65">
        <f t="shared" si="26"/>
        <v>20</v>
      </c>
      <c r="G602" s="64">
        <v>1471.8</v>
      </c>
      <c r="H602" s="64"/>
      <c r="I602" s="64">
        <v>161.29</v>
      </c>
      <c r="J602" s="64">
        <v>741.94</v>
      </c>
      <c r="K602" s="92">
        <f t="shared" si="25"/>
        <v>2375.0299999999997</v>
      </c>
      <c r="L602" s="93"/>
      <c r="M602" s="161"/>
    </row>
    <row r="603" spans="1:13" ht="40.5" customHeight="1">
      <c r="A603" s="89">
        <f t="shared" si="27"/>
        <v>593</v>
      </c>
      <c r="B603" s="90" t="s">
        <v>439</v>
      </c>
      <c r="C603" s="91" t="s">
        <v>1065</v>
      </c>
      <c r="D603" s="91" t="s">
        <v>650</v>
      </c>
      <c r="E603" s="64">
        <v>73.59</v>
      </c>
      <c r="F603" s="65">
        <f t="shared" si="26"/>
        <v>20</v>
      </c>
      <c r="G603" s="64">
        <v>1471.8</v>
      </c>
      <c r="H603" s="64"/>
      <c r="I603" s="64">
        <v>161.29</v>
      </c>
      <c r="J603" s="64">
        <v>741.94</v>
      </c>
      <c r="K603" s="92">
        <f t="shared" si="25"/>
        <v>2375.0299999999997</v>
      </c>
      <c r="L603" s="93"/>
      <c r="M603" s="161"/>
    </row>
    <row r="604" spans="1:13" ht="40.5" customHeight="1">
      <c r="A604" s="89">
        <f t="shared" si="27"/>
        <v>594</v>
      </c>
      <c r="B604" s="90" t="s">
        <v>439</v>
      </c>
      <c r="C604" s="91" t="s">
        <v>1064</v>
      </c>
      <c r="D604" s="91" t="s">
        <v>650</v>
      </c>
      <c r="E604" s="64">
        <v>73.59</v>
      </c>
      <c r="F604" s="65">
        <f t="shared" si="26"/>
        <v>20</v>
      </c>
      <c r="G604" s="64">
        <v>1471.8</v>
      </c>
      <c r="H604" s="64"/>
      <c r="I604" s="64">
        <v>161.29</v>
      </c>
      <c r="J604" s="64">
        <v>741.94</v>
      </c>
      <c r="K604" s="92">
        <f t="shared" si="25"/>
        <v>2375.0299999999997</v>
      </c>
      <c r="L604" s="93"/>
      <c r="M604" s="161"/>
    </row>
    <row r="605" spans="1:13" ht="40.5" customHeight="1">
      <c r="A605" s="89">
        <f t="shared" si="27"/>
        <v>595</v>
      </c>
      <c r="B605" s="90" t="s">
        <v>439</v>
      </c>
      <c r="C605" s="91" t="s">
        <v>1063</v>
      </c>
      <c r="D605" s="91" t="s">
        <v>650</v>
      </c>
      <c r="E605" s="64">
        <v>73.59</v>
      </c>
      <c r="F605" s="65">
        <f t="shared" si="26"/>
        <v>20</v>
      </c>
      <c r="G605" s="64">
        <v>1471.8</v>
      </c>
      <c r="H605" s="64"/>
      <c r="I605" s="64">
        <v>161.29</v>
      </c>
      <c r="J605" s="64">
        <v>741.94</v>
      </c>
      <c r="K605" s="92">
        <f t="shared" si="25"/>
        <v>2375.0299999999997</v>
      </c>
      <c r="L605" s="93"/>
      <c r="M605" s="161"/>
    </row>
    <row r="606" spans="1:13" ht="40.5" customHeight="1">
      <c r="A606" s="89">
        <f t="shared" si="27"/>
        <v>596</v>
      </c>
      <c r="B606" s="90" t="s">
        <v>439</v>
      </c>
      <c r="C606" s="91" t="s">
        <v>1062</v>
      </c>
      <c r="D606" s="91" t="s">
        <v>650</v>
      </c>
      <c r="E606" s="64">
        <v>73.59</v>
      </c>
      <c r="F606" s="65">
        <f t="shared" si="26"/>
        <v>20</v>
      </c>
      <c r="G606" s="64">
        <v>1471.8</v>
      </c>
      <c r="H606" s="64"/>
      <c r="I606" s="64">
        <v>161.29</v>
      </c>
      <c r="J606" s="64">
        <v>741.94</v>
      </c>
      <c r="K606" s="92">
        <f t="shared" si="25"/>
        <v>2375.0299999999997</v>
      </c>
      <c r="L606" s="93"/>
      <c r="M606" s="161"/>
    </row>
    <row r="607" spans="1:13" ht="40.5" customHeight="1">
      <c r="A607" s="89">
        <f t="shared" si="27"/>
        <v>597</v>
      </c>
      <c r="B607" s="90" t="s">
        <v>439</v>
      </c>
      <c r="C607" s="91" t="s">
        <v>1061</v>
      </c>
      <c r="D607" s="91" t="s">
        <v>650</v>
      </c>
      <c r="E607" s="64">
        <v>73.59</v>
      </c>
      <c r="F607" s="65">
        <f t="shared" si="26"/>
        <v>20</v>
      </c>
      <c r="G607" s="64">
        <v>1471.8</v>
      </c>
      <c r="H607" s="64"/>
      <c r="I607" s="64">
        <v>161.29</v>
      </c>
      <c r="J607" s="64">
        <v>741.94</v>
      </c>
      <c r="K607" s="92">
        <f t="shared" si="25"/>
        <v>2375.0299999999997</v>
      </c>
      <c r="L607" s="93"/>
      <c r="M607" s="161"/>
    </row>
    <row r="608" spans="1:13" ht="40.5" customHeight="1">
      <c r="A608" s="89">
        <f t="shared" si="27"/>
        <v>598</v>
      </c>
      <c r="B608" s="90" t="s">
        <v>439</v>
      </c>
      <c r="C608" s="91" t="s">
        <v>1060</v>
      </c>
      <c r="D608" s="91" t="s">
        <v>650</v>
      </c>
      <c r="E608" s="64">
        <v>73.59</v>
      </c>
      <c r="F608" s="65">
        <f t="shared" si="26"/>
        <v>20</v>
      </c>
      <c r="G608" s="64">
        <v>1471.8</v>
      </c>
      <c r="H608" s="64"/>
      <c r="I608" s="64">
        <v>161.29</v>
      </c>
      <c r="J608" s="64">
        <v>741.94</v>
      </c>
      <c r="K608" s="92">
        <f t="shared" si="25"/>
        <v>2375.0299999999997</v>
      </c>
      <c r="L608" s="93"/>
      <c r="M608" s="161"/>
    </row>
    <row r="609" spans="1:13" ht="40.5" customHeight="1">
      <c r="A609" s="89">
        <f t="shared" si="27"/>
        <v>599</v>
      </c>
      <c r="B609" s="90" t="s">
        <v>439</v>
      </c>
      <c r="C609" s="91" t="s">
        <v>1059</v>
      </c>
      <c r="D609" s="91" t="s">
        <v>650</v>
      </c>
      <c r="E609" s="64">
        <v>73.59</v>
      </c>
      <c r="F609" s="65">
        <f t="shared" si="26"/>
        <v>20</v>
      </c>
      <c r="G609" s="64">
        <v>1471.8</v>
      </c>
      <c r="H609" s="64"/>
      <c r="I609" s="64">
        <v>161.29</v>
      </c>
      <c r="J609" s="64">
        <v>741.94</v>
      </c>
      <c r="K609" s="92">
        <f t="shared" si="25"/>
        <v>2375.0299999999997</v>
      </c>
      <c r="L609" s="93"/>
      <c r="M609" s="161"/>
    </row>
    <row r="610" spans="1:13" ht="40.5" customHeight="1">
      <c r="A610" s="89">
        <f t="shared" si="27"/>
        <v>600</v>
      </c>
      <c r="B610" s="90" t="s">
        <v>439</v>
      </c>
      <c r="C610" s="91" t="s">
        <v>1058</v>
      </c>
      <c r="D610" s="91" t="s">
        <v>650</v>
      </c>
      <c r="E610" s="64">
        <v>73.59</v>
      </c>
      <c r="F610" s="65">
        <f t="shared" si="26"/>
        <v>20</v>
      </c>
      <c r="G610" s="64">
        <v>1471.8</v>
      </c>
      <c r="H610" s="64"/>
      <c r="I610" s="64">
        <v>161.29</v>
      </c>
      <c r="J610" s="64">
        <v>741.94</v>
      </c>
      <c r="K610" s="92">
        <f t="shared" si="25"/>
        <v>2375.0299999999997</v>
      </c>
      <c r="L610" s="93"/>
      <c r="M610" s="161"/>
    </row>
    <row r="611" spans="1:13" ht="40.5" customHeight="1">
      <c r="A611" s="89">
        <f t="shared" si="27"/>
        <v>601</v>
      </c>
      <c r="B611" s="90" t="s">
        <v>439</v>
      </c>
      <c r="C611" s="91" t="s">
        <v>1057</v>
      </c>
      <c r="D611" s="91" t="s">
        <v>650</v>
      </c>
      <c r="E611" s="64">
        <v>73.59</v>
      </c>
      <c r="F611" s="65">
        <f t="shared" si="26"/>
        <v>20</v>
      </c>
      <c r="G611" s="64">
        <v>1471.8</v>
      </c>
      <c r="H611" s="64"/>
      <c r="I611" s="64">
        <v>161.29</v>
      </c>
      <c r="J611" s="64">
        <v>741.94</v>
      </c>
      <c r="K611" s="92">
        <f t="shared" si="25"/>
        <v>2375.0299999999997</v>
      </c>
      <c r="L611" s="93"/>
      <c r="M611" s="161"/>
    </row>
    <row r="612" spans="1:13" ht="40.5" customHeight="1">
      <c r="A612" s="89">
        <f t="shared" si="27"/>
        <v>602</v>
      </c>
      <c r="B612" s="90" t="s">
        <v>439</v>
      </c>
      <c r="C612" s="91" t="s">
        <v>1056</v>
      </c>
      <c r="D612" s="91" t="s">
        <v>650</v>
      </c>
      <c r="E612" s="64">
        <v>73.59</v>
      </c>
      <c r="F612" s="65">
        <f t="shared" si="26"/>
        <v>20</v>
      </c>
      <c r="G612" s="64">
        <v>1471.8</v>
      </c>
      <c r="H612" s="64"/>
      <c r="I612" s="64">
        <v>161.29</v>
      </c>
      <c r="J612" s="64">
        <v>741.94</v>
      </c>
      <c r="K612" s="92">
        <f t="shared" si="25"/>
        <v>2375.0299999999997</v>
      </c>
      <c r="L612" s="93"/>
      <c r="M612" s="161"/>
    </row>
    <row r="613" spans="1:13" ht="40.5" customHeight="1">
      <c r="A613" s="89">
        <f t="shared" si="27"/>
        <v>603</v>
      </c>
      <c r="B613" s="90" t="s">
        <v>439</v>
      </c>
      <c r="C613" s="91" t="s">
        <v>1054</v>
      </c>
      <c r="D613" s="91" t="s">
        <v>650</v>
      </c>
      <c r="E613" s="64">
        <v>73.59</v>
      </c>
      <c r="F613" s="65">
        <f t="shared" si="26"/>
        <v>20</v>
      </c>
      <c r="G613" s="64">
        <v>1471.8</v>
      </c>
      <c r="H613" s="64"/>
      <c r="I613" s="64">
        <v>161.29</v>
      </c>
      <c r="J613" s="64">
        <v>741.94</v>
      </c>
      <c r="K613" s="92">
        <f t="shared" si="25"/>
        <v>2375.0299999999997</v>
      </c>
      <c r="L613" s="93"/>
      <c r="M613" s="161"/>
    </row>
    <row r="614" spans="1:13" ht="40.5" customHeight="1">
      <c r="A614" s="89">
        <f t="shared" si="27"/>
        <v>604</v>
      </c>
      <c r="B614" s="90" t="s">
        <v>439</v>
      </c>
      <c r="C614" s="91" t="s">
        <v>1053</v>
      </c>
      <c r="D614" s="91" t="s">
        <v>650</v>
      </c>
      <c r="E614" s="64">
        <v>73.59</v>
      </c>
      <c r="F614" s="65">
        <f t="shared" si="26"/>
        <v>20</v>
      </c>
      <c r="G614" s="64">
        <v>1471.8</v>
      </c>
      <c r="H614" s="64"/>
      <c r="I614" s="64">
        <v>161.29</v>
      </c>
      <c r="J614" s="64">
        <v>741.94</v>
      </c>
      <c r="K614" s="92">
        <f t="shared" si="25"/>
        <v>2375.0299999999997</v>
      </c>
      <c r="L614" s="93"/>
      <c r="M614" s="161"/>
    </row>
    <row r="615" spans="1:13" ht="40.5" customHeight="1">
      <c r="A615" s="89">
        <f t="shared" si="27"/>
        <v>605</v>
      </c>
      <c r="B615" s="90" t="s">
        <v>439</v>
      </c>
      <c r="C615" s="91" t="s">
        <v>1052</v>
      </c>
      <c r="D615" s="91" t="s">
        <v>650</v>
      </c>
      <c r="E615" s="64">
        <v>73.59</v>
      </c>
      <c r="F615" s="65">
        <f t="shared" si="26"/>
        <v>20</v>
      </c>
      <c r="G615" s="64">
        <v>1471.8</v>
      </c>
      <c r="H615" s="64"/>
      <c r="I615" s="64">
        <v>161.29</v>
      </c>
      <c r="J615" s="64">
        <v>741.94</v>
      </c>
      <c r="K615" s="92">
        <f t="shared" si="25"/>
        <v>2375.0299999999997</v>
      </c>
      <c r="L615" s="93"/>
      <c r="M615" s="161"/>
    </row>
    <row r="616" spans="1:13" ht="40.5" customHeight="1">
      <c r="A616" s="89">
        <f t="shared" si="27"/>
        <v>606</v>
      </c>
      <c r="B616" s="90" t="s">
        <v>439</v>
      </c>
      <c r="C616" s="91" t="s">
        <v>1051</v>
      </c>
      <c r="D616" s="91" t="s">
        <v>650</v>
      </c>
      <c r="E616" s="64">
        <v>73.59</v>
      </c>
      <c r="F616" s="65">
        <f t="shared" si="26"/>
        <v>20</v>
      </c>
      <c r="G616" s="64">
        <v>1471.8</v>
      </c>
      <c r="H616" s="64"/>
      <c r="I616" s="64">
        <v>161.29</v>
      </c>
      <c r="J616" s="64">
        <v>741.94</v>
      </c>
      <c r="K616" s="92">
        <f t="shared" si="25"/>
        <v>2375.0299999999997</v>
      </c>
      <c r="L616" s="93"/>
      <c r="M616" s="161"/>
    </row>
    <row r="617" spans="1:13" ht="40.5" customHeight="1">
      <c r="A617" s="89">
        <f t="shared" si="27"/>
        <v>607</v>
      </c>
      <c r="B617" s="90" t="s">
        <v>439</v>
      </c>
      <c r="C617" s="91" t="s">
        <v>1050</v>
      </c>
      <c r="D617" s="91" t="s">
        <v>650</v>
      </c>
      <c r="E617" s="64">
        <v>73.59</v>
      </c>
      <c r="F617" s="65">
        <f t="shared" si="26"/>
        <v>20</v>
      </c>
      <c r="G617" s="64">
        <v>1471.8</v>
      </c>
      <c r="H617" s="64"/>
      <c r="I617" s="64">
        <v>161.29</v>
      </c>
      <c r="J617" s="64">
        <v>741.94</v>
      </c>
      <c r="K617" s="92">
        <f t="shared" si="25"/>
        <v>2375.0299999999997</v>
      </c>
      <c r="L617" s="93"/>
      <c r="M617" s="161"/>
    </row>
    <row r="618" spans="1:13" ht="40.5" customHeight="1">
      <c r="A618" s="89">
        <f t="shared" si="27"/>
        <v>608</v>
      </c>
      <c r="B618" s="90" t="s">
        <v>439</v>
      </c>
      <c r="C618" s="91" t="s">
        <v>1049</v>
      </c>
      <c r="D618" s="91" t="s">
        <v>650</v>
      </c>
      <c r="E618" s="64">
        <v>73.59</v>
      </c>
      <c r="F618" s="65">
        <f t="shared" si="26"/>
        <v>20</v>
      </c>
      <c r="G618" s="64">
        <v>1471.8</v>
      </c>
      <c r="H618" s="64"/>
      <c r="I618" s="64">
        <v>161.29</v>
      </c>
      <c r="J618" s="64">
        <v>741.94</v>
      </c>
      <c r="K618" s="92">
        <f t="shared" si="25"/>
        <v>2375.0299999999997</v>
      </c>
      <c r="L618" s="93"/>
      <c r="M618" s="161"/>
    </row>
    <row r="619" spans="1:13" ht="40.5" customHeight="1">
      <c r="A619" s="89">
        <f t="shared" si="27"/>
        <v>609</v>
      </c>
      <c r="B619" s="90" t="s">
        <v>439</v>
      </c>
      <c r="C619" s="91" t="s">
        <v>1275</v>
      </c>
      <c r="D619" s="91" t="s">
        <v>650</v>
      </c>
      <c r="E619" s="64">
        <v>73.59</v>
      </c>
      <c r="F619" s="65">
        <f t="shared" si="26"/>
        <v>38</v>
      </c>
      <c r="G619" s="64">
        <v>2796.42</v>
      </c>
      <c r="H619" s="64"/>
      <c r="I619" s="64">
        <v>314.52</v>
      </c>
      <c r="J619" s="64">
        <v>1446.77</v>
      </c>
      <c r="K619" s="92">
        <f t="shared" si="25"/>
        <v>4557.71</v>
      </c>
      <c r="L619" s="93"/>
      <c r="M619" s="161"/>
    </row>
    <row r="620" spans="1:13" ht="40.5" customHeight="1">
      <c r="A620" s="89">
        <f t="shared" si="27"/>
        <v>610</v>
      </c>
      <c r="B620" s="90" t="s">
        <v>439</v>
      </c>
      <c r="C620" s="91" t="s">
        <v>1276</v>
      </c>
      <c r="D620" s="91" t="s">
        <v>650</v>
      </c>
      <c r="E620" s="64">
        <v>73.59</v>
      </c>
      <c r="F620" s="65">
        <f t="shared" si="26"/>
        <v>38</v>
      </c>
      <c r="G620" s="64">
        <v>2796.42</v>
      </c>
      <c r="H620" s="64"/>
      <c r="I620" s="64">
        <v>314.52</v>
      </c>
      <c r="J620" s="64">
        <v>1446.77</v>
      </c>
      <c r="K620" s="92">
        <f t="shared" si="25"/>
        <v>4557.71</v>
      </c>
      <c r="L620" s="93"/>
      <c r="M620" s="161"/>
    </row>
    <row r="621" spans="1:13" ht="40.5" customHeight="1">
      <c r="A621" s="89">
        <f t="shared" si="27"/>
        <v>611</v>
      </c>
      <c r="B621" s="90" t="s">
        <v>439</v>
      </c>
      <c r="C621" s="91" t="s">
        <v>1277</v>
      </c>
      <c r="D621" s="91" t="s">
        <v>650</v>
      </c>
      <c r="E621" s="64">
        <v>73.59</v>
      </c>
      <c r="F621" s="65">
        <f t="shared" si="26"/>
        <v>38</v>
      </c>
      <c r="G621" s="64">
        <v>2796.42</v>
      </c>
      <c r="H621" s="64"/>
      <c r="I621" s="64">
        <v>314.52</v>
      </c>
      <c r="J621" s="64">
        <v>1446.77</v>
      </c>
      <c r="K621" s="92">
        <f t="shared" si="25"/>
        <v>4557.71</v>
      </c>
      <c r="L621" s="93"/>
      <c r="M621" s="161"/>
    </row>
    <row r="622" spans="1:13" ht="40.5" customHeight="1">
      <c r="A622" s="89">
        <f t="shared" si="27"/>
        <v>612</v>
      </c>
      <c r="B622" s="90" t="s">
        <v>439</v>
      </c>
      <c r="C622" s="91" t="s">
        <v>1278</v>
      </c>
      <c r="D622" s="91" t="s">
        <v>650</v>
      </c>
      <c r="E622" s="64">
        <v>73.59</v>
      </c>
      <c r="F622" s="65">
        <f t="shared" si="26"/>
        <v>38</v>
      </c>
      <c r="G622" s="64">
        <v>2796.42</v>
      </c>
      <c r="H622" s="64"/>
      <c r="I622" s="64">
        <v>314.52</v>
      </c>
      <c r="J622" s="64">
        <v>1446.77</v>
      </c>
      <c r="K622" s="92">
        <f t="shared" si="25"/>
        <v>4557.71</v>
      </c>
      <c r="L622" s="93"/>
      <c r="M622" s="161"/>
    </row>
    <row r="623" spans="1:13" ht="40.5" customHeight="1">
      <c r="A623" s="89">
        <f t="shared" si="27"/>
        <v>613</v>
      </c>
      <c r="B623" s="90" t="s">
        <v>439</v>
      </c>
      <c r="C623" s="91" t="s">
        <v>1279</v>
      </c>
      <c r="D623" s="91" t="s">
        <v>650</v>
      </c>
      <c r="E623" s="64">
        <v>73.59</v>
      </c>
      <c r="F623" s="65">
        <f t="shared" si="26"/>
        <v>38</v>
      </c>
      <c r="G623" s="64">
        <v>2796.42</v>
      </c>
      <c r="H623" s="64"/>
      <c r="I623" s="64">
        <v>314.52</v>
      </c>
      <c r="J623" s="64">
        <v>1446.77</v>
      </c>
      <c r="K623" s="92">
        <f t="shared" si="25"/>
        <v>4557.71</v>
      </c>
      <c r="L623" s="93"/>
      <c r="M623" s="161"/>
    </row>
    <row r="624" spans="1:13" ht="40.5" customHeight="1">
      <c r="A624" s="89">
        <f t="shared" si="27"/>
        <v>614</v>
      </c>
      <c r="B624" s="90" t="s">
        <v>439</v>
      </c>
      <c r="C624" s="91" t="s">
        <v>1280</v>
      </c>
      <c r="D624" s="91" t="s">
        <v>650</v>
      </c>
      <c r="E624" s="64">
        <v>73.59</v>
      </c>
      <c r="F624" s="65">
        <f t="shared" si="26"/>
        <v>38</v>
      </c>
      <c r="G624" s="64">
        <v>2796.42</v>
      </c>
      <c r="H624" s="64"/>
      <c r="I624" s="64">
        <v>314.52</v>
      </c>
      <c r="J624" s="64">
        <v>1446.77</v>
      </c>
      <c r="K624" s="92">
        <f t="shared" si="25"/>
        <v>4557.71</v>
      </c>
      <c r="L624" s="93"/>
      <c r="M624" s="161"/>
    </row>
    <row r="625" spans="1:13" ht="40.5" customHeight="1">
      <c r="A625" s="89">
        <f t="shared" si="27"/>
        <v>615</v>
      </c>
      <c r="B625" s="90" t="s">
        <v>439</v>
      </c>
      <c r="C625" s="91" t="s">
        <v>1281</v>
      </c>
      <c r="D625" s="91" t="s">
        <v>650</v>
      </c>
      <c r="E625" s="64">
        <v>73.59</v>
      </c>
      <c r="F625" s="65">
        <f t="shared" si="26"/>
        <v>38</v>
      </c>
      <c r="G625" s="64">
        <v>2796.42</v>
      </c>
      <c r="H625" s="64"/>
      <c r="I625" s="64">
        <v>314.52</v>
      </c>
      <c r="J625" s="64">
        <v>1446.77</v>
      </c>
      <c r="K625" s="92">
        <f t="shared" si="25"/>
        <v>4557.71</v>
      </c>
      <c r="L625" s="93"/>
      <c r="M625" s="161"/>
    </row>
    <row r="626" spans="1:13" ht="40.5" customHeight="1">
      <c r="A626" s="89">
        <f t="shared" si="27"/>
        <v>616</v>
      </c>
      <c r="B626" s="90" t="s">
        <v>439</v>
      </c>
      <c r="C626" s="91" t="s">
        <v>1282</v>
      </c>
      <c r="D626" s="91" t="s">
        <v>650</v>
      </c>
      <c r="E626" s="64">
        <v>73.59</v>
      </c>
      <c r="F626" s="65">
        <f t="shared" si="26"/>
        <v>38</v>
      </c>
      <c r="G626" s="64">
        <v>2796.42</v>
      </c>
      <c r="H626" s="64"/>
      <c r="I626" s="64">
        <v>314.52</v>
      </c>
      <c r="J626" s="64">
        <v>1706.45</v>
      </c>
      <c r="K626" s="92">
        <f t="shared" si="25"/>
        <v>4817.3900000000003</v>
      </c>
      <c r="L626" s="93"/>
      <c r="M626" s="161"/>
    </row>
    <row r="627" spans="1:13" ht="40.5" customHeight="1">
      <c r="A627" s="89">
        <f t="shared" si="27"/>
        <v>617</v>
      </c>
      <c r="B627" s="90" t="s">
        <v>439</v>
      </c>
      <c r="C627" s="91" t="s">
        <v>1283</v>
      </c>
      <c r="D627" s="91" t="s">
        <v>650</v>
      </c>
      <c r="E627" s="64">
        <v>73.59</v>
      </c>
      <c r="F627" s="65">
        <f t="shared" si="26"/>
        <v>38</v>
      </c>
      <c r="G627" s="64">
        <v>2796.42</v>
      </c>
      <c r="H627" s="64"/>
      <c r="I627" s="64">
        <v>314.52</v>
      </c>
      <c r="J627" s="64">
        <v>1446.77</v>
      </c>
      <c r="K627" s="92">
        <f t="shared" si="25"/>
        <v>4557.71</v>
      </c>
      <c r="L627" s="93"/>
      <c r="M627" s="161"/>
    </row>
    <row r="628" spans="1:13" ht="40.5" customHeight="1">
      <c r="A628" s="89">
        <f t="shared" si="27"/>
        <v>618</v>
      </c>
      <c r="B628" s="90" t="s">
        <v>439</v>
      </c>
      <c r="C628" s="91" t="s">
        <v>1284</v>
      </c>
      <c r="D628" s="91" t="s">
        <v>650</v>
      </c>
      <c r="E628" s="64">
        <v>73.59</v>
      </c>
      <c r="F628" s="65">
        <f t="shared" si="26"/>
        <v>38</v>
      </c>
      <c r="G628" s="64">
        <v>2796.42</v>
      </c>
      <c r="H628" s="64"/>
      <c r="I628" s="64">
        <v>314.52</v>
      </c>
      <c r="J628" s="64">
        <v>1446.77</v>
      </c>
      <c r="K628" s="92">
        <f t="shared" si="25"/>
        <v>4557.71</v>
      </c>
      <c r="L628" s="93"/>
      <c r="M628" s="161"/>
    </row>
    <row r="629" spans="1:13" ht="40.5" customHeight="1">
      <c r="A629" s="89">
        <f t="shared" si="27"/>
        <v>619</v>
      </c>
      <c r="B629" s="90" t="s">
        <v>439</v>
      </c>
      <c r="C629" s="91" t="s">
        <v>1285</v>
      </c>
      <c r="D629" s="91" t="s">
        <v>650</v>
      </c>
      <c r="E629" s="64">
        <v>73.59</v>
      </c>
      <c r="F629" s="65">
        <f t="shared" si="26"/>
        <v>38</v>
      </c>
      <c r="G629" s="64">
        <v>2796.42</v>
      </c>
      <c r="H629" s="64"/>
      <c r="I629" s="64">
        <v>314.52</v>
      </c>
      <c r="J629" s="64">
        <v>1446.77</v>
      </c>
      <c r="K629" s="92">
        <f t="shared" si="25"/>
        <v>4557.71</v>
      </c>
      <c r="L629" s="93"/>
      <c r="M629" s="161"/>
    </row>
    <row r="630" spans="1:13" ht="40.5" customHeight="1">
      <c r="A630" s="89">
        <f t="shared" si="27"/>
        <v>620</v>
      </c>
      <c r="B630" s="90" t="s">
        <v>439</v>
      </c>
      <c r="C630" s="91" t="s">
        <v>1286</v>
      </c>
      <c r="D630" s="91" t="s">
        <v>650</v>
      </c>
      <c r="E630" s="64">
        <v>73.59</v>
      </c>
      <c r="F630" s="65">
        <f t="shared" si="26"/>
        <v>38</v>
      </c>
      <c r="G630" s="64">
        <v>2796.42</v>
      </c>
      <c r="H630" s="64"/>
      <c r="I630" s="64">
        <v>314.52</v>
      </c>
      <c r="J630" s="64">
        <v>1446.77</v>
      </c>
      <c r="K630" s="92">
        <f t="shared" si="25"/>
        <v>4557.71</v>
      </c>
      <c r="L630" s="93"/>
      <c r="M630" s="161"/>
    </row>
    <row r="631" spans="1:13" ht="40.5" customHeight="1">
      <c r="A631" s="89">
        <f t="shared" si="27"/>
        <v>621</v>
      </c>
      <c r="B631" s="90" t="s">
        <v>439</v>
      </c>
      <c r="C631" s="91" t="s">
        <v>1048</v>
      </c>
      <c r="D631" s="91" t="s">
        <v>650</v>
      </c>
      <c r="E631" s="64">
        <v>73.59</v>
      </c>
      <c r="F631" s="65">
        <f t="shared" si="26"/>
        <v>14.999999999999998</v>
      </c>
      <c r="G631" s="64">
        <v>1103.8499999999999</v>
      </c>
      <c r="H631" s="64"/>
      <c r="I631" s="64">
        <v>120.97</v>
      </c>
      <c r="J631" s="64">
        <v>556.45000000000005</v>
      </c>
      <c r="K631" s="92">
        <f t="shared" si="25"/>
        <v>1781.27</v>
      </c>
      <c r="L631" s="93"/>
      <c r="M631" s="161"/>
    </row>
    <row r="632" spans="1:13" ht="40.5" customHeight="1">
      <c r="A632" s="89">
        <f t="shared" si="27"/>
        <v>622</v>
      </c>
      <c r="B632" s="90" t="s">
        <v>439</v>
      </c>
      <c r="C632" s="91" t="s">
        <v>1047</v>
      </c>
      <c r="D632" s="91" t="s">
        <v>650</v>
      </c>
      <c r="E632" s="64">
        <v>73.59</v>
      </c>
      <c r="F632" s="65">
        <f t="shared" si="26"/>
        <v>14.999999999999998</v>
      </c>
      <c r="G632" s="64">
        <v>1103.8499999999999</v>
      </c>
      <c r="H632" s="64"/>
      <c r="I632" s="64">
        <v>120.97</v>
      </c>
      <c r="J632" s="64">
        <v>556.45000000000005</v>
      </c>
      <c r="K632" s="92">
        <f t="shared" si="25"/>
        <v>1781.27</v>
      </c>
      <c r="L632" s="93"/>
      <c r="M632" s="161"/>
    </row>
    <row r="633" spans="1:13" ht="40.5" customHeight="1">
      <c r="A633" s="89">
        <f t="shared" si="27"/>
        <v>623</v>
      </c>
      <c r="B633" s="90" t="s">
        <v>439</v>
      </c>
      <c r="C633" s="91" t="s">
        <v>1046</v>
      </c>
      <c r="D633" s="91" t="s">
        <v>650</v>
      </c>
      <c r="E633" s="64">
        <v>73.59</v>
      </c>
      <c r="F633" s="65">
        <f t="shared" si="26"/>
        <v>14.999999999999998</v>
      </c>
      <c r="G633" s="64">
        <v>1103.8499999999999</v>
      </c>
      <c r="H633" s="64"/>
      <c r="I633" s="64">
        <v>120.97</v>
      </c>
      <c r="J633" s="64">
        <v>556.45000000000005</v>
      </c>
      <c r="K633" s="92">
        <f t="shared" si="25"/>
        <v>1781.27</v>
      </c>
      <c r="L633" s="93"/>
      <c r="M633" s="161"/>
    </row>
    <row r="634" spans="1:13" ht="40.5" customHeight="1">
      <c r="A634" s="89">
        <f t="shared" si="27"/>
        <v>624</v>
      </c>
      <c r="B634" s="90" t="s">
        <v>439</v>
      </c>
      <c r="C634" s="91" t="s">
        <v>1045</v>
      </c>
      <c r="D634" s="91" t="s">
        <v>650</v>
      </c>
      <c r="E634" s="64">
        <v>73.59</v>
      </c>
      <c r="F634" s="65">
        <f t="shared" si="26"/>
        <v>14.999999999999998</v>
      </c>
      <c r="G634" s="64">
        <v>1103.8499999999999</v>
      </c>
      <c r="H634" s="64"/>
      <c r="I634" s="64">
        <v>120.97</v>
      </c>
      <c r="J634" s="64">
        <v>556.45000000000005</v>
      </c>
      <c r="K634" s="92">
        <f t="shared" si="25"/>
        <v>1781.27</v>
      </c>
      <c r="L634" s="93"/>
      <c r="M634" s="161"/>
    </row>
    <row r="635" spans="1:13" ht="40.5" customHeight="1">
      <c r="A635" s="89">
        <f t="shared" si="27"/>
        <v>625</v>
      </c>
      <c r="B635" s="90" t="s">
        <v>439</v>
      </c>
      <c r="C635" s="91" t="s">
        <v>1044</v>
      </c>
      <c r="D635" s="91" t="s">
        <v>650</v>
      </c>
      <c r="E635" s="64">
        <v>73.59</v>
      </c>
      <c r="F635" s="65">
        <f t="shared" si="26"/>
        <v>14.999999999999998</v>
      </c>
      <c r="G635" s="64">
        <v>1103.8499999999999</v>
      </c>
      <c r="H635" s="64"/>
      <c r="I635" s="64">
        <v>120.97</v>
      </c>
      <c r="J635" s="64">
        <v>556.45000000000005</v>
      </c>
      <c r="K635" s="92">
        <f t="shared" si="25"/>
        <v>1781.27</v>
      </c>
      <c r="L635" s="93"/>
      <c r="M635" s="161"/>
    </row>
    <row r="636" spans="1:13" ht="40.5" customHeight="1">
      <c r="A636" s="89">
        <f t="shared" si="27"/>
        <v>626</v>
      </c>
      <c r="B636" s="90" t="s">
        <v>439</v>
      </c>
      <c r="C636" s="91" t="s">
        <v>1043</v>
      </c>
      <c r="D636" s="91" t="s">
        <v>650</v>
      </c>
      <c r="E636" s="64">
        <v>73.59</v>
      </c>
      <c r="F636" s="65">
        <f t="shared" si="26"/>
        <v>14.999999999999998</v>
      </c>
      <c r="G636" s="64">
        <v>1103.8499999999999</v>
      </c>
      <c r="H636" s="64"/>
      <c r="I636" s="64">
        <v>120.97</v>
      </c>
      <c r="J636" s="64">
        <v>556.45000000000005</v>
      </c>
      <c r="K636" s="92">
        <f t="shared" si="25"/>
        <v>1781.27</v>
      </c>
      <c r="L636" s="93"/>
      <c r="M636" s="161"/>
    </row>
    <row r="637" spans="1:13" ht="40.5" customHeight="1">
      <c r="A637" s="89">
        <f t="shared" si="27"/>
        <v>627</v>
      </c>
      <c r="B637" s="90" t="s">
        <v>439</v>
      </c>
      <c r="C637" s="91" t="s">
        <v>1042</v>
      </c>
      <c r="D637" s="91" t="s">
        <v>650</v>
      </c>
      <c r="E637" s="64">
        <v>73.59</v>
      </c>
      <c r="F637" s="65">
        <f t="shared" si="26"/>
        <v>14.999999999999998</v>
      </c>
      <c r="G637" s="64">
        <v>1103.8499999999999</v>
      </c>
      <c r="H637" s="64"/>
      <c r="I637" s="64">
        <v>120.97</v>
      </c>
      <c r="J637" s="64">
        <v>556.45000000000005</v>
      </c>
      <c r="K637" s="92">
        <f t="shared" si="25"/>
        <v>1781.27</v>
      </c>
      <c r="L637" s="93"/>
      <c r="M637" s="161"/>
    </row>
    <row r="638" spans="1:13" ht="40.5" customHeight="1">
      <c r="A638" s="89">
        <f t="shared" si="27"/>
        <v>628</v>
      </c>
      <c r="B638" s="90" t="s">
        <v>439</v>
      </c>
      <c r="C638" s="91" t="s">
        <v>1041</v>
      </c>
      <c r="D638" s="91" t="s">
        <v>650</v>
      </c>
      <c r="E638" s="64">
        <v>73.59</v>
      </c>
      <c r="F638" s="65">
        <f t="shared" si="26"/>
        <v>14.999999999999998</v>
      </c>
      <c r="G638" s="64">
        <v>1103.8499999999999</v>
      </c>
      <c r="H638" s="64"/>
      <c r="I638" s="64">
        <v>120.97</v>
      </c>
      <c r="J638" s="64">
        <v>556.45000000000005</v>
      </c>
      <c r="K638" s="92">
        <f t="shared" si="25"/>
        <v>1781.27</v>
      </c>
      <c r="L638" s="93"/>
      <c r="M638" s="161"/>
    </row>
    <row r="639" spans="1:13" ht="40.5" customHeight="1">
      <c r="A639" s="89">
        <f t="shared" si="27"/>
        <v>629</v>
      </c>
      <c r="B639" s="90" t="s">
        <v>439</v>
      </c>
      <c r="C639" s="91" t="s">
        <v>1040</v>
      </c>
      <c r="D639" s="91" t="s">
        <v>650</v>
      </c>
      <c r="E639" s="64">
        <v>73.59</v>
      </c>
      <c r="F639" s="65">
        <f t="shared" si="26"/>
        <v>14.999999999999998</v>
      </c>
      <c r="G639" s="64">
        <v>1103.8499999999999</v>
      </c>
      <c r="H639" s="64"/>
      <c r="I639" s="64">
        <v>120.97</v>
      </c>
      <c r="J639" s="64">
        <v>556.45000000000005</v>
      </c>
      <c r="K639" s="92">
        <f t="shared" si="25"/>
        <v>1781.27</v>
      </c>
      <c r="L639" s="93"/>
      <c r="M639" s="161"/>
    </row>
    <row r="640" spans="1:13" ht="40.5" customHeight="1">
      <c r="A640" s="89">
        <f t="shared" si="27"/>
        <v>630</v>
      </c>
      <c r="B640" s="90" t="s">
        <v>439</v>
      </c>
      <c r="C640" s="91" t="s">
        <v>1039</v>
      </c>
      <c r="D640" s="91" t="s">
        <v>650</v>
      </c>
      <c r="E640" s="64">
        <v>73.59</v>
      </c>
      <c r="F640" s="65">
        <f t="shared" si="26"/>
        <v>14.999999999999998</v>
      </c>
      <c r="G640" s="64">
        <v>1103.8499999999999</v>
      </c>
      <c r="H640" s="64"/>
      <c r="I640" s="64">
        <v>120.97</v>
      </c>
      <c r="J640" s="64">
        <v>556.45000000000005</v>
      </c>
      <c r="K640" s="92">
        <f t="shared" si="25"/>
        <v>1781.27</v>
      </c>
      <c r="L640" s="93"/>
      <c r="M640" s="161"/>
    </row>
    <row r="641" spans="1:13" ht="40.5" customHeight="1">
      <c r="A641" s="89">
        <f t="shared" si="27"/>
        <v>631</v>
      </c>
      <c r="B641" s="90" t="s">
        <v>439</v>
      </c>
      <c r="C641" s="91" t="s">
        <v>1038</v>
      </c>
      <c r="D641" s="91" t="s">
        <v>650</v>
      </c>
      <c r="E641" s="64">
        <v>73.59</v>
      </c>
      <c r="F641" s="65">
        <f t="shared" si="26"/>
        <v>14.999999999999998</v>
      </c>
      <c r="G641" s="64">
        <v>1103.8499999999999</v>
      </c>
      <c r="H641" s="64"/>
      <c r="I641" s="64">
        <v>120.97</v>
      </c>
      <c r="J641" s="64">
        <v>556.45000000000005</v>
      </c>
      <c r="K641" s="92">
        <f t="shared" ref="K641:K704" si="28">J641+I641+G641+H641</f>
        <v>1781.27</v>
      </c>
      <c r="L641" s="93"/>
      <c r="M641" s="161"/>
    </row>
    <row r="642" spans="1:13" ht="40.5" customHeight="1">
      <c r="A642" s="89">
        <f t="shared" si="27"/>
        <v>632</v>
      </c>
      <c r="B642" s="90" t="s">
        <v>439</v>
      </c>
      <c r="C642" s="91" t="s">
        <v>1287</v>
      </c>
      <c r="D642" s="91" t="s">
        <v>650</v>
      </c>
      <c r="E642" s="64">
        <v>73.59</v>
      </c>
      <c r="F642" s="65">
        <f t="shared" si="26"/>
        <v>45</v>
      </c>
      <c r="G642" s="64">
        <v>3311.55</v>
      </c>
      <c r="H642" s="64"/>
      <c r="I642" s="64">
        <v>370.97</v>
      </c>
      <c r="J642" s="64">
        <v>1706.45</v>
      </c>
      <c r="K642" s="92">
        <f t="shared" si="28"/>
        <v>5388.97</v>
      </c>
      <c r="L642" s="93"/>
      <c r="M642" s="161"/>
    </row>
    <row r="643" spans="1:13" ht="40.5" customHeight="1">
      <c r="A643" s="89">
        <f t="shared" si="27"/>
        <v>633</v>
      </c>
      <c r="B643" s="90" t="s">
        <v>439</v>
      </c>
      <c r="C643" s="91" t="s">
        <v>1288</v>
      </c>
      <c r="D643" s="91" t="s">
        <v>650</v>
      </c>
      <c r="E643" s="64">
        <v>73.59</v>
      </c>
      <c r="F643" s="65">
        <f t="shared" si="26"/>
        <v>45</v>
      </c>
      <c r="G643" s="64">
        <v>3311.55</v>
      </c>
      <c r="H643" s="64"/>
      <c r="I643" s="64">
        <v>370.97</v>
      </c>
      <c r="J643" s="64">
        <v>1706.45</v>
      </c>
      <c r="K643" s="92">
        <f t="shared" si="28"/>
        <v>5388.97</v>
      </c>
      <c r="L643" s="93"/>
      <c r="M643" s="161"/>
    </row>
    <row r="644" spans="1:13" ht="40.5" customHeight="1">
      <c r="A644" s="89">
        <f t="shared" si="27"/>
        <v>634</v>
      </c>
      <c r="B644" s="90" t="s">
        <v>439</v>
      </c>
      <c r="C644" s="91" t="s">
        <v>1289</v>
      </c>
      <c r="D644" s="91" t="s">
        <v>650</v>
      </c>
      <c r="E644" s="64">
        <v>73.59</v>
      </c>
      <c r="F644" s="65">
        <f t="shared" si="26"/>
        <v>45</v>
      </c>
      <c r="G644" s="64">
        <v>3311.55</v>
      </c>
      <c r="H644" s="64"/>
      <c r="I644" s="64">
        <v>370.97</v>
      </c>
      <c r="J644" s="64">
        <v>1706.45</v>
      </c>
      <c r="K644" s="92">
        <f t="shared" si="28"/>
        <v>5388.97</v>
      </c>
      <c r="L644" s="93"/>
      <c r="M644" s="161"/>
    </row>
    <row r="645" spans="1:13" ht="40.5" customHeight="1">
      <c r="A645" s="89">
        <f t="shared" si="27"/>
        <v>635</v>
      </c>
      <c r="B645" s="90" t="s">
        <v>439</v>
      </c>
      <c r="C645" s="91" t="s">
        <v>1290</v>
      </c>
      <c r="D645" s="91" t="s">
        <v>650</v>
      </c>
      <c r="E645" s="64">
        <v>73.59</v>
      </c>
      <c r="F645" s="65">
        <f t="shared" si="26"/>
        <v>45</v>
      </c>
      <c r="G645" s="64">
        <v>3311.55</v>
      </c>
      <c r="H645" s="64"/>
      <c r="I645" s="64">
        <v>370.97</v>
      </c>
      <c r="J645" s="64">
        <v>1706.45</v>
      </c>
      <c r="K645" s="92">
        <f t="shared" si="28"/>
        <v>5388.97</v>
      </c>
      <c r="L645" s="93"/>
      <c r="M645" s="161"/>
    </row>
    <row r="646" spans="1:13" ht="40.5" customHeight="1">
      <c r="A646" s="89">
        <f t="shared" si="27"/>
        <v>636</v>
      </c>
      <c r="B646" s="90" t="s">
        <v>439</v>
      </c>
      <c r="C646" s="91" t="s">
        <v>1291</v>
      </c>
      <c r="D646" s="91" t="s">
        <v>650</v>
      </c>
      <c r="E646" s="64">
        <v>73.59</v>
      </c>
      <c r="F646" s="65">
        <f t="shared" si="26"/>
        <v>45</v>
      </c>
      <c r="G646" s="64">
        <v>3311.55</v>
      </c>
      <c r="H646" s="64"/>
      <c r="I646" s="64">
        <v>370.97</v>
      </c>
      <c r="J646" s="64">
        <v>1706.45</v>
      </c>
      <c r="K646" s="92">
        <f t="shared" si="28"/>
        <v>5388.97</v>
      </c>
      <c r="L646" s="93"/>
      <c r="M646" s="161"/>
    </row>
    <row r="647" spans="1:13" ht="40.5" customHeight="1">
      <c r="A647" s="89">
        <f t="shared" si="27"/>
        <v>637</v>
      </c>
      <c r="B647" s="90" t="s">
        <v>439</v>
      </c>
      <c r="C647" s="91" t="s">
        <v>1292</v>
      </c>
      <c r="D647" s="91" t="s">
        <v>650</v>
      </c>
      <c r="E647" s="64">
        <v>73.59</v>
      </c>
      <c r="F647" s="65">
        <f t="shared" si="26"/>
        <v>45</v>
      </c>
      <c r="G647" s="64">
        <v>3311.55</v>
      </c>
      <c r="H647" s="64"/>
      <c r="I647" s="64">
        <v>370.97</v>
      </c>
      <c r="J647" s="64">
        <v>1706.45</v>
      </c>
      <c r="K647" s="92">
        <f t="shared" si="28"/>
        <v>5388.97</v>
      </c>
      <c r="L647" s="93"/>
      <c r="M647" s="161"/>
    </row>
    <row r="648" spans="1:13" ht="40.5" customHeight="1">
      <c r="A648" s="89">
        <f t="shared" si="27"/>
        <v>638</v>
      </c>
      <c r="B648" s="90" t="s">
        <v>439</v>
      </c>
      <c r="C648" s="91" t="s">
        <v>1037</v>
      </c>
      <c r="D648" s="91" t="s">
        <v>650</v>
      </c>
      <c r="E648" s="64">
        <v>73.59</v>
      </c>
      <c r="F648" s="65">
        <f t="shared" si="26"/>
        <v>14.999999999999998</v>
      </c>
      <c r="G648" s="64">
        <v>1103.8499999999999</v>
      </c>
      <c r="H648" s="64"/>
      <c r="I648" s="64">
        <v>120.97</v>
      </c>
      <c r="J648" s="64">
        <v>556.45000000000005</v>
      </c>
      <c r="K648" s="92">
        <f t="shared" si="28"/>
        <v>1781.27</v>
      </c>
      <c r="L648" s="93"/>
      <c r="M648" s="161"/>
    </row>
    <row r="649" spans="1:13" ht="40.5" customHeight="1">
      <c r="A649" s="89">
        <f t="shared" si="27"/>
        <v>639</v>
      </c>
      <c r="B649" s="90" t="s">
        <v>439</v>
      </c>
      <c r="C649" s="91" t="s">
        <v>1036</v>
      </c>
      <c r="D649" s="91" t="s">
        <v>650</v>
      </c>
      <c r="E649" s="64">
        <v>73.59</v>
      </c>
      <c r="F649" s="65">
        <f t="shared" si="26"/>
        <v>14.999999999999998</v>
      </c>
      <c r="G649" s="64">
        <v>1103.8499999999999</v>
      </c>
      <c r="H649" s="64"/>
      <c r="I649" s="64">
        <v>120.97</v>
      </c>
      <c r="J649" s="64">
        <v>556.45000000000005</v>
      </c>
      <c r="K649" s="92">
        <f t="shared" si="28"/>
        <v>1781.27</v>
      </c>
      <c r="L649" s="93"/>
      <c r="M649" s="161"/>
    </row>
    <row r="650" spans="1:13" ht="40.5" customHeight="1">
      <c r="A650" s="89">
        <f t="shared" si="27"/>
        <v>640</v>
      </c>
      <c r="B650" s="90" t="s">
        <v>439</v>
      </c>
      <c r="C650" s="91" t="s">
        <v>1035</v>
      </c>
      <c r="D650" s="91" t="s">
        <v>650</v>
      </c>
      <c r="E650" s="64">
        <v>73.59</v>
      </c>
      <c r="F650" s="65">
        <f t="shared" si="26"/>
        <v>14.999999999999998</v>
      </c>
      <c r="G650" s="64">
        <v>1103.8499999999999</v>
      </c>
      <c r="H650" s="64"/>
      <c r="I650" s="64">
        <v>120.97</v>
      </c>
      <c r="J650" s="64">
        <v>556.45000000000005</v>
      </c>
      <c r="K650" s="92">
        <f t="shared" si="28"/>
        <v>1781.27</v>
      </c>
      <c r="L650" s="93"/>
      <c r="M650" s="161"/>
    </row>
    <row r="651" spans="1:13" ht="40.5" customHeight="1">
      <c r="A651" s="89">
        <f t="shared" si="27"/>
        <v>641</v>
      </c>
      <c r="B651" s="90" t="s">
        <v>439</v>
      </c>
      <c r="C651" s="91" t="s">
        <v>1034</v>
      </c>
      <c r="D651" s="91" t="s">
        <v>650</v>
      </c>
      <c r="E651" s="64">
        <v>73.59</v>
      </c>
      <c r="F651" s="65">
        <f t="shared" si="26"/>
        <v>14.999999999999998</v>
      </c>
      <c r="G651" s="64">
        <v>1103.8499999999999</v>
      </c>
      <c r="H651" s="64"/>
      <c r="I651" s="64">
        <v>120.97</v>
      </c>
      <c r="J651" s="64">
        <v>556.45000000000005</v>
      </c>
      <c r="K651" s="92">
        <f t="shared" si="28"/>
        <v>1781.27</v>
      </c>
      <c r="L651" s="93"/>
      <c r="M651" s="161"/>
    </row>
    <row r="652" spans="1:13" ht="40.5" customHeight="1">
      <c r="A652" s="89">
        <f t="shared" si="27"/>
        <v>642</v>
      </c>
      <c r="B652" s="90" t="s">
        <v>439</v>
      </c>
      <c r="C652" s="91" t="s">
        <v>1033</v>
      </c>
      <c r="D652" s="91" t="s">
        <v>650</v>
      </c>
      <c r="E652" s="64">
        <v>73.59</v>
      </c>
      <c r="F652" s="65">
        <f t="shared" si="26"/>
        <v>14.999999999999998</v>
      </c>
      <c r="G652" s="64">
        <v>1103.8499999999999</v>
      </c>
      <c r="H652" s="64"/>
      <c r="I652" s="64">
        <v>120.97</v>
      </c>
      <c r="J652" s="64">
        <v>556.45000000000005</v>
      </c>
      <c r="K652" s="92">
        <f t="shared" si="28"/>
        <v>1781.27</v>
      </c>
      <c r="L652" s="93"/>
      <c r="M652" s="161"/>
    </row>
    <row r="653" spans="1:13" ht="40.5" customHeight="1">
      <c r="A653" s="89">
        <f t="shared" si="27"/>
        <v>643</v>
      </c>
      <c r="B653" s="90" t="s">
        <v>439</v>
      </c>
      <c r="C653" s="91" t="s">
        <v>1032</v>
      </c>
      <c r="D653" s="91" t="s">
        <v>650</v>
      </c>
      <c r="E653" s="64">
        <v>73.59</v>
      </c>
      <c r="F653" s="65">
        <f t="shared" si="26"/>
        <v>14.999999999999998</v>
      </c>
      <c r="G653" s="64">
        <v>1103.8499999999999</v>
      </c>
      <c r="H653" s="64"/>
      <c r="I653" s="64">
        <v>120.97</v>
      </c>
      <c r="J653" s="64">
        <v>556.45000000000005</v>
      </c>
      <c r="K653" s="92">
        <f t="shared" si="28"/>
        <v>1781.27</v>
      </c>
      <c r="L653" s="93"/>
      <c r="M653" s="161"/>
    </row>
    <row r="654" spans="1:13" ht="40.5" customHeight="1">
      <c r="A654" s="89">
        <f t="shared" si="27"/>
        <v>644</v>
      </c>
      <c r="B654" s="90" t="s">
        <v>439</v>
      </c>
      <c r="C654" s="91" t="s">
        <v>1031</v>
      </c>
      <c r="D654" s="91" t="s">
        <v>650</v>
      </c>
      <c r="E654" s="64">
        <v>73.59</v>
      </c>
      <c r="F654" s="65">
        <f t="shared" si="26"/>
        <v>14.999999999999998</v>
      </c>
      <c r="G654" s="64">
        <v>1103.8499999999999</v>
      </c>
      <c r="H654" s="64"/>
      <c r="I654" s="64">
        <v>120.97</v>
      </c>
      <c r="J654" s="64">
        <v>556.45000000000005</v>
      </c>
      <c r="K654" s="92">
        <f t="shared" si="28"/>
        <v>1781.27</v>
      </c>
      <c r="L654" s="93"/>
      <c r="M654" s="161"/>
    </row>
    <row r="655" spans="1:13" ht="40.5" customHeight="1">
      <c r="A655" s="89">
        <f t="shared" si="27"/>
        <v>645</v>
      </c>
      <c r="B655" s="90" t="s">
        <v>439</v>
      </c>
      <c r="C655" s="91" t="s">
        <v>1030</v>
      </c>
      <c r="D655" s="91" t="s">
        <v>650</v>
      </c>
      <c r="E655" s="64">
        <v>73.59</v>
      </c>
      <c r="F655" s="65">
        <f t="shared" ref="F655:F718" si="29">G655/E655</f>
        <v>14.999999999999998</v>
      </c>
      <c r="G655" s="64">
        <v>1103.8499999999999</v>
      </c>
      <c r="H655" s="64"/>
      <c r="I655" s="64">
        <v>120.97</v>
      </c>
      <c r="J655" s="64">
        <v>556.45000000000005</v>
      </c>
      <c r="K655" s="92">
        <f t="shared" si="28"/>
        <v>1781.27</v>
      </c>
      <c r="L655" s="93"/>
      <c r="M655" s="161"/>
    </row>
    <row r="656" spans="1:13" ht="40.5" customHeight="1">
      <c r="A656" s="89">
        <f t="shared" ref="A656:A719" si="30">1+A655</f>
        <v>646</v>
      </c>
      <c r="B656" s="90" t="s">
        <v>439</v>
      </c>
      <c r="C656" s="91" t="s">
        <v>1029</v>
      </c>
      <c r="D656" s="91" t="s">
        <v>650</v>
      </c>
      <c r="E656" s="64">
        <v>73.59</v>
      </c>
      <c r="F656" s="65">
        <f t="shared" si="29"/>
        <v>14.999999999999998</v>
      </c>
      <c r="G656" s="64">
        <v>1103.8499999999999</v>
      </c>
      <c r="H656" s="64"/>
      <c r="I656" s="64">
        <v>120.97</v>
      </c>
      <c r="J656" s="64">
        <v>556.45000000000005</v>
      </c>
      <c r="K656" s="92">
        <f t="shared" si="28"/>
        <v>1781.27</v>
      </c>
      <c r="L656" s="93"/>
      <c r="M656" s="161"/>
    </row>
    <row r="657" spans="1:13" ht="40.5" customHeight="1">
      <c r="A657" s="89">
        <f t="shared" si="30"/>
        <v>647</v>
      </c>
      <c r="B657" s="90" t="s">
        <v>439</v>
      </c>
      <c r="C657" s="91" t="s">
        <v>1028</v>
      </c>
      <c r="D657" s="91" t="s">
        <v>650</v>
      </c>
      <c r="E657" s="64">
        <v>73.59</v>
      </c>
      <c r="F657" s="65">
        <f t="shared" si="29"/>
        <v>14.999999999999998</v>
      </c>
      <c r="G657" s="64">
        <v>1103.8499999999999</v>
      </c>
      <c r="H657" s="64"/>
      <c r="I657" s="64">
        <v>120.97</v>
      </c>
      <c r="J657" s="64">
        <v>556.45000000000005</v>
      </c>
      <c r="K657" s="92">
        <f t="shared" si="28"/>
        <v>1781.27</v>
      </c>
      <c r="L657" s="93"/>
      <c r="M657" s="161"/>
    </row>
    <row r="658" spans="1:13" ht="40.5" customHeight="1">
      <c r="A658" s="89">
        <f t="shared" si="30"/>
        <v>648</v>
      </c>
      <c r="B658" s="90" t="s">
        <v>439</v>
      </c>
      <c r="C658" s="91" t="s">
        <v>1027</v>
      </c>
      <c r="D658" s="91" t="s">
        <v>650</v>
      </c>
      <c r="E658" s="64">
        <v>73.59</v>
      </c>
      <c r="F658" s="65">
        <f t="shared" si="29"/>
        <v>14.999999999999998</v>
      </c>
      <c r="G658" s="64">
        <v>1103.8499999999999</v>
      </c>
      <c r="H658" s="64"/>
      <c r="I658" s="64">
        <v>120.97</v>
      </c>
      <c r="J658" s="64">
        <v>556.45000000000005</v>
      </c>
      <c r="K658" s="92">
        <f t="shared" si="28"/>
        <v>1781.27</v>
      </c>
      <c r="L658" s="93"/>
      <c r="M658" s="161"/>
    </row>
    <row r="659" spans="1:13" ht="40.5" customHeight="1">
      <c r="A659" s="89">
        <f t="shared" si="30"/>
        <v>649</v>
      </c>
      <c r="B659" s="90" t="s">
        <v>439</v>
      </c>
      <c r="C659" s="91" t="s">
        <v>1026</v>
      </c>
      <c r="D659" s="91" t="s">
        <v>650</v>
      </c>
      <c r="E659" s="64">
        <v>73.59</v>
      </c>
      <c r="F659" s="65">
        <f t="shared" si="29"/>
        <v>14.999999999999998</v>
      </c>
      <c r="G659" s="64">
        <v>1103.8499999999999</v>
      </c>
      <c r="H659" s="64"/>
      <c r="I659" s="64">
        <v>120.97</v>
      </c>
      <c r="J659" s="64">
        <v>556.45000000000005</v>
      </c>
      <c r="K659" s="92">
        <f t="shared" si="28"/>
        <v>1781.27</v>
      </c>
      <c r="L659" s="93"/>
      <c r="M659" s="161"/>
    </row>
    <row r="660" spans="1:13" ht="40.5" customHeight="1">
      <c r="A660" s="89">
        <f t="shared" si="30"/>
        <v>650</v>
      </c>
      <c r="B660" s="90" t="s">
        <v>439</v>
      </c>
      <c r="C660" s="91" t="s">
        <v>1025</v>
      </c>
      <c r="D660" s="91" t="s">
        <v>650</v>
      </c>
      <c r="E660" s="64">
        <v>73.59</v>
      </c>
      <c r="F660" s="65">
        <f t="shared" si="29"/>
        <v>14.999999999999998</v>
      </c>
      <c r="G660" s="64">
        <v>1103.8499999999999</v>
      </c>
      <c r="H660" s="64"/>
      <c r="I660" s="64">
        <v>120.97</v>
      </c>
      <c r="J660" s="64">
        <v>556.45000000000005</v>
      </c>
      <c r="K660" s="92">
        <f t="shared" si="28"/>
        <v>1781.27</v>
      </c>
      <c r="L660" s="93"/>
      <c r="M660" s="161"/>
    </row>
    <row r="661" spans="1:13" ht="40.5" customHeight="1">
      <c r="A661" s="89">
        <f t="shared" si="30"/>
        <v>651</v>
      </c>
      <c r="B661" s="90" t="s">
        <v>439</v>
      </c>
      <c r="C661" s="91" t="s">
        <v>1024</v>
      </c>
      <c r="D661" s="91" t="s">
        <v>650</v>
      </c>
      <c r="E661" s="64">
        <v>73.59</v>
      </c>
      <c r="F661" s="65">
        <f t="shared" si="29"/>
        <v>14.999999999999998</v>
      </c>
      <c r="G661" s="64">
        <v>1103.8499999999999</v>
      </c>
      <c r="H661" s="64"/>
      <c r="I661" s="64">
        <v>120.97</v>
      </c>
      <c r="J661" s="64">
        <v>556.45000000000005</v>
      </c>
      <c r="K661" s="92">
        <f t="shared" si="28"/>
        <v>1781.27</v>
      </c>
      <c r="L661" s="93"/>
      <c r="M661" s="161"/>
    </row>
    <row r="662" spans="1:13" ht="40.5" customHeight="1">
      <c r="A662" s="89">
        <f t="shared" si="30"/>
        <v>652</v>
      </c>
      <c r="B662" s="90" t="s">
        <v>439</v>
      </c>
      <c r="C662" s="91" t="s">
        <v>1023</v>
      </c>
      <c r="D662" s="91" t="s">
        <v>650</v>
      </c>
      <c r="E662" s="64">
        <v>73.59</v>
      </c>
      <c r="F662" s="65">
        <f t="shared" si="29"/>
        <v>14.999999999999998</v>
      </c>
      <c r="G662" s="64">
        <v>1103.8499999999999</v>
      </c>
      <c r="H662" s="64"/>
      <c r="I662" s="64">
        <v>120.97</v>
      </c>
      <c r="J662" s="64">
        <v>556.45000000000005</v>
      </c>
      <c r="K662" s="92">
        <f t="shared" si="28"/>
        <v>1781.27</v>
      </c>
      <c r="L662" s="93"/>
      <c r="M662" s="161"/>
    </row>
    <row r="663" spans="1:13" ht="40.5" customHeight="1">
      <c r="A663" s="89">
        <f t="shared" si="30"/>
        <v>653</v>
      </c>
      <c r="B663" s="90" t="s">
        <v>439</v>
      </c>
      <c r="C663" s="91" t="s">
        <v>1293</v>
      </c>
      <c r="D663" s="91" t="s">
        <v>650</v>
      </c>
      <c r="E663" s="64">
        <v>73.59</v>
      </c>
      <c r="F663" s="65">
        <f t="shared" si="29"/>
        <v>45</v>
      </c>
      <c r="G663" s="64">
        <v>3311.55</v>
      </c>
      <c r="H663" s="64"/>
      <c r="I663" s="64">
        <v>370.97</v>
      </c>
      <c r="J663" s="64">
        <v>1706.45</v>
      </c>
      <c r="K663" s="92">
        <f t="shared" si="28"/>
        <v>5388.97</v>
      </c>
      <c r="L663" s="93"/>
      <c r="M663" s="161"/>
    </row>
    <row r="664" spans="1:13" ht="40.5" customHeight="1">
      <c r="A664" s="89">
        <f t="shared" si="30"/>
        <v>654</v>
      </c>
      <c r="B664" s="90" t="s">
        <v>439</v>
      </c>
      <c r="C664" s="91" t="s">
        <v>1294</v>
      </c>
      <c r="D664" s="91" t="s">
        <v>650</v>
      </c>
      <c r="E664" s="64">
        <v>73.59</v>
      </c>
      <c r="F664" s="65">
        <f t="shared" si="29"/>
        <v>45</v>
      </c>
      <c r="G664" s="64">
        <v>3311.55</v>
      </c>
      <c r="H664" s="64"/>
      <c r="I664" s="64">
        <v>370.97</v>
      </c>
      <c r="J664" s="64">
        <v>1706.45</v>
      </c>
      <c r="K664" s="92">
        <f t="shared" si="28"/>
        <v>5388.97</v>
      </c>
      <c r="L664" s="93"/>
      <c r="M664" s="161"/>
    </row>
    <row r="665" spans="1:13" ht="40.5" customHeight="1">
      <c r="A665" s="89">
        <f t="shared" si="30"/>
        <v>655</v>
      </c>
      <c r="B665" s="90" t="s">
        <v>439</v>
      </c>
      <c r="C665" s="91" t="s">
        <v>1295</v>
      </c>
      <c r="D665" s="91" t="s">
        <v>650</v>
      </c>
      <c r="E665" s="64">
        <v>73.59</v>
      </c>
      <c r="F665" s="65">
        <f t="shared" si="29"/>
        <v>45</v>
      </c>
      <c r="G665" s="64">
        <v>3311.55</v>
      </c>
      <c r="H665" s="64"/>
      <c r="I665" s="64">
        <v>370.97</v>
      </c>
      <c r="J665" s="64">
        <v>1706.45</v>
      </c>
      <c r="K665" s="92">
        <f t="shared" si="28"/>
        <v>5388.97</v>
      </c>
      <c r="L665" s="93"/>
      <c r="M665" s="161"/>
    </row>
    <row r="666" spans="1:13" ht="40.5" customHeight="1">
      <c r="A666" s="89">
        <f t="shared" si="30"/>
        <v>656</v>
      </c>
      <c r="B666" s="90" t="s">
        <v>439</v>
      </c>
      <c r="C666" s="91" t="s">
        <v>1296</v>
      </c>
      <c r="D666" s="91" t="s">
        <v>650</v>
      </c>
      <c r="E666" s="64">
        <v>73.59</v>
      </c>
      <c r="F666" s="65">
        <f t="shared" si="29"/>
        <v>45</v>
      </c>
      <c r="G666" s="64">
        <v>3311.55</v>
      </c>
      <c r="H666" s="64"/>
      <c r="I666" s="64">
        <v>370.97</v>
      </c>
      <c r="J666" s="64">
        <v>1706.45</v>
      </c>
      <c r="K666" s="92">
        <f t="shared" si="28"/>
        <v>5388.97</v>
      </c>
      <c r="L666" s="93"/>
      <c r="M666" s="161"/>
    </row>
    <row r="667" spans="1:13" ht="40.5" customHeight="1">
      <c r="A667" s="89">
        <f t="shared" si="30"/>
        <v>657</v>
      </c>
      <c r="B667" s="90" t="s">
        <v>439</v>
      </c>
      <c r="C667" s="91" t="s">
        <v>1297</v>
      </c>
      <c r="D667" s="91" t="s">
        <v>650</v>
      </c>
      <c r="E667" s="64">
        <v>73.59</v>
      </c>
      <c r="F667" s="65">
        <f t="shared" si="29"/>
        <v>45</v>
      </c>
      <c r="G667" s="64">
        <v>3311.55</v>
      </c>
      <c r="H667" s="64"/>
      <c r="I667" s="64">
        <v>370.97</v>
      </c>
      <c r="J667" s="64">
        <v>1706.45</v>
      </c>
      <c r="K667" s="92">
        <f t="shared" si="28"/>
        <v>5388.97</v>
      </c>
      <c r="L667" s="93"/>
      <c r="M667" s="161"/>
    </row>
    <row r="668" spans="1:13" ht="40.5" customHeight="1">
      <c r="A668" s="89">
        <f t="shared" si="30"/>
        <v>658</v>
      </c>
      <c r="B668" s="90" t="s">
        <v>439</v>
      </c>
      <c r="C668" s="91" t="s">
        <v>1298</v>
      </c>
      <c r="D668" s="91" t="s">
        <v>650</v>
      </c>
      <c r="E668" s="64">
        <v>73.59</v>
      </c>
      <c r="F668" s="65">
        <f t="shared" si="29"/>
        <v>45</v>
      </c>
      <c r="G668" s="64">
        <v>3311.55</v>
      </c>
      <c r="H668" s="64"/>
      <c r="I668" s="64">
        <v>370.97</v>
      </c>
      <c r="J668" s="64">
        <v>1706.45</v>
      </c>
      <c r="K668" s="92">
        <f t="shared" si="28"/>
        <v>5388.97</v>
      </c>
      <c r="L668" s="93"/>
      <c r="M668" s="161"/>
    </row>
    <row r="669" spans="1:13" ht="40.5" customHeight="1">
      <c r="A669" s="89">
        <f t="shared" si="30"/>
        <v>659</v>
      </c>
      <c r="B669" s="90" t="s">
        <v>439</v>
      </c>
      <c r="C669" s="91" t="s">
        <v>1299</v>
      </c>
      <c r="D669" s="91" t="s">
        <v>650</v>
      </c>
      <c r="E669" s="64">
        <v>73.59</v>
      </c>
      <c r="F669" s="65">
        <f t="shared" si="29"/>
        <v>45</v>
      </c>
      <c r="G669" s="64">
        <v>3311.55</v>
      </c>
      <c r="H669" s="64"/>
      <c r="I669" s="64">
        <v>370.97</v>
      </c>
      <c r="J669" s="64">
        <v>1706.45</v>
      </c>
      <c r="K669" s="92">
        <f t="shared" si="28"/>
        <v>5388.97</v>
      </c>
      <c r="L669" s="93"/>
      <c r="M669" s="161"/>
    </row>
    <row r="670" spans="1:13" ht="40.5" customHeight="1">
      <c r="A670" s="89">
        <f t="shared" si="30"/>
        <v>660</v>
      </c>
      <c r="B670" s="90" t="s">
        <v>439</v>
      </c>
      <c r="C670" s="91" t="s">
        <v>1300</v>
      </c>
      <c r="D670" s="91" t="s">
        <v>650</v>
      </c>
      <c r="E670" s="64">
        <v>73.59</v>
      </c>
      <c r="F670" s="65">
        <f t="shared" si="29"/>
        <v>45</v>
      </c>
      <c r="G670" s="64">
        <v>3311.55</v>
      </c>
      <c r="H670" s="64"/>
      <c r="I670" s="64">
        <v>370.97</v>
      </c>
      <c r="J670" s="64">
        <v>1706.45</v>
      </c>
      <c r="K670" s="92">
        <f t="shared" si="28"/>
        <v>5388.97</v>
      </c>
      <c r="L670" s="93"/>
      <c r="M670" s="161"/>
    </row>
    <row r="671" spans="1:13" ht="40.5" customHeight="1">
      <c r="A671" s="89">
        <f t="shared" si="30"/>
        <v>661</v>
      </c>
      <c r="B671" s="90" t="s">
        <v>439</v>
      </c>
      <c r="C671" s="91" t="s">
        <v>1301</v>
      </c>
      <c r="D671" s="91" t="s">
        <v>650</v>
      </c>
      <c r="E671" s="64">
        <v>73.59</v>
      </c>
      <c r="F671" s="65">
        <f t="shared" si="29"/>
        <v>45</v>
      </c>
      <c r="G671" s="64">
        <v>3311.55</v>
      </c>
      <c r="H671" s="64"/>
      <c r="I671" s="64">
        <v>370.97</v>
      </c>
      <c r="J671" s="64">
        <v>1706.45</v>
      </c>
      <c r="K671" s="92">
        <f t="shared" si="28"/>
        <v>5388.97</v>
      </c>
      <c r="L671" s="93"/>
      <c r="M671" s="161"/>
    </row>
    <row r="672" spans="1:13" ht="40.5" customHeight="1">
      <c r="A672" s="89">
        <f t="shared" si="30"/>
        <v>662</v>
      </c>
      <c r="B672" s="90" t="s">
        <v>439</v>
      </c>
      <c r="C672" s="91" t="s">
        <v>1302</v>
      </c>
      <c r="D672" s="91" t="s">
        <v>650</v>
      </c>
      <c r="E672" s="64">
        <v>73.59</v>
      </c>
      <c r="F672" s="65">
        <f t="shared" si="29"/>
        <v>45</v>
      </c>
      <c r="G672" s="64">
        <v>3311.55</v>
      </c>
      <c r="H672" s="64"/>
      <c r="I672" s="64">
        <v>370.97</v>
      </c>
      <c r="J672" s="64">
        <v>1706.45</v>
      </c>
      <c r="K672" s="92">
        <f t="shared" si="28"/>
        <v>5388.97</v>
      </c>
      <c r="L672" s="93"/>
      <c r="M672" s="161"/>
    </row>
    <row r="673" spans="1:13" ht="40.5" customHeight="1">
      <c r="A673" s="89">
        <f t="shared" si="30"/>
        <v>663</v>
      </c>
      <c r="B673" s="90" t="s">
        <v>439</v>
      </c>
      <c r="C673" s="91" t="s">
        <v>1303</v>
      </c>
      <c r="D673" s="91" t="s">
        <v>650</v>
      </c>
      <c r="E673" s="64">
        <v>73.59</v>
      </c>
      <c r="F673" s="65">
        <f t="shared" si="29"/>
        <v>45</v>
      </c>
      <c r="G673" s="64">
        <v>3311.55</v>
      </c>
      <c r="H673" s="64"/>
      <c r="I673" s="64">
        <v>370.97</v>
      </c>
      <c r="J673" s="64">
        <v>1706.45</v>
      </c>
      <c r="K673" s="92">
        <f t="shared" si="28"/>
        <v>5388.97</v>
      </c>
      <c r="L673" s="93"/>
      <c r="M673" s="161"/>
    </row>
    <row r="674" spans="1:13" ht="40.5" customHeight="1">
      <c r="A674" s="89">
        <f t="shared" si="30"/>
        <v>664</v>
      </c>
      <c r="B674" s="90" t="s">
        <v>439</v>
      </c>
      <c r="C674" s="91" t="s">
        <v>1304</v>
      </c>
      <c r="D674" s="91" t="s">
        <v>650</v>
      </c>
      <c r="E674" s="64">
        <v>73.59</v>
      </c>
      <c r="F674" s="65">
        <f t="shared" si="29"/>
        <v>45</v>
      </c>
      <c r="G674" s="64">
        <v>3311.55</v>
      </c>
      <c r="H674" s="64"/>
      <c r="I674" s="64">
        <v>370.97</v>
      </c>
      <c r="J674" s="64">
        <v>1706.45</v>
      </c>
      <c r="K674" s="92">
        <f t="shared" si="28"/>
        <v>5388.97</v>
      </c>
      <c r="L674" s="93"/>
      <c r="M674" s="161"/>
    </row>
    <row r="675" spans="1:13" ht="40.5" customHeight="1">
      <c r="A675" s="89">
        <f t="shared" si="30"/>
        <v>665</v>
      </c>
      <c r="B675" s="90" t="s">
        <v>439</v>
      </c>
      <c r="C675" s="91" t="s">
        <v>1305</v>
      </c>
      <c r="D675" s="91" t="s">
        <v>650</v>
      </c>
      <c r="E675" s="64">
        <v>73.59</v>
      </c>
      <c r="F675" s="65">
        <f t="shared" si="29"/>
        <v>45</v>
      </c>
      <c r="G675" s="64">
        <v>3311.55</v>
      </c>
      <c r="H675" s="64"/>
      <c r="I675" s="64">
        <v>370.97</v>
      </c>
      <c r="J675" s="64">
        <v>1706.45</v>
      </c>
      <c r="K675" s="92">
        <f t="shared" si="28"/>
        <v>5388.97</v>
      </c>
      <c r="L675" s="93"/>
      <c r="M675" s="161"/>
    </row>
    <row r="676" spans="1:13" ht="40.5" customHeight="1">
      <c r="A676" s="89">
        <f t="shared" si="30"/>
        <v>666</v>
      </c>
      <c r="B676" s="90" t="s">
        <v>439</v>
      </c>
      <c r="C676" s="91" t="s">
        <v>1306</v>
      </c>
      <c r="D676" s="91" t="s">
        <v>650</v>
      </c>
      <c r="E676" s="64">
        <v>73.59</v>
      </c>
      <c r="F676" s="65">
        <f t="shared" si="29"/>
        <v>45</v>
      </c>
      <c r="G676" s="64">
        <v>3311.55</v>
      </c>
      <c r="H676" s="64"/>
      <c r="I676" s="64">
        <v>370.97</v>
      </c>
      <c r="J676" s="64">
        <v>1706.45</v>
      </c>
      <c r="K676" s="92">
        <f t="shared" si="28"/>
        <v>5388.97</v>
      </c>
      <c r="L676" s="93"/>
      <c r="M676" s="161"/>
    </row>
    <row r="677" spans="1:13" ht="40.5" customHeight="1">
      <c r="A677" s="89">
        <f t="shared" si="30"/>
        <v>667</v>
      </c>
      <c r="B677" s="90" t="s">
        <v>439</v>
      </c>
      <c r="C677" s="91" t="s">
        <v>1307</v>
      </c>
      <c r="D677" s="91" t="s">
        <v>650</v>
      </c>
      <c r="E677" s="64">
        <v>73.59</v>
      </c>
      <c r="F677" s="65">
        <f t="shared" si="29"/>
        <v>45</v>
      </c>
      <c r="G677" s="64">
        <v>3311.55</v>
      </c>
      <c r="H677" s="64"/>
      <c r="I677" s="64">
        <v>370.97</v>
      </c>
      <c r="J677" s="64">
        <v>1706.45</v>
      </c>
      <c r="K677" s="92">
        <f t="shared" si="28"/>
        <v>5388.97</v>
      </c>
      <c r="L677" s="93"/>
      <c r="M677" s="161"/>
    </row>
    <row r="678" spans="1:13" ht="40.5" customHeight="1">
      <c r="A678" s="89">
        <f t="shared" si="30"/>
        <v>668</v>
      </c>
      <c r="B678" s="90" t="s">
        <v>439</v>
      </c>
      <c r="C678" s="91" t="s">
        <v>1308</v>
      </c>
      <c r="D678" s="91" t="s">
        <v>650</v>
      </c>
      <c r="E678" s="64">
        <v>73.59</v>
      </c>
      <c r="F678" s="65">
        <f t="shared" si="29"/>
        <v>45</v>
      </c>
      <c r="G678" s="64">
        <v>3311.55</v>
      </c>
      <c r="H678" s="64"/>
      <c r="I678" s="64">
        <v>370.97</v>
      </c>
      <c r="J678" s="64">
        <v>1706.45</v>
      </c>
      <c r="K678" s="92">
        <f t="shared" si="28"/>
        <v>5388.97</v>
      </c>
      <c r="L678" s="93"/>
      <c r="M678" s="161"/>
    </row>
    <row r="679" spans="1:13" ht="40.5" customHeight="1">
      <c r="A679" s="89">
        <f t="shared" si="30"/>
        <v>669</v>
      </c>
      <c r="B679" s="90" t="s">
        <v>439</v>
      </c>
      <c r="C679" s="91" t="s">
        <v>1309</v>
      </c>
      <c r="D679" s="91" t="s">
        <v>650</v>
      </c>
      <c r="E679" s="64">
        <v>73.59</v>
      </c>
      <c r="F679" s="65">
        <f t="shared" si="29"/>
        <v>45</v>
      </c>
      <c r="G679" s="64">
        <v>3311.55</v>
      </c>
      <c r="H679" s="64"/>
      <c r="I679" s="64">
        <v>370.97</v>
      </c>
      <c r="J679" s="64">
        <v>1706.45</v>
      </c>
      <c r="K679" s="92">
        <f t="shared" si="28"/>
        <v>5388.97</v>
      </c>
      <c r="L679" s="93"/>
      <c r="M679" s="161"/>
    </row>
    <row r="680" spans="1:13" ht="40.5" customHeight="1">
      <c r="A680" s="89">
        <f t="shared" si="30"/>
        <v>670</v>
      </c>
      <c r="B680" s="90" t="s">
        <v>439</v>
      </c>
      <c r="C680" s="91" t="s">
        <v>1310</v>
      </c>
      <c r="D680" s="91" t="s">
        <v>650</v>
      </c>
      <c r="E680" s="64">
        <v>73.59</v>
      </c>
      <c r="F680" s="65">
        <f t="shared" si="29"/>
        <v>45</v>
      </c>
      <c r="G680" s="64">
        <v>3311.55</v>
      </c>
      <c r="H680" s="64"/>
      <c r="I680" s="64">
        <v>370.97</v>
      </c>
      <c r="J680" s="64">
        <v>1706.45</v>
      </c>
      <c r="K680" s="92">
        <f t="shared" si="28"/>
        <v>5388.97</v>
      </c>
      <c r="L680" s="93"/>
      <c r="M680" s="161"/>
    </row>
    <row r="681" spans="1:13" ht="40.5" customHeight="1">
      <c r="A681" s="89">
        <f t="shared" si="30"/>
        <v>671</v>
      </c>
      <c r="B681" s="90" t="s">
        <v>439</v>
      </c>
      <c r="C681" s="91" t="s">
        <v>1311</v>
      </c>
      <c r="D681" s="91" t="s">
        <v>650</v>
      </c>
      <c r="E681" s="64">
        <v>73.59</v>
      </c>
      <c r="F681" s="65">
        <f t="shared" si="29"/>
        <v>45</v>
      </c>
      <c r="G681" s="64">
        <v>3311.55</v>
      </c>
      <c r="H681" s="64"/>
      <c r="I681" s="64">
        <v>370.97</v>
      </c>
      <c r="J681" s="64">
        <v>1706.45</v>
      </c>
      <c r="K681" s="92">
        <f t="shared" si="28"/>
        <v>5388.97</v>
      </c>
      <c r="L681" s="93"/>
      <c r="M681" s="161"/>
    </row>
    <row r="682" spans="1:13" ht="40.5" customHeight="1">
      <c r="A682" s="89">
        <f t="shared" si="30"/>
        <v>672</v>
      </c>
      <c r="B682" s="90" t="s">
        <v>439</v>
      </c>
      <c r="C682" s="91" t="s">
        <v>1312</v>
      </c>
      <c r="D682" s="91" t="s">
        <v>650</v>
      </c>
      <c r="E682" s="64">
        <v>73.59</v>
      </c>
      <c r="F682" s="65">
        <f t="shared" si="29"/>
        <v>45</v>
      </c>
      <c r="G682" s="64">
        <v>3311.55</v>
      </c>
      <c r="H682" s="64"/>
      <c r="I682" s="64">
        <v>370.97</v>
      </c>
      <c r="J682" s="64">
        <v>1706.45</v>
      </c>
      <c r="K682" s="92">
        <f t="shared" si="28"/>
        <v>5388.97</v>
      </c>
      <c r="L682" s="93"/>
      <c r="M682" s="161"/>
    </row>
    <row r="683" spans="1:13" ht="40.5" customHeight="1">
      <c r="A683" s="89">
        <f t="shared" si="30"/>
        <v>673</v>
      </c>
      <c r="B683" s="90" t="s">
        <v>439</v>
      </c>
      <c r="C683" s="91" t="s">
        <v>1313</v>
      </c>
      <c r="D683" s="91" t="s">
        <v>650</v>
      </c>
      <c r="E683" s="64">
        <v>73.59</v>
      </c>
      <c r="F683" s="65">
        <f t="shared" si="29"/>
        <v>45</v>
      </c>
      <c r="G683" s="64">
        <v>3311.55</v>
      </c>
      <c r="H683" s="64"/>
      <c r="I683" s="64">
        <v>370.97</v>
      </c>
      <c r="J683" s="64">
        <v>1706.45</v>
      </c>
      <c r="K683" s="92">
        <f t="shared" si="28"/>
        <v>5388.97</v>
      </c>
      <c r="L683" s="93"/>
      <c r="M683" s="161"/>
    </row>
    <row r="684" spans="1:13" ht="40.5" customHeight="1">
      <c r="A684" s="89">
        <f t="shared" si="30"/>
        <v>674</v>
      </c>
      <c r="B684" s="90" t="s">
        <v>439</v>
      </c>
      <c r="C684" s="91" t="s">
        <v>1314</v>
      </c>
      <c r="D684" s="91" t="s">
        <v>650</v>
      </c>
      <c r="E684" s="64">
        <v>73.59</v>
      </c>
      <c r="F684" s="65">
        <f t="shared" si="29"/>
        <v>45</v>
      </c>
      <c r="G684" s="64">
        <v>3311.55</v>
      </c>
      <c r="H684" s="64"/>
      <c r="I684" s="64">
        <v>370.97</v>
      </c>
      <c r="J684" s="64">
        <v>1706.45</v>
      </c>
      <c r="K684" s="92">
        <f t="shared" si="28"/>
        <v>5388.97</v>
      </c>
      <c r="L684" s="93"/>
      <c r="M684" s="161"/>
    </row>
    <row r="685" spans="1:13" ht="40.5" customHeight="1">
      <c r="A685" s="89">
        <f t="shared" si="30"/>
        <v>675</v>
      </c>
      <c r="B685" s="90" t="s">
        <v>439</v>
      </c>
      <c r="C685" s="91" t="s">
        <v>1315</v>
      </c>
      <c r="D685" s="91" t="s">
        <v>650</v>
      </c>
      <c r="E685" s="64">
        <v>73.59</v>
      </c>
      <c r="F685" s="65">
        <f t="shared" si="29"/>
        <v>45</v>
      </c>
      <c r="G685" s="64">
        <v>3311.55</v>
      </c>
      <c r="H685" s="64"/>
      <c r="I685" s="64">
        <v>370.97</v>
      </c>
      <c r="J685" s="64">
        <v>1706.45</v>
      </c>
      <c r="K685" s="92">
        <f t="shared" si="28"/>
        <v>5388.97</v>
      </c>
      <c r="L685" s="93"/>
      <c r="M685" s="161"/>
    </row>
    <row r="686" spans="1:13" ht="40.5" customHeight="1">
      <c r="A686" s="89">
        <f t="shared" si="30"/>
        <v>676</v>
      </c>
      <c r="B686" s="90" t="s">
        <v>439</v>
      </c>
      <c r="C686" s="91" t="s">
        <v>1316</v>
      </c>
      <c r="D686" s="91" t="s">
        <v>650</v>
      </c>
      <c r="E686" s="64">
        <v>73.59</v>
      </c>
      <c r="F686" s="65">
        <f t="shared" si="29"/>
        <v>45</v>
      </c>
      <c r="G686" s="64">
        <v>3311.55</v>
      </c>
      <c r="H686" s="64"/>
      <c r="I686" s="64">
        <v>370.97</v>
      </c>
      <c r="J686" s="64">
        <v>1706.45</v>
      </c>
      <c r="K686" s="92">
        <f t="shared" si="28"/>
        <v>5388.97</v>
      </c>
      <c r="L686" s="93"/>
      <c r="M686" s="161"/>
    </row>
    <row r="687" spans="1:13" ht="40.5" customHeight="1">
      <c r="A687" s="89">
        <f t="shared" si="30"/>
        <v>677</v>
      </c>
      <c r="B687" s="90" t="s">
        <v>439</v>
      </c>
      <c r="C687" s="91" t="s">
        <v>1317</v>
      </c>
      <c r="D687" s="91" t="s">
        <v>650</v>
      </c>
      <c r="E687" s="64">
        <v>73.59</v>
      </c>
      <c r="F687" s="65">
        <f t="shared" si="29"/>
        <v>45</v>
      </c>
      <c r="G687" s="64">
        <v>3311.55</v>
      </c>
      <c r="H687" s="64"/>
      <c r="I687" s="64">
        <v>370.97</v>
      </c>
      <c r="J687" s="64">
        <v>1706.45</v>
      </c>
      <c r="K687" s="92">
        <f t="shared" si="28"/>
        <v>5388.97</v>
      </c>
      <c r="L687" s="93"/>
      <c r="M687" s="161"/>
    </row>
    <row r="688" spans="1:13" ht="40.5" customHeight="1">
      <c r="A688" s="89">
        <f t="shared" si="30"/>
        <v>678</v>
      </c>
      <c r="B688" s="90" t="s">
        <v>439</v>
      </c>
      <c r="C688" s="91" t="s">
        <v>1318</v>
      </c>
      <c r="D688" s="91" t="s">
        <v>650</v>
      </c>
      <c r="E688" s="64">
        <v>73.59</v>
      </c>
      <c r="F688" s="65">
        <f t="shared" si="29"/>
        <v>45</v>
      </c>
      <c r="G688" s="64">
        <v>3311.55</v>
      </c>
      <c r="H688" s="64"/>
      <c r="I688" s="64">
        <v>370.97</v>
      </c>
      <c r="J688" s="64">
        <v>1706.45</v>
      </c>
      <c r="K688" s="92">
        <f t="shared" si="28"/>
        <v>5388.97</v>
      </c>
      <c r="L688" s="93"/>
      <c r="M688" s="161"/>
    </row>
    <row r="689" spans="1:13" ht="40.5" customHeight="1">
      <c r="A689" s="89">
        <f t="shared" si="30"/>
        <v>679</v>
      </c>
      <c r="B689" s="90" t="s">
        <v>439</v>
      </c>
      <c r="C689" s="91" t="s">
        <v>1319</v>
      </c>
      <c r="D689" s="91" t="s">
        <v>650</v>
      </c>
      <c r="E689" s="64">
        <v>73.59</v>
      </c>
      <c r="F689" s="65">
        <f t="shared" si="29"/>
        <v>45</v>
      </c>
      <c r="G689" s="64">
        <v>3311.55</v>
      </c>
      <c r="H689" s="64"/>
      <c r="I689" s="64">
        <v>370.97</v>
      </c>
      <c r="J689" s="64">
        <v>1706.45</v>
      </c>
      <c r="K689" s="92">
        <f t="shared" si="28"/>
        <v>5388.97</v>
      </c>
      <c r="L689" s="93"/>
      <c r="M689" s="161"/>
    </row>
    <row r="690" spans="1:13" ht="40.5" customHeight="1">
      <c r="A690" s="89">
        <f t="shared" si="30"/>
        <v>680</v>
      </c>
      <c r="B690" s="90" t="s">
        <v>439</v>
      </c>
      <c r="C690" s="91" t="s">
        <v>1320</v>
      </c>
      <c r="D690" s="91" t="s">
        <v>650</v>
      </c>
      <c r="E690" s="64">
        <v>73.59</v>
      </c>
      <c r="F690" s="65">
        <f t="shared" si="29"/>
        <v>45</v>
      </c>
      <c r="G690" s="64">
        <v>3311.55</v>
      </c>
      <c r="H690" s="64"/>
      <c r="I690" s="64">
        <v>370.97</v>
      </c>
      <c r="J690" s="64">
        <v>1706.45</v>
      </c>
      <c r="K690" s="92">
        <f t="shared" si="28"/>
        <v>5388.97</v>
      </c>
      <c r="L690" s="93"/>
      <c r="M690" s="161"/>
    </row>
    <row r="691" spans="1:13" ht="40.5" customHeight="1">
      <c r="A691" s="89">
        <f t="shared" si="30"/>
        <v>681</v>
      </c>
      <c r="B691" s="90" t="s">
        <v>439</v>
      </c>
      <c r="C691" s="91" t="s">
        <v>1321</v>
      </c>
      <c r="D691" s="91" t="s">
        <v>650</v>
      </c>
      <c r="E691" s="64">
        <v>73.59</v>
      </c>
      <c r="F691" s="65">
        <f t="shared" si="29"/>
        <v>45</v>
      </c>
      <c r="G691" s="64">
        <v>3311.55</v>
      </c>
      <c r="H691" s="64"/>
      <c r="I691" s="64">
        <v>370.97</v>
      </c>
      <c r="J691" s="64">
        <v>1706.45</v>
      </c>
      <c r="K691" s="92">
        <f t="shared" si="28"/>
        <v>5388.97</v>
      </c>
      <c r="L691" s="93"/>
      <c r="M691" s="161"/>
    </row>
    <row r="692" spans="1:13" ht="40.5" customHeight="1">
      <c r="A692" s="89">
        <f t="shared" si="30"/>
        <v>682</v>
      </c>
      <c r="B692" s="90" t="s">
        <v>439</v>
      </c>
      <c r="C692" s="91" t="s">
        <v>1322</v>
      </c>
      <c r="D692" s="91" t="s">
        <v>650</v>
      </c>
      <c r="E692" s="64">
        <v>73.59</v>
      </c>
      <c r="F692" s="65">
        <f t="shared" si="29"/>
        <v>45</v>
      </c>
      <c r="G692" s="64">
        <v>3311.55</v>
      </c>
      <c r="H692" s="64"/>
      <c r="I692" s="64">
        <v>370.97</v>
      </c>
      <c r="J692" s="64">
        <v>1706.45</v>
      </c>
      <c r="K692" s="92">
        <f t="shared" si="28"/>
        <v>5388.97</v>
      </c>
      <c r="L692" s="93"/>
      <c r="M692" s="161"/>
    </row>
    <row r="693" spans="1:13" ht="40.5" customHeight="1">
      <c r="A693" s="89">
        <f t="shared" si="30"/>
        <v>683</v>
      </c>
      <c r="B693" s="90" t="s">
        <v>439</v>
      </c>
      <c r="C693" s="91" t="s">
        <v>1323</v>
      </c>
      <c r="D693" s="91" t="s">
        <v>650</v>
      </c>
      <c r="E693" s="64">
        <v>73.59</v>
      </c>
      <c r="F693" s="65">
        <f t="shared" si="29"/>
        <v>45</v>
      </c>
      <c r="G693" s="64">
        <v>3311.55</v>
      </c>
      <c r="H693" s="64"/>
      <c r="I693" s="64">
        <v>370.97</v>
      </c>
      <c r="J693" s="64">
        <v>1706.45</v>
      </c>
      <c r="K693" s="92">
        <f t="shared" si="28"/>
        <v>5388.97</v>
      </c>
      <c r="L693" s="93"/>
      <c r="M693" s="161"/>
    </row>
    <row r="694" spans="1:13" ht="40.5" customHeight="1">
      <c r="A694" s="89">
        <f t="shared" si="30"/>
        <v>684</v>
      </c>
      <c r="B694" s="90" t="s">
        <v>439</v>
      </c>
      <c r="C694" s="91" t="s">
        <v>1324</v>
      </c>
      <c r="D694" s="91" t="s">
        <v>650</v>
      </c>
      <c r="E694" s="64">
        <v>73.59</v>
      </c>
      <c r="F694" s="65">
        <f t="shared" si="29"/>
        <v>45</v>
      </c>
      <c r="G694" s="64">
        <v>3311.55</v>
      </c>
      <c r="H694" s="64"/>
      <c r="I694" s="64">
        <v>370.97</v>
      </c>
      <c r="J694" s="64">
        <v>1706.45</v>
      </c>
      <c r="K694" s="92">
        <f t="shared" si="28"/>
        <v>5388.97</v>
      </c>
      <c r="L694" s="93"/>
      <c r="M694" s="161"/>
    </row>
    <row r="695" spans="1:13" ht="40.5" customHeight="1">
      <c r="A695" s="89">
        <f t="shared" si="30"/>
        <v>685</v>
      </c>
      <c r="B695" s="90" t="s">
        <v>439</v>
      </c>
      <c r="C695" s="91" t="s">
        <v>1325</v>
      </c>
      <c r="D695" s="91" t="s">
        <v>650</v>
      </c>
      <c r="E695" s="64">
        <v>73.59</v>
      </c>
      <c r="F695" s="65">
        <f t="shared" si="29"/>
        <v>45</v>
      </c>
      <c r="G695" s="64">
        <v>3311.55</v>
      </c>
      <c r="H695" s="64"/>
      <c r="I695" s="64">
        <v>370.97</v>
      </c>
      <c r="J695" s="64">
        <v>1706.45</v>
      </c>
      <c r="K695" s="92">
        <f t="shared" si="28"/>
        <v>5388.97</v>
      </c>
      <c r="L695" s="93"/>
      <c r="M695" s="161"/>
    </row>
    <row r="696" spans="1:13" ht="40.5" customHeight="1">
      <c r="A696" s="89">
        <f t="shared" si="30"/>
        <v>686</v>
      </c>
      <c r="B696" s="90" t="s">
        <v>439</v>
      </c>
      <c r="C696" s="91" t="s">
        <v>1326</v>
      </c>
      <c r="D696" s="91" t="s">
        <v>650</v>
      </c>
      <c r="E696" s="64">
        <v>73.59</v>
      </c>
      <c r="F696" s="65">
        <f t="shared" si="29"/>
        <v>45</v>
      </c>
      <c r="G696" s="64">
        <v>3311.55</v>
      </c>
      <c r="H696" s="64"/>
      <c r="I696" s="64">
        <v>370.97</v>
      </c>
      <c r="J696" s="64">
        <v>1706.45</v>
      </c>
      <c r="K696" s="92">
        <f t="shared" si="28"/>
        <v>5388.97</v>
      </c>
      <c r="L696" s="93"/>
      <c r="M696" s="161"/>
    </row>
    <row r="697" spans="1:13" ht="40.5" customHeight="1">
      <c r="A697" s="89">
        <f t="shared" si="30"/>
        <v>687</v>
      </c>
      <c r="B697" s="90" t="s">
        <v>439</v>
      </c>
      <c r="C697" s="91" t="s">
        <v>1327</v>
      </c>
      <c r="D697" s="91" t="s">
        <v>650</v>
      </c>
      <c r="E697" s="64">
        <v>73.59</v>
      </c>
      <c r="F697" s="65">
        <f t="shared" si="29"/>
        <v>45</v>
      </c>
      <c r="G697" s="64">
        <v>3311.55</v>
      </c>
      <c r="H697" s="64"/>
      <c r="I697" s="64">
        <v>370.97</v>
      </c>
      <c r="J697" s="64">
        <v>1706.45</v>
      </c>
      <c r="K697" s="92">
        <f t="shared" si="28"/>
        <v>5388.97</v>
      </c>
      <c r="L697" s="93"/>
      <c r="M697" s="161"/>
    </row>
    <row r="698" spans="1:13" ht="40.5" customHeight="1">
      <c r="A698" s="89">
        <f t="shared" si="30"/>
        <v>688</v>
      </c>
      <c r="B698" s="90" t="s">
        <v>439</v>
      </c>
      <c r="C698" s="91" t="s">
        <v>1328</v>
      </c>
      <c r="D698" s="91" t="s">
        <v>650</v>
      </c>
      <c r="E698" s="64">
        <v>73.59</v>
      </c>
      <c r="F698" s="65">
        <f t="shared" si="29"/>
        <v>45</v>
      </c>
      <c r="G698" s="64">
        <v>3311.55</v>
      </c>
      <c r="H698" s="64"/>
      <c r="I698" s="64">
        <v>370.97</v>
      </c>
      <c r="J698" s="64">
        <v>1706.45</v>
      </c>
      <c r="K698" s="92">
        <f t="shared" si="28"/>
        <v>5388.97</v>
      </c>
      <c r="L698" s="93"/>
      <c r="M698" s="161"/>
    </row>
    <row r="699" spans="1:13" ht="40.5" customHeight="1">
      <c r="A699" s="89">
        <f t="shared" si="30"/>
        <v>689</v>
      </c>
      <c r="B699" s="90" t="s">
        <v>439</v>
      </c>
      <c r="C699" s="91" t="s">
        <v>1329</v>
      </c>
      <c r="D699" s="91" t="s">
        <v>650</v>
      </c>
      <c r="E699" s="64">
        <v>73.59</v>
      </c>
      <c r="F699" s="65">
        <f t="shared" si="29"/>
        <v>45</v>
      </c>
      <c r="G699" s="64">
        <v>3311.55</v>
      </c>
      <c r="H699" s="64"/>
      <c r="I699" s="64">
        <v>370.97</v>
      </c>
      <c r="J699" s="64">
        <v>1706.45</v>
      </c>
      <c r="K699" s="92">
        <f t="shared" si="28"/>
        <v>5388.97</v>
      </c>
      <c r="L699" s="93"/>
      <c r="M699" s="161"/>
    </row>
    <row r="700" spans="1:13" ht="40.5" customHeight="1">
      <c r="A700" s="89">
        <f t="shared" si="30"/>
        <v>690</v>
      </c>
      <c r="B700" s="90" t="s">
        <v>439</v>
      </c>
      <c r="C700" s="91" t="s">
        <v>1022</v>
      </c>
      <c r="D700" s="91" t="s">
        <v>650</v>
      </c>
      <c r="E700" s="64">
        <v>73.59</v>
      </c>
      <c r="F700" s="65">
        <f t="shared" si="29"/>
        <v>14.999999999999998</v>
      </c>
      <c r="G700" s="64">
        <v>1103.8499999999999</v>
      </c>
      <c r="H700" s="64"/>
      <c r="I700" s="64">
        <v>120.97</v>
      </c>
      <c r="J700" s="64">
        <v>556.45000000000005</v>
      </c>
      <c r="K700" s="92">
        <f t="shared" si="28"/>
        <v>1781.27</v>
      </c>
      <c r="L700" s="93"/>
      <c r="M700" s="161"/>
    </row>
    <row r="701" spans="1:13" ht="40.5" customHeight="1">
      <c r="A701" s="89">
        <f t="shared" si="30"/>
        <v>691</v>
      </c>
      <c r="B701" s="90" t="s">
        <v>439</v>
      </c>
      <c r="C701" s="91" t="s">
        <v>1022</v>
      </c>
      <c r="D701" s="91" t="s">
        <v>650</v>
      </c>
      <c r="E701" s="64">
        <v>73.59</v>
      </c>
      <c r="F701" s="65">
        <f t="shared" si="29"/>
        <v>14.999999999999998</v>
      </c>
      <c r="G701" s="64">
        <v>1103.8499999999999</v>
      </c>
      <c r="H701" s="64"/>
      <c r="I701" s="64">
        <v>120.97</v>
      </c>
      <c r="J701" s="64">
        <v>556.45000000000005</v>
      </c>
      <c r="K701" s="92">
        <f t="shared" si="28"/>
        <v>1781.27</v>
      </c>
      <c r="L701" s="93"/>
      <c r="M701" s="161"/>
    </row>
    <row r="702" spans="1:13" ht="40.5" customHeight="1">
      <c r="A702" s="89">
        <f t="shared" si="30"/>
        <v>692</v>
      </c>
      <c r="B702" s="90" t="s">
        <v>439</v>
      </c>
      <c r="C702" s="91" t="s">
        <v>1020</v>
      </c>
      <c r="D702" s="91" t="s">
        <v>650</v>
      </c>
      <c r="E702" s="64">
        <v>73.59</v>
      </c>
      <c r="F702" s="65">
        <f t="shared" si="29"/>
        <v>14.999999999999998</v>
      </c>
      <c r="G702" s="64">
        <v>1103.8499999999999</v>
      </c>
      <c r="H702" s="64"/>
      <c r="I702" s="64">
        <v>120.97</v>
      </c>
      <c r="J702" s="64">
        <v>556.45000000000005</v>
      </c>
      <c r="K702" s="92">
        <f t="shared" si="28"/>
        <v>1781.27</v>
      </c>
      <c r="L702" s="93"/>
      <c r="M702" s="161"/>
    </row>
    <row r="703" spans="1:13" ht="40.5" customHeight="1">
      <c r="A703" s="89">
        <f t="shared" si="30"/>
        <v>693</v>
      </c>
      <c r="B703" s="90" t="s">
        <v>439</v>
      </c>
      <c r="C703" s="91" t="s">
        <v>1019</v>
      </c>
      <c r="D703" s="91" t="s">
        <v>650</v>
      </c>
      <c r="E703" s="64">
        <v>73.59</v>
      </c>
      <c r="F703" s="65">
        <f t="shared" si="29"/>
        <v>14.999999999999998</v>
      </c>
      <c r="G703" s="64">
        <v>1103.8499999999999</v>
      </c>
      <c r="H703" s="64"/>
      <c r="I703" s="64">
        <v>120.97</v>
      </c>
      <c r="J703" s="64">
        <v>556.45000000000005</v>
      </c>
      <c r="K703" s="92">
        <f t="shared" si="28"/>
        <v>1781.27</v>
      </c>
      <c r="L703" s="93"/>
      <c r="M703" s="161"/>
    </row>
    <row r="704" spans="1:13" ht="40.5" customHeight="1">
      <c r="A704" s="89">
        <f t="shared" si="30"/>
        <v>694</v>
      </c>
      <c r="B704" s="90" t="s">
        <v>439</v>
      </c>
      <c r="C704" s="91" t="s">
        <v>1018</v>
      </c>
      <c r="D704" s="91" t="s">
        <v>650</v>
      </c>
      <c r="E704" s="64">
        <v>73.59</v>
      </c>
      <c r="F704" s="65">
        <f t="shared" si="29"/>
        <v>14.999999999999998</v>
      </c>
      <c r="G704" s="64">
        <v>1103.8499999999999</v>
      </c>
      <c r="H704" s="64"/>
      <c r="I704" s="64">
        <v>120.97</v>
      </c>
      <c r="J704" s="64">
        <v>556.45000000000005</v>
      </c>
      <c r="K704" s="92">
        <f t="shared" si="28"/>
        <v>1781.27</v>
      </c>
      <c r="L704" s="93"/>
      <c r="M704" s="161"/>
    </row>
    <row r="705" spans="1:13" ht="40.5" customHeight="1">
      <c r="A705" s="89">
        <f t="shared" si="30"/>
        <v>695</v>
      </c>
      <c r="B705" s="90" t="s">
        <v>439</v>
      </c>
      <c r="C705" s="91" t="s">
        <v>1017</v>
      </c>
      <c r="D705" s="91" t="s">
        <v>650</v>
      </c>
      <c r="E705" s="64">
        <v>73.59</v>
      </c>
      <c r="F705" s="65">
        <f t="shared" si="29"/>
        <v>14.999999999999998</v>
      </c>
      <c r="G705" s="64">
        <v>1103.8499999999999</v>
      </c>
      <c r="H705" s="64"/>
      <c r="I705" s="64">
        <v>120.97</v>
      </c>
      <c r="J705" s="64">
        <v>556.45000000000005</v>
      </c>
      <c r="K705" s="92">
        <f t="shared" ref="K705:K768" si="31">J705+I705+G705+H705</f>
        <v>1781.27</v>
      </c>
      <c r="L705" s="93"/>
      <c r="M705" s="161"/>
    </row>
    <row r="706" spans="1:13" ht="40.5" customHeight="1">
      <c r="A706" s="89">
        <f t="shared" si="30"/>
        <v>696</v>
      </c>
      <c r="B706" s="90" t="s">
        <v>439</v>
      </c>
      <c r="C706" s="91" t="s">
        <v>1016</v>
      </c>
      <c r="D706" s="91" t="s">
        <v>650</v>
      </c>
      <c r="E706" s="64">
        <v>73.59</v>
      </c>
      <c r="F706" s="65">
        <f t="shared" si="29"/>
        <v>14.999999999999998</v>
      </c>
      <c r="G706" s="64">
        <v>1103.8499999999999</v>
      </c>
      <c r="H706" s="64"/>
      <c r="I706" s="64">
        <v>120.97</v>
      </c>
      <c r="J706" s="64">
        <v>556.45000000000005</v>
      </c>
      <c r="K706" s="92">
        <f t="shared" si="31"/>
        <v>1781.27</v>
      </c>
      <c r="L706" s="93"/>
      <c r="M706" s="161"/>
    </row>
    <row r="707" spans="1:13" ht="40.5" customHeight="1">
      <c r="A707" s="89">
        <f t="shared" si="30"/>
        <v>697</v>
      </c>
      <c r="B707" s="90" t="s">
        <v>439</v>
      </c>
      <c r="C707" s="91" t="s">
        <v>1015</v>
      </c>
      <c r="D707" s="91" t="s">
        <v>650</v>
      </c>
      <c r="E707" s="64">
        <v>73.59</v>
      </c>
      <c r="F707" s="65">
        <f t="shared" si="29"/>
        <v>14.999999999999998</v>
      </c>
      <c r="G707" s="64">
        <v>1103.8499999999999</v>
      </c>
      <c r="H707" s="64"/>
      <c r="I707" s="64">
        <v>120.97</v>
      </c>
      <c r="J707" s="64">
        <v>556.45000000000005</v>
      </c>
      <c r="K707" s="92">
        <f t="shared" si="31"/>
        <v>1781.27</v>
      </c>
      <c r="L707" s="93"/>
      <c r="M707" s="161"/>
    </row>
    <row r="708" spans="1:13" ht="40.5" customHeight="1">
      <c r="A708" s="89">
        <f t="shared" si="30"/>
        <v>698</v>
      </c>
      <c r="B708" s="90" t="s">
        <v>439</v>
      </c>
      <c r="C708" s="91" t="s">
        <v>1330</v>
      </c>
      <c r="D708" s="91" t="s">
        <v>650</v>
      </c>
      <c r="E708" s="64">
        <v>73.59</v>
      </c>
      <c r="F708" s="65">
        <f t="shared" si="29"/>
        <v>45</v>
      </c>
      <c r="G708" s="64">
        <v>3311.55</v>
      </c>
      <c r="H708" s="64"/>
      <c r="I708" s="64">
        <v>370.97</v>
      </c>
      <c r="J708" s="64">
        <v>1706.45</v>
      </c>
      <c r="K708" s="92">
        <f t="shared" si="31"/>
        <v>5388.97</v>
      </c>
      <c r="L708" s="93"/>
      <c r="M708" s="161"/>
    </row>
    <row r="709" spans="1:13" ht="40.5" customHeight="1">
      <c r="A709" s="89">
        <f t="shared" si="30"/>
        <v>699</v>
      </c>
      <c r="B709" s="90" t="s">
        <v>439</v>
      </c>
      <c r="C709" s="91" t="s">
        <v>1014</v>
      </c>
      <c r="D709" s="91" t="s">
        <v>650</v>
      </c>
      <c r="E709" s="64">
        <v>73.59</v>
      </c>
      <c r="F709" s="65">
        <f t="shared" si="29"/>
        <v>20</v>
      </c>
      <c r="G709" s="64">
        <v>1471.8</v>
      </c>
      <c r="H709" s="64"/>
      <c r="I709" s="64">
        <v>161.29</v>
      </c>
      <c r="J709" s="64">
        <v>741.94</v>
      </c>
      <c r="K709" s="92">
        <f t="shared" si="31"/>
        <v>2375.0299999999997</v>
      </c>
      <c r="L709" s="93"/>
      <c r="M709" s="161"/>
    </row>
    <row r="710" spans="1:13" ht="40.5" customHeight="1">
      <c r="A710" s="89">
        <f t="shared" si="30"/>
        <v>700</v>
      </c>
      <c r="B710" s="90" t="s">
        <v>439</v>
      </c>
      <c r="C710" s="91" t="s">
        <v>1013</v>
      </c>
      <c r="D710" s="91" t="s">
        <v>650</v>
      </c>
      <c r="E710" s="64">
        <v>73.59</v>
      </c>
      <c r="F710" s="65">
        <f t="shared" si="29"/>
        <v>20</v>
      </c>
      <c r="G710" s="64">
        <v>1471.8</v>
      </c>
      <c r="H710" s="64"/>
      <c r="I710" s="64">
        <v>161.29</v>
      </c>
      <c r="J710" s="64">
        <v>741.94</v>
      </c>
      <c r="K710" s="92">
        <f t="shared" si="31"/>
        <v>2375.0299999999997</v>
      </c>
      <c r="L710" s="93"/>
      <c r="M710" s="161"/>
    </row>
    <row r="711" spans="1:13" ht="40.5" customHeight="1">
      <c r="A711" s="89">
        <f t="shared" si="30"/>
        <v>701</v>
      </c>
      <c r="B711" s="90" t="s">
        <v>439</v>
      </c>
      <c r="C711" s="91" t="s">
        <v>1012</v>
      </c>
      <c r="D711" s="91" t="s">
        <v>650</v>
      </c>
      <c r="E711" s="64">
        <v>73.59</v>
      </c>
      <c r="F711" s="65">
        <f t="shared" si="29"/>
        <v>20</v>
      </c>
      <c r="G711" s="64">
        <v>1471.8</v>
      </c>
      <c r="H711" s="64"/>
      <c r="I711" s="64">
        <v>161.29</v>
      </c>
      <c r="J711" s="64">
        <v>741.94</v>
      </c>
      <c r="K711" s="92">
        <f t="shared" si="31"/>
        <v>2375.0299999999997</v>
      </c>
      <c r="L711" s="93"/>
      <c r="M711" s="161"/>
    </row>
    <row r="712" spans="1:13" ht="40.5" customHeight="1">
      <c r="A712" s="89">
        <f t="shared" si="30"/>
        <v>702</v>
      </c>
      <c r="B712" s="90" t="s">
        <v>439</v>
      </c>
      <c r="C712" s="91" t="s">
        <v>1011</v>
      </c>
      <c r="D712" s="91" t="s">
        <v>650</v>
      </c>
      <c r="E712" s="64">
        <v>73.59</v>
      </c>
      <c r="F712" s="65">
        <f t="shared" si="29"/>
        <v>20</v>
      </c>
      <c r="G712" s="64">
        <v>1471.8</v>
      </c>
      <c r="H712" s="64"/>
      <c r="I712" s="64">
        <v>161.29</v>
      </c>
      <c r="J712" s="64">
        <v>741.94</v>
      </c>
      <c r="K712" s="92">
        <f t="shared" si="31"/>
        <v>2375.0299999999997</v>
      </c>
      <c r="L712" s="93"/>
      <c r="M712" s="161"/>
    </row>
    <row r="713" spans="1:13" ht="40.5" customHeight="1">
      <c r="A713" s="89">
        <f t="shared" si="30"/>
        <v>703</v>
      </c>
      <c r="B713" s="90" t="s">
        <v>439</v>
      </c>
      <c r="C713" s="91" t="s">
        <v>1331</v>
      </c>
      <c r="D713" s="91" t="s">
        <v>650</v>
      </c>
      <c r="E713" s="64">
        <v>73.59</v>
      </c>
      <c r="F713" s="65">
        <f t="shared" si="29"/>
        <v>50</v>
      </c>
      <c r="G713" s="64">
        <v>3679.5</v>
      </c>
      <c r="H713" s="64"/>
      <c r="I713" s="64">
        <v>411.29</v>
      </c>
      <c r="J713" s="64">
        <v>1891.94</v>
      </c>
      <c r="K713" s="92">
        <f t="shared" si="31"/>
        <v>5982.73</v>
      </c>
      <c r="L713" s="93"/>
      <c r="M713" s="161"/>
    </row>
    <row r="714" spans="1:13" ht="40.5" customHeight="1">
      <c r="A714" s="89">
        <f t="shared" si="30"/>
        <v>704</v>
      </c>
      <c r="B714" s="90" t="s">
        <v>439</v>
      </c>
      <c r="C714" s="91" t="s">
        <v>1010</v>
      </c>
      <c r="D714" s="91" t="s">
        <v>768</v>
      </c>
      <c r="E714" s="64">
        <v>71.400000000000006</v>
      </c>
      <c r="F714" s="65">
        <f t="shared" si="29"/>
        <v>20</v>
      </c>
      <c r="G714" s="64">
        <v>1428</v>
      </c>
      <c r="H714" s="64"/>
      <c r="I714" s="64">
        <v>161.29</v>
      </c>
      <c r="J714" s="64">
        <v>890.32</v>
      </c>
      <c r="K714" s="92">
        <f t="shared" si="31"/>
        <v>2479.61</v>
      </c>
      <c r="L714" s="93"/>
      <c r="M714" s="161"/>
    </row>
    <row r="715" spans="1:13" ht="40.5" customHeight="1">
      <c r="A715" s="89">
        <f t="shared" si="30"/>
        <v>705</v>
      </c>
      <c r="B715" s="90" t="s">
        <v>439</v>
      </c>
      <c r="C715" s="91" t="s">
        <v>1009</v>
      </c>
      <c r="D715" s="91" t="s">
        <v>768</v>
      </c>
      <c r="E715" s="64">
        <v>71.400000000000006</v>
      </c>
      <c r="F715" s="65">
        <f t="shared" si="29"/>
        <v>20</v>
      </c>
      <c r="G715" s="64">
        <v>1428</v>
      </c>
      <c r="H715" s="64"/>
      <c r="I715" s="64">
        <v>161.29</v>
      </c>
      <c r="J715" s="64">
        <v>890.32</v>
      </c>
      <c r="K715" s="92">
        <f t="shared" si="31"/>
        <v>2479.61</v>
      </c>
      <c r="L715" s="93"/>
      <c r="M715" s="161"/>
    </row>
    <row r="716" spans="1:13" ht="40.5" customHeight="1">
      <c r="A716" s="89">
        <f t="shared" si="30"/>
        <v>706</v>
      </c>
      <c r="B716" s="90" t="s">
        <v>439</v>
      </c>
      <c r="C716" s="91" t="s">
        <v>1332</v>
      </c>
      <c r="D716" s="91" t="s">
        <v>768</v>
      </c>
      <c r="E716" s="64">
        <v>71.400000000000006</v>
      </c>
      <c r="F716" s="65">
        <f t="shared" si="29"/>
        <v>37.999999999999993</v>
      </c>
      <c r="G716" s="64">
        <v>2713.2</v>
      </c>
      <c r="H716" s="64"/>
      <c r="I716" s="64">
        <v>314.52</v>
      </c>
      <c r="J716" s="64">
        <v>1736.12</v>
      </c>
      <c r="K716" s="92">
        <f t="shared" si="31"/>
        <v>4763.84</v>
      </c>
      <c r="L716" s="93"/>
      <c r="M716" s="161"/>
    </row>
    <row r="717" spans="1:13" ht="40.5" customHeight="1">
      <c r="A717" s="89">
        <f t="shared" si="30"/>
        <v>707</v>
      </c>
      <c r="B717" s="90" t="s">
        <v>439</v>
      </c>
      <c r="C717" s="91" t="s">
        <v>1333</v>
      </c>
      <c r="D717" s="91" t="s">
        <v>650</v>
      </c>
      <c r="E717" s="64">
        <v>73.59</v>
      </c>
      <c r="F717" s="65">
        <f t="shared" si="29"/>
        <v>50</v>
      </c>
      <c r="G717" s="64">
        <v>3679.5</v>
      </c>
      <c r="H717" s="64"/>
      <c r="I717" s="64">
        <v>411.29</v>
      </c>
      <c r="J717" s="64">
        <v>1891.94</v>
      </c>
      <c r="K717" s="92">
        <f t="shared" si="31"/>
        <v>5982.73</v>
      </c>
      <c r="L717" s="93"/>
      <c r="M717" s="161"/>
    </row>
    <row r="718" spans="1:13" ht="40.5" customHeight="1">
      <c r="A718" s="89">
        <f t="shared" si="30"/>
        <v>708</v>
      </c>
      <c r="B718" s="90" t="s">
        <v>439</v>
      </c>
      <c r="C718" s="91" t="s">
        <v>1334</v>
      </c>
      <c r="D718" s="91" t="s">
        <v>650</v>
      </c>
      <c r="E718" s="64">
        <v>73.59</v>
      </c>
      <c r="F718" s="65">
        <f t="shared" si="29"/>
        <v>50</v>
      </c>
      <c r="G718" s="64">
        <v>3679.5</v>
      </c>
      <c r="H718" s="64"/>
      <c r="I718" s="64">
        <v>411.29</v>
      </c>
      <c r="J718" s="64">
        <v>1891.94</v>
      </c>
      <c r="K718" s="92">
        <f t="shared" si="31"/>
        <v>5982.73</v>
      </c>
      <c r="L718" s="93"/>
      <c r="M718" s="161"/>
    </row>
    <row r="719" spans="1:13" ht="40.5" customHeight="1">
      <c r="A719" s="89">
        <f t="shared" si="30"/>
        <v>709</v>
      </c>
      <c r="B719" s="90" t="s">
        <v>439</v>
      </c>
      <c r="C719" s="91" t="s">
        <v>1335</v>
      </c>
      <c r="D719" s="91" t="s">
        <v>650</v>
      </c>
      <c r="E719" s="64">
        <v>73.59</v>
      </c>
      <c r="F719" s="65">
        <f t="shared" ref="F719:F782" si="32">G719/E719</f>
        <v>50</v>
      </c>
      <c r="G719" s="64">
        <v>3679.5</v>
      </c>
      <c r="H719" s="64"/>
      <c r="I719" s="64">
        <v>411.29</v>
      </c>
      <c r="J719" s="64">
        <v>1891.94</v>
      </c>
      <c r="K719" s="92">
        <f t="shared" si="31"/>
        <v>5982.73</v>
      </c>
      <c r="L719" s="93"/>
      <c r="M719" s="161"/>
    </row>
    <row r="720" spans="1:13" ht="40.5" customHeight="1">
      <c r="A720" s="89">
        <f t="shared" ref="A720:A783" si="33">1+A719</f>
        <v>710</v>
      </c>
      <c r="B720" s="90" t="s">
        <v>439</v>
      </c>
      <c r="C720" s="91" t="s">
        <v>1336</v>
      </c>
      <c r="D720" s="91" t="s">
        <v>650</v>
      </c>
      <c r="E720" s="64">
        <v>73.59</v>
      </c>
      <c r="F720" s="65">
        <f t="shared" si="32"/>
        <v>50</v>
      </c>
      <c r="G720" s="64">
        <v>3679.5</v>
      </c>
      <c r="H720" s="64"/>
      <c r="I720" s="64">
        <v>411.29</v>
      </c>
      <c r="J720" s="64">
        <v>1891.94</v>
      </c>
      <c r="K720" s="92">
        <f t="shared" si="31"/>
        <v>5982.73</v>
      </c>
      <c r="L720" s="93"/>
      <c r="M720" s="161"/>
    </row>
    <row r="721" spans="1:13" ht="40.5" customHeight="1">
      <c r="A721" s="89">
        <f t="shared" si="33"/>
        <v>711</v>
      </c>
      <c r="B721" s="90" t="s">
        <v>439</v>
      </c>
      <c r="C721" s="91" t="s">
        <v>1337</v>
      </c>
      <c r="D721" s="91" t="s">
        <v>650</v>
      </c>
      <c r="E721" s="64">
        <v>73.59</v>
      </c>
      <c r="F721" s="65">
        <f t="shared" si="32"/>
        <v>50</v>
      </c>
      <c r="G721" s="64">
        <v>3679.5</v>
      </c>
      <c r="H721" s="64"/>
      <c r="I721" s="64">
        <v>411.29</v>
      </c>
      <c r="J721" s="64">
        <v>1891.94</v>
      </c>
      <c r="K721" s="92">
        <f t="shared" si="31"/>
        <v>5982.73</v>
      </c>
      <c r="L721" s="93"/>
      <c r="M721" s="161"/>
    </row>
    <row r="722" spans="1:13" ht="40.5" customHeight="1">
      <c r="A722" s="89">
        <f t="shared" si="33"/>
        <v>712</v>
      </c>
      <c r="B722" s="90" t="s">
        <v>439</v>
      </c>
      <c r="C722" s="91" t="s">
        <v>1338</v>
      </c>
      <c r="D722" s="91" t="s">
        <v>650</v>
      </c>
      <c r="E722" s="64">
        <v>73.59</v>
      </c>
      <c r="F722" s="65">
        <f t="shared" si="32"/>
        <v>50</v>
      </c>
      <c r="G722" s="64">
        <v>3679.5</v>
      </c>
      <c r="H722" s="64"/>
      <c r="I722" s="64">
        <v>411.29</v>
      </c>
      <c r="J722" s="64">
        <v>1891.94</v>
      </c>
      <c r="K722" s="92">
        <f t="shared" si="31"/>
        <v>5982.73</v>
      </c>
      <c r="L722" s="93"/>
      <c r="M722" s="161"/>
    </row>
    <row r="723" spans="1:13" ht="40.5" customHeight="1">
      <c r="A723" s="89">
        <f t="shared" si="33"/>
        <v>713</v>
      </c>
      <c r="B723" s="90" t="s">
        <v>439</v>
      </c>
      <c r="C723" s="91" t="s">
        <v>1339</v>
      </c>
      <c r="D723" s="91" t="s">
        <v>650</v>
      </c>
      <c r="E723" s="64">
        <v>73.59</v>
      </c>
      <c r="F723" s="65">
        <f t="shared" si="32"/>
        <v>50</v>
      </c>
      <c r="G723" s="64">
        <v>3679.5</v>
      </c>
      <c r="H723" s="64"/>
      <c r="I723" s="64">
        <v>411.29</v>
      </c>
      <c r="J723" s="64">
        <v>1891.94</v>
      </c>
      <c r="K723" s="92">
        <f t="shared" si="31"/>
        <v>5982.73</v>
      </c>
      <c r="L723" s="93"/>
      <c r="M723" s="161"/>
    </row>
    <row r="724" spans="1:13" ht="40.5" customHeight="1">
      <c r="A724" s="89">
        <f t="shared" si="33"/>
        <v>714</v>
      </c>
      <c r="B724" s="90" t="s">
        <v>439</v>
      </c>
      <c r="C724" s="91" t="s">
        <v>1340</v>
      </c>
      <c r="D724" s="91" t="s">
        <v>650</v>
      </c>
      <c r="E724" s="64">
        <v>73.59</v>
      </c>
      <c r="F724" s="65">
        <f t="shared" si="32"/>
        <v>50</v>
      </c>
      <c r="G724" s="64">
        <v>3679.5</v>
      </c>
      <c r="H724" s="64"/>
      <c r="I724" s="64">
        <v>411.29</v>
      </c>
      <c r="J724" s="64">
        <v>1891.94</v>
      </c>
      <c r="K724" s="92">
        <f t="shared" si="31"/>
        <v>5982.73</v>
      </c>
      <c r="L724" s="93"/>
      <c r="M724" s="161"/>
    </row>
    <row r="725" spans="1:13" ht="40.5" customHeight="1">
      <c r="A725" s="89">
        <f t="shared" si="33"/>
        <v>715</v>
      </c>
      <c r="B725" s="90" t="s">
        <v>439</v>
      </c>
      <c r="C725" s="91" t="s">
        <v>1341</v>
      </c>
      <c r="D725" s="91" t="s">
        <v>650</v>
      </c>
      <c r="E725" s="64">
        <v>73.59</v>
      </c>
      <c r="F725" s="65">
        <f t="shared" si="32"/>
        <v>50</v>
      </c>
      <c r="G725" s="64">
        <v>3679.5</v>
      </c>
      <c r="H725" s="64"/>
      <c r="I725" s="64">
        <v>411.29</v>
      </c>
      <c r="J725" s="64">
        <v>1891.94</v>
      </c>
      <c r="K725" s="92">
        <f t="shared" si="31"/>
        <v>5982.73</v>
      </c>
      <c r="L725" s="93"/>
      <c r="M725" s="161"/>
    </row>
    <row r="726" spans="1:13" ht="40.5" customHeight="1">
      <c r="A726" s="89">
        <f t="shared" si="33"/>
        <v>716</v>
      </c>
      <c r="B726" s="90" t="s">
        <v>439</v>
      </c>
      <c r="C726" s="91" t="s">
        <v>1342</v>
      </c>
      <c r="D726" s="91" t="s">
        <v>650</v>
      </c>
      <c r="E726" s="64">
        <v>73.59</v>
      </c>
      <c r="F726" s="65">
        <f t="shared" si="32"/>
        <v>50</v>
      </c>
      <c r="G726" s="64">
        <v>3679.5</v>
      </c>
      <c r="H726" s="64"/>
      <c r="I726" s="64">
        <v>411.29</v>
      </c>
      <c r="J726" s="64">
        <v>1891.94</v>
      </c>
      <c r="K726" s="92">
        <f t="shared" si="31"/>
        <v>5982.73</v>
      </c>
      <c r="L726" s="93"/>
      <c r="M726" s="161"/>
    </row>
    <row r="727" spans="1:13" ht="40.5" customHeight="1">
      <c r="A727" s="89">
        <f t="shared" si="33"/>
        <v>717</v>
      </c>
      <c r="B727" s="90" t="s">
        <v>439</v>
      </c>
      <c r="C727" s="91" t="s">
        <v>1343</v>
      </c>
      <c r="D727" s="91" t="s">
        <v>650</v>
      </c>
      <c r="E727" s="64">
        <v>73.59</v>
      </c>
      <c r="F727" s="65">
        <f t="shared" si="32"/>
        <v>50</v>
      </c>
      <c r="G727" s="64">
        <v>3679.5</v>
      </c>
      <c r="H727" s="64"/>
      <c r="I727" s="64">
        <v>411.29</v>
      </c>
      <c r="J727" s="64">
        <v>1891.94</v>
      </c>
      <c r="K727" s="92">
        <f t="shared" si="31"/>
        <v>5982.73</v>
      </c>
      <c r="L727" s="93"/>
      <c r="M727" s="161"/>
    </row>
    <row r="728" spans="1:13" ht="40.5" customHeight="1">
      <c r="A728" s="89">
        <f t="shared" si="33"/>
        <v>718</v>
      </c>
      <c r="B728" s="90" t="s">
        <v>439</v>
      </c>
      <c r="C728" s="91" t="s">
        <v>1344</v>
      </c>
      <c r="D728" s="91" t="s">
        <v>650</v>
      </c>
      <c r="E728" s="64">
        <v>73.59</v>
      </c>
      <c r="F728" s="65">
        <f t="shared" si="32"/>
        <v>45</v>
      </c>
      <c r="G728" s="64">
        <v>3311.55</v>
      </c>
      <c r="H728" s="64"/>
      <c r="I728" s="64">
        <v>411.29</v>
      </c>
      <c r="J728" s="64">
        <v>1891.94</v>
      </c>
      <c r="K728" s="92">
        <f t="shared" si="31"/>
        <v>5614.7800000000007</v>
      </c>
      <c r="L728" s="93"/>
      <c r="M728" s="161"/>
    </row>
    <row r="729" spans="1:13" ht="40.5" customHeight="1">
      <c r="A729" s="89">
        <f t="shared" si="33"/>
        <v>719</v>
      </c>
      <c r="B729" s="90" t="s">
        <v>439</v>
      </c>
      <c r="C729" s="91" t="s">
        <v>1345</v>
      </c>
      <c r="D729" s="91" t="s">
        <v>650</v>
      </c>
      <c r="E729" s="64">
        <v>73.59</v>
      </c>
      <c r="F729" s="65">
        <f t="shared" si="32"/>
        <v>50</v>
      </c>
      <c r="G729" s="64">
        <v>3679.5</v>
      </c>
      <c r="H729" s="64"/>
      <c r="I729" s="64">
        <v>411.29</v>
      </c>
      <c r="J729" s="64">
        <v>1891.94</v>
      </c>
      <c r="K729" s="92">
        <f t="shared" si="31"/>
        <v>5982.73</v>
      </c>
      <c r="L729" s="93"/>
      <c r="M729" s="161"/>
    </row>
    <row r="730" spans="1:13" ht="40.5" customHeight="1">
      <c r="A730" s="89">
        <f t="shared" si="33"/>
        <v>720</v>
      </c>
      <c r="B730" s="90" t="s">
        <v>439</v>
      </c>
      <c r="C730" s="91" t="s">
        <v>1346</v>
      </c>
      <c r="D730" s="91" t="s">
        <v>650</v>
      </c>
      <c r="E730" s="64">
        <v>73.59</v>
      </c>
      <c r="F730" s="65">
        <f t="shared" si="32"/>
        <v>50</v>
      </c>
      <c r="G730" s="64">
        <v>3679.5</v>
      </c>
      <c r="H730" s="64"/>
      <c r="I730" s="64">
        <v>411.29</v>
      </c>
      <c r="J730" s="64">
        <v>1891.94</v>
      </c>
      <c r="K730" s="92">
        <f t="shared" si="31"/>
        <v>5982.73</v>
      </c>
      <c r="L730" s="93"/>
      <c r="M730" s="161"/>
    </row>
    <row r="731" spans="1:13" ht="40.5" customHeight="1">
      <c r="A731" s="89">
        <f t="shared" si="33"/>
        <v>721</v>
      </c>
      <c r="B731" s="90" t="s">
        <v>439</v>
      </c>
      <c r="C731" s="91" t="s">
        <v>1347</v>
      </c>
      <c r="D731" s="91" t="s">
        <v>650</v>
      </c>
      <c r="E731" s="64">
        <v>73.59</v>
      </c>
      <c r="F731" s="65">
        <f t="shared" si="32"/>
        <v>50</v>
      </c>
      <c r="G731" s="64">
        <v>3679.5</v>
      </c>
      <c r="H731" s="64"/>
      <c r="I731" s="64">
        <v>411.29</v>
      </c>
      <c r="J731" s="64">
        <v>1891.94</v>
      </c>
      <c r="K731" s="92">
        <f t="shared" si="31"/>
        <v>5982.73</v>
      </c>
      <c r="L731" s="93"/>
      <c r="M731" s="161"/>
    </row>
    <row r="732" spans="1:13" ht="40.5" customHeight="1">
      <c r="A732" s="89">
        <f t="shared" si="33"/>
        <v>722</v>
      </c>
      <c r="B732" s="90" t="s">
        <v>439</v>
      </c>
      <c r="C732" s="91" t="s">
        <v>1348</v>
      </c>
      <c r="D732" s="91" t="s">
        <v>650</v>
      </c>
      <c r="E732" s="64">
        <v>73.59</v>
      </c>
      <c r="F732" s="65">
        <f t="shared" si="32"/>
        <v>50</v>
      </c>
      <c r="G732" s="64">
        <v>3679.5</v>
      </c>
      <c r="H732" s="64"/>
      <c r="I732" s="64">
        <v>411.29</v>
      </c>
      <c r="J732" s="64">
        <v>1891.94</v>
      </c>
      <c r="K732" s="92">
        <f t="shared" si="31"/>
        <v>5982.73</v>
      </c>
      <c r="L732" s="93"/>
      <c r="M732" s="161"/>
    </row>
    <row r="733" spans="1:13" ht="40.5" customHeight="1">
      <c r="A733" s="89">
        <f t="shared" si="33"/>
        <v>723</v>
      </c>
      <c r="B733" s="90" t="s">
        <v>439</v>
      </c>
      <c r="C733" s="91" t="s">
        <v>1349</v>
      </c>
      <c r="D733" s="91" t="s">
        <v>650</v>
      </c>
      <c r="E733" s="64">
        <v>73.59</v>
      </c>
      <c r="F733" s="65">
        <f t="shared" si="32"/>
        <v>50</v>
      </c>
      <c r="G733" s="64">
        <v>3679.5</v>
      </c>
      <c r="H733" s="64"/>
      <c r="I733" s="64">
        <v>411.29</v>
      </c>
      <c r="J733" s="64">
        <v>1891.94</v>
      </c>
      <c r="K733" s="92">
        <f t="shared" si="31"/>
        <v>5982.73</v>
      </c>
      <c r="L733" s="93"/>
      <c r="M733" s="161"/>
    </row>
    <row r="734" spans="1:13" ht="40.5" customHeight="1">
      <c r="A734" s="89">
        <f t="shared" si="33"/>
        <v>724</v>
      </c>
      <c r="B734" s="90" t="s">
        <v>439</v>
      </c>
      <c r="C734" s="91" t="s">
        <v>1350</v>
      </c>
      <c r="D734" s="91" t="s">
        <v>650</v>
      </c>
      <c r="E734" s="64">
        <v>73.59</v>
      </c>
      <c r="F734" s="65">
        <f t="shared" si="32"/>
        <v>50</v>
      </c>
      <c r="G734" s="64">
        <v>3679.5</v>
      </c>
      <c r="H734" s="64"/>
      <c r="I734" s="64">
        <v>411.29</v>
      </c>
      <c r="J734" s="64">
        <v>1891.94</v>
      </c>
      <c r="K734" s="92">
        <f t="shared" si="31"/>
        <v>5982.73</v>
      </c>
      <c r="L734" s="93"/>
      <c r="M734" s="161"/>
    </row>
    <row r="735" spans="1:13" ht="40.5" customHeight="1">
      <c r="A735" s="89">
        <f t="shared" si="33"/>
        <v>725</v>
      </c>
      <c r="B735" s="90" t="s">
        <v>439</v>
      </c>
      <c r="C735" s="91" t="s">
        <v>1351</v>
      </c>
      <c r="D735" s="91" t="s">
        <v>650</v>
      </c>
      <c r="E735" s="64">
        <v>73.59</v>
      </c>
      <c r="F735" s="65">
        <f t="shared" si="32"/>
        <v>50</v>
      </c>
      <c r="G735" s="64">
        <v>3679.5</v>
      </c>
      <c r="H735" s="64"/>
      <c r="I735" s="64">
        <v>411.29</v>
      </c>
      <c r="J735" s="64">
        <v>1891.94</v>
      </c>
      <c r="K735" s="92">
        <f t="shared" si="31"/>
        <v>5982.73</v>
      </c>
      <c r="L735" s="93"/>
      <c r="M735" s="161"/>
    </row>
    <row r="736" spans="1:13" ht="40.5" customHeight="1">
      <c r="A736" s="89">
        <f t="shared" si="33"/>
        <v>726</v>
      </c>
      <c r="B736" s="90" t="s">
        <v>439</v>
      </c>
      <c r="C736" s="91" t="s">
        <v>1352</v>
      </c>
      <c r="D736" s="91" t="s">
        <v>650</v>
      </c>
      <c r="E736" s="64">
        <v>73.59</v>
      </c>
      <c r="F736" s="65">
        <f t="shared" si="32"/>
        <v>50</v>
      </c>
      <c r="G736" s="64">
        <v>3679.5</v>
      </c>
      <c r="H736" s="64"/>
      <c r="I736" s="64">
        <v>411.29</v>
      </c>
      <c r="J736" s="64">
        <v>1891.94</v>
      </c>
      <c r="K736" s="92">
        <f t="shared" si="31"/>
        <v>5982.73</v>
      </c>
      <c r="L736" s="93"/>
      <c r="M736" s="161"/>
    </row>
    <row r="737" spans="1:13" ht="40.5" customHeight="1">
      <c r="A737" s="89">
        <f t="shared" si="33"/>
        <v>727</v>
      </c>
      <c r="B737" s="90" t="s">
        <v>439</v>
      </c>
      <c r="C737" s="91" t="s">
        <v>1353</v>
      </c>
      <c r="D737" s="91" t="s">
        <v>650</v>
      </c>
      <c r="E737" s="64">
        <v>73.59</v>
      </c>
      <c r="F737" s="65">
        <f t="shared" si="32"/>
        <v>50</v>
      </c>
      <c r="G737" s="64">
        <v>3679.5</v>
      </c>
      <c r="H737" s="64"/>
      <c r="I737" s="64">
        <v>411.29</v>
      </c>
      <c r="J737" s="64">
        <v>1891.94</v>
      </c>
      <c r="K737" s="92">
        <f t="shared" si="31"/>
        <v>5982.73</v>
      </c>
      <c r="L737" s="93"/>
      <c r="M737" s="161"/>
    </row>
    <row r="738" spans="1:13" ht="40.5" customHeight="1">
      <c r="A738" s="89">
        <f t="shared" si="33"/>
        <v>728</v>
      </c>
      <c r="B738" s="90" t="s">
        <v>439</v>
      </c>
      <c r="C738" s="91" t="s">
        <v>1354</v>
      </c>
      <c r="D738" s="91" t="s">
        <v>650</v>
      </c>
      <c r="E738" s="64">
        <v>73.59</v>
      </c>
      <c r="F738" s="65">
        <f t="shared" si="32"/>
        <v>50</v>
      </c>
      <c r="G738" s="64">
        <v>3679.5</v>
      </c>
      <c r="H738" s="64"/>
      <c r="I738" s="64">
        <v>411.29</v>
      </c>
      <c r="J738" s="64">
        <v>1891.94</v>
      </c>
      <c r="K738" s="92">
        <f t="shared" si="31"/>
        <v>5982.73</v>
      </c>
      <c r="L738" s="93"/>
      <c r="M738" s="161"/>
    </row>
    <row r="739" spans="1:13" ht="40.5" customHeight="1">
      <c r="A739" s="89">
        <f t="shared" si="33"/>
        <v>729</v>
      </c>
      <c r="B739" s="90" t="s">
        <v>439</v>
      </c>
      <c r="C739" s="91" t="s">
        <v>1355</v>
      </c>
      <c r="D739" s="91" t="s">
        <v>650</v>
      </c>
      <c r="E739" s="64">
        <v>73.59</v>
      </c>
      <c r="F739" s="65">
        <f t="shared" si="32"/>
        <v>50</v>
      </c>
      <c r="G739" s="64">
        <v>3679.5</v>
      </c>
      <c r="H739" s="64"/>
      <c r="I739" s="64">
        <v>411.29</v>
      </c>
      <c r="J739" s="64">
        <v>1891.94</v>
      </c>
      <c r="K739" s="92">
        <f t="shared" si="31"/>
        <v>5982.73</v>
      </c>
      <c r="L739" s="93"/>
      <c r="M739" s="161"/>
    </row>
    <row r="740" spans="1:13" ht="40.5" customHeight="1">
      <c r="A740" s="89">
        <f t="shared" si="33"/>
        <v>730</v>
      </c>
      <c r="B740" s="90" t="s">
        <v>439</v>
      </c>
      <c r="C740" s="91" t="s">
        <v>1356</v>
      </c>
      <c r="D740" s="91" t="s">
        <v>650</v>
      </c>
      <c r="E740" s="64">
        <v>73.59</v>
      </c>
      <c r="F740" s="65">
        <f t="shared" si="32"/>
        <v>50</v>
      </c>
      <c r="G740" s="64">
        <v>3679.5</v>
      </c>
      <c r="H740" s="64"/>
      <c r="I740" s="64">
        <v>411.29</v>
      </c>
      <c r="J740" s="64">
        <v>1891.94</v>
      </c>
      <c r="K740" s="92">
        <f t="shared" si="31"/>
        <v>5982.73</v>
      </c>
      <c r="L740" s="93"/>
      <c r="M740" s="161"/>
    </row>
    <row r="741" spans="1:13" ht="40.5" customHeight="1">
      <c r="A741" s="89">
        <f t="shared" si="33"/>
        <v>731</v>
      </c>
      <c r="B741" s="90" t="s">
        <v>439</v>
      </c>
      <c r="C741" s="91" t="s">
        <v>1357</v>
      </c>
      <c r="D741" s="91" t="s">
        <v>650</v>
      </c>
      <c r="E741" s="64">
        <v>73.59</v>
      </c>
      <c r="F741" s="65">
        <f t="shared" si="32"/>
        <v>50</v>
      </c>
      <c r="G741" s="64">
        <v>3679.5</v>
      </c>
      <c r="H741" s="64"/>
      <c r="I741" s="64">
        <v>411.29</v>
      </c>
      <c r="J741" s="64">
        <v>1891.94</v>
      </c>
      <c r="K741" s="92">
        <f t="shared" si="31"/>
        <v>5982.73</v>
      </c>
      <c r="L741" s="93"/>
      <c r="M741" s="161"/>
    </row>
    <row r="742" spans="1:13" ht="40.5" customHeight="1">
      <c r="A742" s="89">
        <f t="shared" si="33"/>
        <v>732</v>
      </c>
      <c r="B742" s="90" t="s">
        <v>439</v>
      </c>
      <c r="C742" s="91" t="s">
        <v>1358</v>
      </c>
      <c r="D742" s="91" t="s">
        <v>650</v>
      </c>
      <c r="E742" s="64">
        <v>73.59</v>
      </c>
      <c r="F742" s="65">
        <f t="shared" si="32"/>
        <v>50</v>
      </c>
      <c r="G742" s="64">
        <v>3679.5</v>
      </c>
      <c r="H742" s="64"/>
      <c r="I742" s="64">
        <v>411.29</v>
      </c>
      <c r="J742" s="64">
        <v>1891.94</v>
      </c>
      <c r="K742" s="92">
        <f t="shared" si="31"/>
        <v>5982.73</v>
      </c>
      <c r="L742" s="93"/>
      <c r="M742" s="161"/>
    </row>
    <row r="743" spans="1:13" ht="40.5" customHeight="1">
      <c r="A743" s="89">
        <f t="shared" si="33"/>
        <v>733</v>
      </c>
      <c r="B743" s="90" t="s">
        <v>439</v>
      </c>
      <c r="C743" s="91" t="s">
        <v>1359</v>
      </c>
      <c r="D743" s="91" t="s">
        <v>650</v>
      </c>
      <c r="E743" s="64">
        <v>73.59</v>
      </c>
      <c r="F743" s="65">
        <f t="shared" si="32"/>
        <v>50</v>
      </c>
      <c r="G743" s="64">
        <v>3679.5</v>
      </c>
      <c r="H743" s="64"/>
      <c r="I743" s="64">
        <v>411.29</v>
      </c>
      <c r="J743" s="64">
        <v>1891.94</v>
      </c>
      <c r="K743" s="92">
        <f t="shared" si="31"/>
        <v>5982.73</v>
      </c>
      <c r="L743" s="93"/>
      <c r="M743" s="161"/>
    </row>
    <row r="744" spans="1:13" ht="40.5" customHeight="1">
      <c r="A744" s="89">
        <f t="shared" si="33"/>
        <v>734</v>
      </c>
      <c r="B744" s="90" t="s">
        <v>439</v>
      </c>
      <c r="C744" s="91" t="s">
        <v>1360</v>
      </c>
      <c r="D744" s="91" t="s">
        <v>650</v>
      </c>
      <c r="E744" s="64">
        <v>73.59</v>
      </c>
      <c r="F744" s="65">
        <f t="shared" si="32"/>
        <v>50</v>
      </c>
      <c r="G744" s="64">
        <v>3679.5</v>
      </c>
      <c r="H744" s="64"/>
      <c r="I744" s="64">
        <v>411.29</v>
      </c>
      <c r="J744" s="64">
        <v>1891.94</v>
      </c>
      <c r="K744" s="92">
        <f t="shared" si="31"/>
        <v>5982.73</v>
      </c>
      <c r="L744" s="93"/>
      <c r="M744" s="161"/>
    </row>
    <row r="745" spans="1:13" ht="40.5" customHeight="1">
      <c r="A745" s="89">
        <f t="shared" si="33"/>
        <v>735</v>
      </c>
      <c r="B745" s="90" t="s">
        <v>439</v>
      </c>
      <c r="C745" s="91" t="s">
        <v>1361</v>
      </c>
      <c r="D745" s="91" t="s">
        <v>650</v>
      </c>
      <c r="E745" s="64">
        <v>73.59</v>
      </c>
      <c r="F745" s="65">
        <f t="shared" si="32"/>
        <v>50</v>
      </c>
      <c r="G745" s="64">
        <v>3679.5</v>
      </c>
      <c r="H745" s="64"/>
      <c r="I745" s="64">
        <v>411.29</v>
      </c>
      <c r="J745" s="64">
        <v>1891.94</v>
      </c>
      <c r="K745" s="92">
        <f>J745+I745+G745+H745+1122.3</f>
        <v>7105.03</v>
      </c>
      <c r="L745" s="93"/>
      <c r="M745" s="161"/>
    </row>
    <row r="746" spans="1:13" ht="40.5" customHeight="1">
      <c r="A746" s="89">
        <f t="shared" si="33"/>
        <v>736</v>
      </c>
      <c r="B746" s="90" t="s">
        <v>439</v>
      </c>
      <c r="C746" s="91" t="s">
        <v>1362</v>
      </c>
      <c r="D746" s="91" t="s">
        <v>650</v>
      </c>
      <c r="E746" s="64">
        <v>73.59</v>
      </c>
      <c r="F746" s="65">
        <f t="shared" si="32"/>
        <v>50</v>
      </c>
      <c r="G746" s="64">
        <v>3679.5</v>
      </c>
      <c r="H746" s="64"/>
      <c r="I746" s="64">
        <v>411.29</v>
      </c>
      <c r="J746" s="64">
        <v>1891.94</v>
      </c>
      <c r="K746" s="92">
        <f t="shared" si="31"/>
        <v>5982.73</v>
      </c>
      <c r="L746" s="93"/>
      <c r="M746" s="161"/>
    </row>
    <row r="747" spans="1:13" ht="40.5" customHeight="1">
      <c r="A747" s="89">
        <f t="shared" si="33"/>
        <v>737</v>
      </c>
      <c r="B747" s="90" t="s">
        <v>439</v>
      </c>
      <c r="C747" s="91" t="s">
        <v>1363</v>
      </c>
      <c r="D747" s="91" t="s">
        <v>650</v>
      </c>
      <c r="E747" s="64">
        <v>73.59</v>
      </c>
      <c r="F747" s="65">
        <f t="shared" si="32"/>
        <v>50</v>
      </c>
      <c r="G747" s="64">
        <v>3679.5</v>
      </c>
      <c r="H747" s="64"/>
      <c r="I747" s="64">
        <v>411.29</v>
      </c>
      <c r="J747" s="64">
        <v>1891.94</v>
      </c>
      <c r="K747" s="92">
        <f t="shared" si="31"/>
        <v>5982.73</v>
      </c>
      <c r="L747" s="93"/>
      <c r="M747" s="161"/>
    </row>
    <row r="748" spans="1:13" ht="40.5" customHeight="1">
      <c r="A748" s="89">
        <f t="shared" si="33"/>
        <v>738</v>
      </c>
      <c r="B748" s="90" t="s">
        <v>439</v>
      </c>
      <c r="C748" s="91" t="s">
        <v>1364</v>
      </c>
      <c r="D748" s="91" t="s">
        <v>650</v>
      </c>
      <c r="E748" s="64">
        <v>73.59</v>
      </c>
      <c r="F748" s="65">
        <f t="shared" si="32"/>
        <v>50</v>
      </c>
      <c r="G748" s="64">
        <v>3679.5</v>
      </c>
      <c r="H748" s="64"/>
      <c r="I748" s="64">
        <v>411.29</v>
      </c>
      <c r="J748" s="64">
        <v>1891.94</v>
      </c>
      <c r="K748" s="92">
        <f t="shared" si="31"/>
        <v>5982.73</v>
      </c>
      <c r="L748" s="93"/>
      <c r="M748" s="161"/>
    </row>
    <row r="749" spans="1:13" ht="40.5" customHeight="1">
      <c r="A749" s="89">
        <f t="shared" si="33"/>
        <v>739</v>
      </c>
      <c r="B749" s="90" t="s">
        <v>439</v>
      </c>
      <c r="C749" s="91" t="s">
        <v>1365</v>
      </c>
      <c r="D749" s="91" t="s">
        <v>650</v>
      </c>
      <c r="E749" s="64">
        <v>73.59</v>
      </c>
      <c r="F749" s="65">
        <f t="shared" si="32"/>
        <v>50</v>
      </c>
      <c r="G749" s="64">
        <v>3679.5</v>
      </c>
      <c r="H749" s="64"/>
      <c r="I749" s="64">
        <v>411.29</v>
      </c>
      <c r="J749" s="64">
        <v>1891.94</v>
      </c>
      <c r="K749" s="92">
        <f t="shared" si="31"/>
        <v>5982.73</v>
      </c>
      <c r="L749" s="93"/>
      <c r="M749" s="161"/>
    </row>
    <row r="750" spans="1:13" ht="40.5" customHeight="1">
      <c r="A750" s="89">
        <f t="shared" si="33"/>
        <v>740</v>
      </c>
      <c r="B750" s="90" t="s">
        <v>439</v>
      </c>
      <c r="C750" s="91" t="s">
        <v>1366</v>
      </c>
      <c r="D750" s="91" t="s">
        <v>650</v>
      </c>
      <c r="E750" s="64">
        <v>73.59</v>
      </c>
      <c r="F750" s="65">
        <f t="shared" si="32"/>
        <v>50</v>
      </c>
      <c r="G750" s="64">
        <v>3679.5</v>
      </c>
      <c r="H750" s="64"/>
      <c r="I750" s="64">
        <v>411.29</v>
      </c>
      <c r="J750" s="64">
        <v>1891.94</v>
      </c>
      <c r="K750" s="92">
        <f t="shared" si="31"/>
        <v>5982.73</v>
      </c>
      <c r="L750" s="93"/>
      <c r="M750" s="161"/>
    </row>
    <row r="751" spans="1:13" ht="40.5" customHeight="1">
      <c r="A751" s="89">
        <f t="shared" si="33"/>
        <v>741</v>
      </c>
      <c r="B751" s="90" t="s">
        <v>439</v>
      </c>
      <c r="C751" s="91" t="s">
        <v>1367</v>
      </c>
      <c r="D751" s="91" t="s">
        <v>650</v>
      </c>
      <c r="E751" s="64">
        <v>73.59</v>
      </c>
      <c r="F751" s="65">
        <f t="shared" si="32"/>
        <v>50</v>
      </c>
      <c r="G751" s="64">
        <v>3679.5</v>
      </c>
      <c r="H751" s="64"/>
      <c r="I751" s="64">
        <v>411.29</v>
      </c>
      <c r="J751" s="64">
        <v>1891.94</v>
      </c>
      <c r="K751" s="92">
        <f t="shared" si="31"/>
        <v>5982.73</v>
      </c>
      <c r="L751" s="93"/>
      <c r="M751" s="161"/>
    </row>
    <row r="752" spans="1:13" ht="40.5" customHeight="1">
      <c r="A752" s="89">
        <f t="shared" si="33"/>
        <v>742</v>
      </c>
      <c r="B752" s="90" t="s">
        <v>439</v>
      </c>
      <c r="C752" s="91" t="s">
        <v>1368</v>
      </c>
      <c r="D752" s="91" t="s">
        <v>650</v>
      </c>
      <c r="E752" s="64">
        <v>73.59</v>
      </c>
      <c r="F752" s="65">
        <f t="shared" si="32"/>
        <v>50</v>
      </c>
      <c r="G752" s="64">
        <v>3679.5</v>
      </c>
      <c r="H752" s="64"/>
      <c r="I752" s="64">
        <v>411.29</v>
      </c>
      <c r="J752" s="64">
        <v>1891.94</v>
      </c>
      <c r="K752" s="92">
        <f t="shared" si="31"/>
        <v>5982.73</v>
      </c>
      <c r="L752" s="93"/>
      <c r="M752" s="161"/>
    </row>
    <row r="753" spans="1:13" ht="40.5" customHeight="1">
      <c r="A753" s="89">
        <f t="shared" si="33"/>
        <v>743</v>
      </c>
      <c r="B753" s="90" t="s">
        <v>439</v>
      </c>
      <c r="C753" s="91" t="s">
        <v>1369</v>
      </c>
      <c r="D753" s="91" t="s">
        <v>650</v>
      </c>
      <c r="E753" s="64">
        <v>73.59</v>
      </c>
      <c r="F753" s="65">
        <f t="shared" si="32"/>
        <v>50</v>
      </c>
      <c r="G753" s="64">
        <v>3679.5</v>
      </c>
      <c r="H753" s="64"/>
      <c r="I753" s="64">
        <v>411.29</v>
      </c>
      <c r="J753" s="64">
        <v>1891.94</v>
      </c>
      <c r="K753" s="92">
        <f t="shared" si="31"/>
        <v>5982.73</v>
      </c>
      <c r="L753" s="93"/>
      <c r="M753" s="161"/>
    </row>
    <row r="754" spans="1:13" ht="40.5" customHeight="1">
      <c r="A754" s="89">
        <f t="shared" si="33"/>
        <v>744</v>
      </c>
      <c r="B754" s="90" t="s">
        <v>439</v>
      </c>
      <c r="C754" s="91" t="s">
        <v>1370</v>
      </c>
      <c r="D754" s="91" t="s">
        <v>650</v>
      </c>
      <c r="E754" s="64">
        <v>73.59</v>
      </c>
      <c r="F754" s="65">
        <f t="shared" si="32"/>
        <v>50</v>
      </c>
      <c r="G754" s="64">
        <v>3679.5</v>
      </c>
      <c r="H754" s="64"/>
      <c r="I754" s="64">
        <v>411.29</v>
      </c>
      <c r="J754" s="64">
        <v>1891.94</v>
      </c>
      <c r="K754" s="92">
        <f t="shared" si="31"/>
        <v>5982.73</v>
      </c>
      <c r="L754" s="93"/>
      <c r="M754" s="161"/>
    </row>
    <row r="755" spans="1:13" ht="40.5" customHeight="1">
      <c r="A755" s="89">
        <f t="shared" si="33"/>
        <v>745</v>
      </c>
      <c r="B755" s="90" t="s">
        <v>439</v>
      </c>
      <c r="C755" s="91" t="s">
        <v>1371</v>
      </c>
      <c r="D755" s="91" t="s">
        <v>650</v>
      </c>
      <c r="E755" s="64">
        <v>73.59</v>
      </c>
      <c r="F755" s="65">
        <f t="shared" si="32"/>
        <v>50</v>
      </c>
      <c r="G755" s="64">
        <v>3679.5</v>
      </c>
      <c r="H755" s="64"/>
      <c r="I755" s="64">
        <v>411.29</v>
      </c>
      <c r="J755" s="64">
        <v>1891.94</v>
      </c>
      <c r="K755" s="92">
        <f t="shared" si="31"/>
        <v>5982.73</v>
      </c>
      <c r="L755" s="93"/>
      <c r="M755" s="161"/>
    </row>
    <row r="756" spans="1:13" ht="40.5" customHeight="1">
      <c r="A756" s="89">
        <f t="shared" si="33"/>
        <v>746</v>
      </c>
      <c r="B756" s="90" t="s">
        <v>439</v>
      </c>
      <c r="C756" s="91" t="s">
        <v>1372</v>
      </c>
      <c r="D756" s="91" t="s">
        <v>650</v>
      </c>
      <c r="E756" s="64">
        <v>73.59</v>
      </c>
      <c r="F756" s="65">
        <f t="shared" si="32"/>
        <v>50</v>
      </c>
      <c r="G756" s="64">
        <v>3679.5</v>
      </c>
      <c r="H756" s="64"/>
      <c r="I756" s="64">
        <v>411.29</v>
      </c>
      <c r="J756" s="64">
        <v>1891.94</v>
      </c>
      <c r="K756" s="92">
        <f t="shared" si="31"/>
        <v>5982.73</v>
      </c>
      <c r="L756" s="93"/>
      <c r="M756" s="161"/>
    </row>
    <row r="757" spans="1:13" ht="40.5" customHeight="1">
      <c r="A757" s="89">
        <f t="shared" si="33"/>
        <v>747</v>
      </c>
      <c r="B757" s="90" t="s">
        <v>439</v>
      </c>
      <c r="C757" s="91" t="s">
        <v>1373</v>
      </c>
      <c r="D757" s="91" t="s">
        <v>650</v>
      </c>
      <c r="E757" s="64">
        <v>73.59</v>
      </c>
      <c r="F757" s="65">
        <f t="shared" si="32"/>
        <v>50</v>
      </c>
      <c r="G757" s="64">
        <v>3679.5</v>
      </c>
      <c r="H757" s="64"/>
      <c r="I757" s="64">
        <v>411.29</v>
      </c>
      <c r="J757" s="64">
        <v>1891.94</v>
      </c>
      <c r="K757" s="92">
        <f t="shared" si="31"/>
        <v>5982.73</v>
      </c>
      <c r="L757" s="93"/>
      <c r="M757" s="161"/>
    </row>
    <row r="758" spans="1:13" ht="40.5" customHeight="1">
      <c r="A758" s="89">
        <f t="shared" si="33"/>
        <v>748</v>
      </c>
      <c r="B758" s="90" t="s">
        <v>439</v>
      </c>
      <c r="C758" s="91" t="s">
        <v>1374</v>
      </c>
      <c r="D758" s="91" t="s">
        <v>650</v>
      </c>
      <c r="E758" s="64">
        <v>73.59</v>
      </c>
      <c r="F758" s="65">
        <f t="shared" si="32"/>
        <v>50</v>
      </c>
      <c r="G758" s="64">
        <v>3679.5</v>
      </c>
      <c r="H758" s="64"/>
      <c r="I758" s="64">
        <v>411.29</v>
      </c>
      <c r="J758" s="64">
        <v>1891.94</v>
      </c>
      <c r="K758" s="92">
        <f t="shared" si="31"/>
        <v>5982.73</v>
      </c>
      <c r="L758" s="93"/>
      <c r="M758" s="161"/>
    </row>
    <row r="759" spans="1:13" ht="40.5" customHeight="1">
      <c r="A759" s="89">
        <f t="shared" si="33"/>
        <v>749</v>
      </c>
      <c r="B759" s="90" t="s">
        <v>439</v>
      </c>
      <c r="C759" s="91" t="s">
        <v>1375</v>
      </c>
      <c r="D759" s="91" t="s">
        <v>650</v>
      </c>
      <c r="E759" s="64">
        <v>73.59</v>
      </c>
      <c r="F759" s="65">
        <f t="shared" si="32"/>
        <v>50</v>
      </c>
      <c r="G759" s="64">
        <v>3679.5</v>
      </c>
      <c r="H759" s="64"/>
      <c r="I759" s="64">
        <v>411.29</v>
      </c>
      <c r="J759" s="64">
        <v>1891.94</v>
      </c>
      <c r="K759" s="92">
        <f t="shared" si="31"/>
        <v>5982.73</v>
      </c>
      <c r="L759" s="93"/>
      <c r="M759" s="161"/>
    </row>
    <row r="760" spans="1:13" ht="40.5" customHeight="1">
      <c r="A760" s="89">
        <f t="shared" si="33"/>
        <v>750</v>
      </c>
      <c r="B760" s="90" t="s">
        <v>439</v>
      </c>
      <c r="C760" s="91" t="s">
        <v>1376</v>
      </c>
      <c r="D760" s="91" t="s">
        <v>650</v>
      </c>
      <c r="E760" s="64">
        <v>73.59</v>
      </c>
      <c r="F760" s="65">
        <f t="shared" si="32"/>
        <v>50</v>
      </c>
      <c r="G760" s="64">
        <v>3679.5</v>
      </c>
      <c r="H760" s="64"/>
      <c r="I760" s="64">
        <v>411.29</v>
      </c>
      <c r="J760" s="64">
        <v>1891.94</v>
      </c>
      <c r="K760" s="92">
        <f t="shared" si="31"/>
        <v>5982.73</v>
      </c>
      <c r="L760" s="93"/>
      <c r="M760" s="161"/>
    </row>
    <row r="761" spans="1:13" ht="40.5" customHeight="1">
      <c r="A761" s="89">
        <f t="shared" si="33"/>
        <v>751</v>
      </c>
      <c r="B761" s="90" t="s">
        <v>439</v>
      </c>
      <c r="C761" s="91" t="s">
        <v>1377</v>
      </c>
      <c r="D761" s="91" t="s">
        <v>650</v>
      </c>
      <c r="E761" s="64">
        <v>73.59</v>
      </c>
      <c r="F761" s="65">
        <f t="shared" si="32"/>
        <v>50</v>
      </c>
      <c r="G761" s="64">
        <v>3679.5</v>
      </c>
      <c r="H761" s="64"/>
      <c r="I761" s="64">
        <v>411.29</v>
      </c>
      <c r="J761" s="64">
        <v>1891.94</v>
      </c>
      <c r="K761" s="92">
        <f t="shared" si="31"/>
        <v>5982.73</v>
      </c>
      <c r="L761" s="93"/>
      <c r="M761" s="161"/>
    </row>
    <row r="762" spans="1:13" ht="40.5" customHeight="1">
      <c r="A762" s="89">
        <f t="shared" si="33"/>
        <v>752</v>
      </c>
      <c r="B762" s="90" t="s">
        <v>439</v>
      </c>
      <c r="C762" s="91" t="s">
        <v>1378</v>
      </c>
      <c r="D762" s="91" t="s">
        <v>650</v>
      </c>
      <c r="E762" s="64">
        <v>73.59</v>
      </c>
      <c r="F762" s="65">
        <f t="shared" si="32"/>
        <v>50</v>
      </c>
      <c r="G762" s="64">
        <v>3679.5</v>
      </c>
      <c r="H762" s="64"/>
      <c r="I762" s="64">
        <v>411.29</v>
      </c>
      <c r="J762" s="64">
        <v>1891.94</v>
      </c>
      <c r="K762" s="92">
        <f t="shared" si="31"/>
        <v>5982.73</v>
      </c>
      <c r="L762" s="93"/>
      <c r="M762" s="161"/>
    </row>
    <row r="763" spans="1:13" ht="40.5" customHeight="1">
      <c r="A763" s="89">
        <f t="shared" si="33"/>
        <v>753</v>
      </c>
      <c r="B763" s="90" t="s">
        <v>439</v>
      </c>
      <c r="C763" s="91" t="s">
        <v>1379</v>
      </c>
      <c r="D763" s="91" t="s">
        <v>650</v>
      </c>
      <c r="E763" s="64">
        <v>73.59</v>
      </c>
      <c r="F763" s="65">
        <f t="shared" si="32"/>
        <v>50</v>
      </c>
      <c r="G763" s="64">
        <v>3679.5</v>
      </c>
      <c r="H763" s="64"/>
      <c r="I763" s="64">
        <v>411.29</v>
      </c>
      <c r="J763" s="64">
        <v>1891.94</v>
      </c>
      <c r="K763" s="92">
        <f t="shared" si="31"/>
        <v>5982.73</v>
      </c>
      <c r="L763" s="93"/>
      <c r="M763" s="161"/>
    </row>
    <row r="764" spans="1:13" ht="40.5" customHeight="1">
      <c r="A764" s="89">
        <f t="shared" si="33"/>
        <v>754</v>
      </c>
      <c r="B764" s="90" t="s">
        <v>439</v>
      </c>
      <c r="C764" s="91" t="s">
        <v>1380</v>
      </c>
      <c r="D764" s="91" t="s">
        <v>650</v>
      </c>
      <c r="E764" s="64">
        <v>73.59</v>
      </c>
      <c r="F764" s="65">
        <f t="shared" si="32"/>
        <v>50</v>
      </c>
      <c r="G764" s="64">
        <v>3679.5</v>
      </c>
      <c r="H764" s="64"/>
      <c r="I764" s="64">
        <v>411.29</v>
      </c>
      <c r="J764" s="64">
        <v>1891.94</v>
      </c>
      <c r="K764" s="92">
        <f t="shared" si="31"/>
        <v>5982.73</v>
      </c>
      <c r="L764" s="93"/>
      <c r="M764" s="161"/>
    </row>
    <row r="765" spans="1:13" ht="40.5" customHeight="1">
      <c r="A765" s="89">
        <f t="shared" si="33"/>
        <v>755</v>
      </c>
      <c r="B765" s="90" t="s">
        <v>439</v>
      </c>
      <c r="C765" s="91" t="s">
        <v>1381</v>
      </c>
      <c r="D765" s="91" t="s">
        <v>650</v>
      </c>
      <c r="E765" s="64">
        <v>73.59</v>
      </c>
      <c r="F765" s="65">
        <f t="shared" si="32"/>
        <v>50</v>
      </c>
      <c r="G765" s="64">
        <v>3679.5</v>
      </c>
      <c r="H765" s="64"/>
      <c r="I765" s="64">
        <v>411.29</v>
      </c>
      <c r="J765" s="64">
        <v>1891.94</v>
      </c>
      <c r="K765" s="92">
        <f t="shared" si="31"/>
        <v>5982.73</v>
      </c>
      <c r="L765" s="93"/>
      <c r="M765" s="161"/>
    </row>
    <row r="766" spans="1:13" ht="40.5" customHeight="1">
      <c r="A766" s="89">
        <f t="shared" si="33"/>
        <v>756</v>
      </c>
      <c r="B766" s="90" t="s">
        <v>439</v>
      </c>
      <c r="C766" s="91" t="s">
        <v>1382</v>
      </c>
      <c r="D766" s="91" t="s">
        <v>650</v>
      </c>
      <c r="E766" s="64">
        <v>73.59</v>
      </c>
      <c r="F766" s="65">
        <f t="shared" si="32"/>
        <v>50</v>
      </c>
      <c r="G766" s="64">
        <v>3679.5</v>
      </c>
      <c r="H766" s="64"/>
      <c r="I766" s="64">
        <v>411.29</v>
      </c>
      <c r="J766" s="64">
        <v>1891.94</v>
      </c>
      <c r="K766" s="92">
        <f t="shared" si="31"/>
        <v>5982.73</v>
      </c>
      <c r="L766" s="93"/>
      <c r="M766" s="161"/>
    </row>
    <row r="767" spans="1:13" ht="40.5" customHeight="1">
      <c r="A767" s="89">
        <f t="shared" si="33"/>
        <v>757</v>
      </c>
      <c r="B767" s="90" t="s">
        <v>439</v>
      </c>
      <c r="C767" s="91" t="s">
        <v>1383</v>
      </c>
      <c r="D767" s="91" t="s">
        <v>650</v>
      </c>
      <c r="E767" s="64">
        <v>73.59</v>
      </c>
      <c r="F767" s="65">
        <f t="shared" si="32"/>
        <v>50</v>
      </c>
      <c r="G767" s="64">
        <v>3679.5</v>
      </c>
      <c r="H767" s="64"/>
      <c r="I767" s="64">
        <v>411.29</v>
      </c>
      <c r="J767" s="64">
        <v>1891.94</v>
      </c>
      <c r="K767" s="92">
        <f t="shared" si="31"/>
        <v>5982.73</v>
      </c>
      <c r="L767" s="93"/>
      <c r="M767" s="161"/>
    </row>
    <row r="768" spans="1:13" ht="40.5" customHeight="1">
      <c r="A768" s="89">
        <f t="shared" si="33"/>
        <v>758</v>
      </c>
      <c r="B768" s="90" t="s">
        <v>439</v>
      </c>
      <c r="C768" s="91" t="s">
        <v>1384</v>
      </c>
      <c r="D768" s="91" t="s">
        <v>650</v>
      </c>
      <c r="E768" s="64">
        <v>73.59</v>
      </c>
      <c r="F768" s="65">
        <f t="shared" si="32"/>
        <v>50</v>
      </c>
      <c r="G768" s="64">
        <v>3679.5</v>
      </c>
      <c r="H768" s="64"/>
      <c r="I768" s="64">
        <v>411.29</v>
      </c>
      <c r="J768" s="64">
        <v>1891.94</v>
      </c>
      <c r="K768" s="92">
        <f t="shared" si="31"/>
        <v>5982.73</v>
      </c>
      <c r="L768" s="93"/>
      <c r="M768" s="161"/>
    </row>
    <row r="769" spans="1:13" ht="40.5" customHeight="1">
      <c r="A769" s="89">
        <f t="shared" si="33"/>
        <v>759</v>
      </c>
      <c r="B769" s="90" t="s">
        <v>439</v>
      </c>
      <c r="C769" s="91" t="s">
        <v>1385</v>
      </c>
      <c r="D769" s="91" t="s">
        <v>650</v>
      </c>
      <c r="E769" s="64">
        <v>73.59</v>
      </c>
      <c r="F769" s="65">
        <f t="shared" si="32"/>
        <v>50</v>
      </c>
      <c r="G769" s="64">
        <v>3679.5</v>
      </c>
      <c r="H769" s="64"/>
      <c r="I769" s="64">
        <v>411.29</v>
      </c>
      <c r="J769" s="64">
        <v>1891.94</v>
      </c>
      <c r="K769" s="92">
        <f t="shared" ref="K769:K832" si="34">J769+I769+G769+H769</f>
        <v>5982.73</v>
      </c>
      <c r="L769" s="93"/>
      <c r="M769" s="161"/>
    </row>
    <row r="770" spans="1:13" ht="40.5" customHeight="1">
      <c r="A770" s="89">
        <f t="shared" si="33"/>
        <v>760</v>
      </c>
      <c r="B770" s="90" t="s">
        <v>439</v>
      </c>
      <c r="C770" s="91" t="s">
        <v>1386</v>
      </c>
      <c r="D770" s="91" t="s">
        <v>650</v>
      </c>
      <c r="E770" s="64">
        <v>73.59</v>
      </c>
      <c r="F770" s="65">
        <f t="shared" si="32"/>
        <v>50</v>
      </c>
      <c r="G770" s="64">
        <v>3679.5</v>
      </c>
      <c r="H770" s="64"/>
      <c r="I770" s="64">
        <v>411.29</v>
      </c>
      <c r="J770" s="64">
        <v>1891.94</v>
      </c>
      <c r="K770" s="92">
        <f t="shared" si="34"/>
        <v>5982.73</v>
      </c>
      <c r="L770" s="93"/>
      <c r="M770" s="161"/>
    </row>
    <row r="771" spans="1:13" ht="40.5" customHeight="1">
      <c r="A771" s="89">
        <f t="shared" si="33"/>
        <v>761</v>
      </c>
      <c r="B771" s="90" t="s">
        <v>439</v>
      </c>
      <c r="C771" s="91" t="s">
        <v>1387</v>
      </c>
      <c r="D771" s="91" t="s">
        <v>650</v>
      </c>
      <c r="E771" s="64">
        <v>73.59</v>
      </c>
      <c r="F771" s="65">
        <f t="shared" si="32"/>
        <v>50</v>
      </c>
      <c r="G771" s="64">
        <v>3679.5</v>
      </c>
      <c r="H771" s="64"/>
      <c r="I771" s="64">
        <v>411.29</v>
      </c>
      <c r="J771" s="64">
        <v>1891.94</v>
      </c>
      <c r="K771" s="92">
        <f t="shared" si="34"/>
        <v>5982.73</v>
      </c>
      <c r="L771" s="93"/>
      <c r="M771" s="161"/>
    </row>
    <row r="772" spans="1:13" ht="40.5" customHeight="1">
      <c r="A772" s="89">
        <f t="shared" si="33"/>
        <v>762</v>
      </c>
      <c r="B772" s="90" t="s">
        <v>439</v>
      </c>
      <c r="C772" s="91" t="s">
        <v>1388</v>
      </c>
      <c r="D772" s="91" t="s">
        <v>650</v>
      </c>
      <c r="E772" s="64">
        <v>73.59</v>
      </c>
      <c r="F772" s="65">
        <f t="shared" si="32"/>
        <v>50</v>
      </c>
      <c r="G772" s="64">
        <v>3679.5</v>
      </c>
      <c r="H772" s="64"/>
      <c r="I772" s="64">
        <v>411.29</v>
      </c>
      <c r="J772" s="64">
        <v>1891.94</v>
      </c>
      <c r="K772" s="92">
        <f t="shared" si="34"/>
        <v>5982.73</v>
      </c>
      <c r="L772" s="93"/>
      <c r="M772" s="161"/>
    </row>
    <row r="773" spans="1:13" ht="40.5" customHeight="1">
      <c r="A773" s="89">
        <f t="shared" si="33"/>
        <v>763</v>
      </c>
      <c r="B773" s="90" t="s">
        <v>439</v>
      </c>
      <c r="C773" s="91" t="s">
        <v>1389</v>
      </c>
      <c r="D773" s="91" t="s">
        <v>650</v>
      </c>
      <c r="E773" s="64">
        <v>73.59</v>
      </c>
      <c r="F773" s="65">
        <f t="shared" si="32"/>
        <v>50</v>
      </c>
      <c r="G773" s="64">
        <v>3679.5</v>
      </c>
      <c r="H773" s="64"/>
      <c r="I773" s="64">
        <v>411.29</v>
      </c>
      <c r="J773" s="64">
        <v>1891.94</v>
      </c>
      <c r="K773" s="92">
        <f t="shared" si="34"/>
        <v>5982.73</v>
      </c>
      <c r="L773" s="93"/>
      <c r="M773" s="161"/>
    </row>
    <row r="774" spans="1:13" ht="40.5" customHeight="1">
      <c r="A774" s="89">
        <f t="shared" si="33"/>
        <v>764</v>
      </c>
      <c r="B774" s="90" t="s">
        <v>439</v>
      </c>
      <c r="C774" s="91" t="s">
        <v>1390</v>
      </c>
      <c r="D774" s="91" t="s">
        <v>650</v>
      </c>
      <c r="E774" s="64">
        <v>73.59</v>
      </c>
      <c r="F774" s="65">
        <f t="shared" si="32"/>
        <v>50</v>
      </c>
      <c r="G774" s="64">
        <v>3679.5</v>
      </c>
      <c r="H774" s="64"/>
      <c r="I774" s="64">
        <v>411.29</v>
      </c>
      <c r="J774" s="64">
        <v>1891.94</v>
      </c>
      <c r="K774" s="92">
        <f t="shared" si="34"/>
        <v>5982.73</v>
      </c>
      <c r="L774" s="93"/>
      <c r="M774" s="161"/>
    </row>
    <row r="775" spans="1:13" ht="40.5" customHeight="1">
      <c r="A775" s="89">
        <f t="shared" si="33"/>
        <v>765</v>
      </c>
      <c r="B775" s="90" t="s">
        <v>439</v>
      </c>
      <c r="C775" s="91" t="s">
        <v>1391</v>
      </c>
      <c r="D775" s="91" t="s">
        <v>650</v>
      </c>
      <c r="E775" s="64">
        <v>73.59</v>
      </c>
      <c r="F775" s="65">
        <f t="shared" si="32"/>
        <v>50</v>
      </c>
      <c r="G775" s="64">
        <v>3679.5</v>
      </c>
      <c r="H775" s="64"/>
      <c r="I775" s="64">
        <v>411.29</v>
      </c>
      <c r="J775" s="64">
        <v>1891.94</v>
      </c>
      <c r="K775" s="92">
        <f t="shared" si="34"/>
        <v>5982.73</v>
      </c>
      <c r="L775" s="93"/>
      <c r="M775" s="161"/>
    </row>
    <row r="776" spans="1:13" ht="40.5" customHeight="1">
      <c r="A776" s="89">
        <f t="shared" si="33"/>
        <v>766</v>
      </c>
      <c r="B776" s="90" t="s">
        <v>439</v>
      </c>
      <c r="C776" s="91" t="s">
        <v>1392</v>
      </c>
      <c r="D776" s="91" t="s">
        <v>650</v>
      </c>
      <c r="E776" s="64">
        <v>73.59</v>
      </c>
      <c r="F776" s="65">
        <f t="shared" si="32"/>
        <v>50</v>
      </c>
      <c r="G776" s="64">
        <v>3679.5</v>
      </c>
      <c r="H776" s="64"/>
      <c r="I776" s="64">
        <v>411.29</v>
      </c>
      <c r="J776" s="64">
        <v>1891.94</v>
      </c>
      <c r="K776" s="92">
        <f t="shared" si="34"/>
        <v>5982.73</v>
      </c>
      <c r="L776" s="93"/>
      <c r="M776" s="161"/>
    </row>
    <row r="777" spans="1:13" ht="40.5" customHeight="1">
      <c r="A777" s="89">
        <f t="shared" si="33"/>
        <v>767</v>
      </c>
      <c r="B777" s="90" t="s">
        <v>439</v>
      </c>
      <c r="C777" s="91" t="s">
        <v>1393</v>
      </c>
      <c r="D777" s="91" t="s">
        <v>650</v>
      </c>
      <c r="E777" s="64">
        <v>73.59</v>
      </c>
      <c r="F777" s="65">
        <f t="shared" si="32"/>
        <v>45</v>
      </c>
      <c r="G777" s="64">
        <v>3311.55</v>
      </c>
      <c r="H777" s="64"/>
      <c r="I777" s="64">
        <v>370.97</v>
      </c>
      <c r="J777" s="64">
        <v>1706.45</v>
      </c>
      <c r="K777" s="92">
        <f t="shared" si="34"/>
        <v>5388.97</v>
      </c>
      <c r="L777" s="93"/>
      <c r="M777" s="161"/>
    </row>
    <row r="778" spans="1:13" ht="40.5" customHeight="1">
      <c r="A778" s="89">
        <f t="shared" si="33"/>
        <v>768</v>
      </c>
      <c r="B778" s="90" t="s">
        <v>439</v>
      </c>
      <c r="C778" s="91" t="s">
        <v>1394</v>
      </c>
      <c r="D778" s="91" t="s">
        <v>650</v>
      </c>
      <c r="E778" s="64">
        <v>73.59</v>
      </c>
      <c r="F778" s="65">
        <f t="shared" si="32"/>
        <v>45</v>
      </c>
      <c r="G778" s="64">
        <v>3311.55</v>
      </c>
      <c r="H778" s="64"/>
      <c r="I778" s="64">
        <v>370.97</v>
      </c>
      <c r="J778" s="64">
        <v>1706.45</v>
      </c>
      <c r="K778" s="92">
        <f t="shared" si="34"/>
        <v>5388.97</v>
      </c>
      <c r="L778" s="93"/>
      <c r="M778" s="161"/>
    </row>
    <row r="779" spans="1:13" ht="40.5" customHeight="1">
      <c r="A779" s="89">
        <f t="shared" si="33"/>
        <v>769</v>
      </c>
      <c r="B779" s="90" t="s">
        <v>439</v>
      </c>
      <c r="C779" s="91" t="s">
        <v>1395</v>
      </c>
      <c r="D779" s="91" t="s">
        <v>650</v>
      </c>
      <c r="E779" s="64">
        <v>73.59</v>
      </c>
      <c r="F779" s="65">
        <f t="shared" si="32"/>
        <v>45</v>
      </c>
      <c r="G779" s="64">
        <v>3311.55</v>
      </c>
      <c r="H779" s="64"/>
      <c r="I779" s="64">
        <v>370.97</v>
      </c>
      <c r="J779" s="64">
        <v>1706.45</v>
      </c>
      <c r="K779" s="92">
        <f t="shared" si="34"/>
        <v>5388.97</v>
      </c>
      <c r="L779" s="93"/>
      <c r="M779" s="161"/>
    </row>
    <row r="780" spans="1:13" ht="40.5" customHeight="1">
      <c r="A780" s="89">
        <f t="shared" si="33"/>
        <v>770</v>
      </c>
      <c r="B780" s="90" t="s">
        <v>439</v>
      </c>
      <c r="C780" s="91" t="s">
        <v>1396</v>
      </c>
      <c r="D780" s="91" t="s">
        <v>650</v>
      </c>
      <c r="E780" s="64">
        <v>73.59</v>
      </c>
      <c r="F780" s="65">
        <f t="shared" si="32"/>
        <v>45</v>
      </c>
      <c r="G780" s="64">
        <v>3311.55</v>
      </c>
      <c r="H780" s="64"/>
      <c r="I780" s="64">
        <v>370.97</v>
      </c>
      <c r="J780" s="64">
        <v>1706.45</v>
      </c>
      <c r="K780" s="92">
        <f t="shared" si="34"/>
        <v>5388.97</v>
      </c>
      <c r="L780" s="93"/>
      <c r="M780" s="161"/>
    </row>
    <row r="781" spans="1:13" ht="40.5" customHeight="1">
      <c r="A781" s="89">
        <f t="shared" si="33"/>
        <v>771</v>
      </c>
      <c r="B781" s="90" t="s">
        <v>439</v>
      </c>
      <c r="C781" s="91" t="s">
        <v>1397</v>
      </c>
      <c r="D781" s="91" t="s">
        <v>650</v>
      </c>
      <c r="E781" s="64">
        <v>73.59</v>
      </c>
      <c r="F781" s="65">
        <f t="shared" si="32"/>
        <v>50</v>
      </c>
      <c r="G781" s="64">
        <v>3679.5</v>
      </c>
      <c r="H781" s="64"/>
      <c r="I781" s="64">
        <v>411.29</v>
      </c>
      <c r="J781" s="64">
        <v>1891.94</v>
      </c>
      <c r="K781" s="92">
        <f t="shared" si="34"/>
        <v>5982.73</v>
      </c>
      <c r="L781" s="93"/>
      <c r="M781" s="161"/>
    </row>
    <row r="782" spans="1:13" ht="40.5" customHeight="1">
      <c r="A782" s="89">
        <f t="shared" si="33"/>
        <v>772</v>
      </c>
      <c r="B782" s="90" t="s">
        <v>439</v>
      </c>
      <c r="C782" s="91" t="s">
        <v>1398</v>
      </c>
      <c r="D782" s="91" t="s">
        <v>650</v>
      </c>
      <c r="E782" s="64">
        <v>73.59</v>
      </c>
      <c r="F782" s="65">
        <f t="shared" si="32"/>
        <v>50</v>
      </c>
      <c r="G782" s="64">
        <v>3679.5</v>
      </c>
      <c r="H782" s="64"/>
      <c r="I782" s="64">
        <v>411.29</v>
      </c>
      <c r="J782" s="64">
        <v>1891.94</v>
      </c>
      <c r="K782" s="92">
        <f t="shared" si="34"/>
        <v>5982.73</v>
      </c>
      <c r="L782" s="93"/>
      <c r="M782" s="161"/>
    </row>
    <row r="783" spans="1:13" ht="40.5" customHeight="1">
      <c r="A783" s="89">
        <f t="shared" si="33"/>
        <v>773</v>
      </c>
      <c r="B783" s="90" t="s">
        <v>439</v>
      </c>
      <c r="C783" s="91" t="s">
        <v>1399</v>
      </c>
      <c r="D783" s="91" t="s">
        <v>650</v>
      </c>
      <c r="E783" s="64">
        <v>73.59</v>
      </c>
      <c r="F783" s="65">
        <f t="shared" ref="F783:F838" si="35">G783/E783</f>
        <v>50</v>
      </c>
      <c r="G783" s="64">
        <v>3679.5</v>
      </c>
      <c r="H783" s="64"/>
      <c r="I783" s="64">
        <v>411.29</v>
      </c>
      <c r="J783" s="64">
        <v>1891.94</v>
      </c>
      <c r="K783" s="92">
        <f t="shared" si="34"/>
        <v>5982.73</v>
      </c>
      <c r="L783" s="93"/>
      <c r="M783" s="161"/>
    </row>
    <row r="784" spans="1:13" ht="40.5" customHeight="1">
      <c r="A784" s="89">
        <f t="shared" ref="A784:A838" si="36">1+A783</f>
        <v>774</v>
      </c>
      <c r="B784" s="90" t="s">
        <v>439</v>
      </c>
      <c r="C784" s="91" t="s">
        <v>1400</v>
      </c>
      <c r="D784" s="91" t="s">
        <v>650</v>
      </c>
      <c r="E784" s="64">
        <v>73.59</v>
      </c>
      <c r="F784" s="65">
        <f t="shared" si="35"/>
        <v>50</v>
      </c>
      <c r="G784" s="64">
        <v>3679.5</v>
      </c>
      <c r="H784" s="64"/>
      <c r="I784" s="64">
        <v>411.29</v>
      </c>
      <c r="J784" s="64">
        <v>1891.94</v>
      </c>
      <c r="K784" s="92">
        <f t="shared" si="34"/>
        <v>5982.73</v>
      </c>
      <c r="L784" s="93"/>
      <c r="M784" s="161"/>
    </row>
    <row r="785" spans="1:13" ht="40.5" customHeight="1">
      <c r="A785" s="89">
        <f t="shared" si="36"/>
        <v>775</v>
      </c>
      <c r="B785" s="90" t="s">
        <v>439</v>
      </c>
      <c r="C785" s="91" t="s">
        <v>1401</v>
      </c>
      <c r="D785" s="91" t="s">
        <v>650</v>
      </c>
      <c r="E785" s="64">
        <v>73.59</v>
      </c>
      <c r="F785" s="65">
        <f t="shared" si="35"/>
        <v>50</v>
      </c>
      <c r="G785" s="64">
        <v>3679.5</v>
      </c>
      <c r="H785" s="64"/>
      <c r="I785" s="64">
        <v>411.29</v>
      </c>
      <c r="J785" s="64">
        <v>1891.94</v>
      </c>
      <c r="K785" s="92">
        <f t="shared" si="34"/>
        <v>5982.73</v>
      </c>
      <c r="L785" s="93"/>
      <c r="M785" s="161"/>
    </row>
    <row r="786" spans="1:13" ht="40.5" customHeight="1">
      <c r="A786" s="89">
        <f t="shared" si="36"/>
        <v>776</v>
      </c>
      <c r="B786" s="90" t="s">
        <v>439</v>
      </c>
      <c r="C786" s="91" t="s">
        <v>1402</v>
      </c>
      <c r="D786" s="91" t="s">
        <v>650</v>
      </c>
      <c r="E786" s="64">
        <v>73.59</v>
      </c>
      <c r="F786" s="65">
        <f t="shared" si="35"/>
        <v>50</v>
      </c>
      <c r="G786" s="64">
        <v>3679.5</v>
      </c>
      <c r="H786" s="64"/>
      <c r="I786" s="64">
        <v>411.29</v>
      </c>
      <c r="J786" s="64">
        <v>1891.94</v>
      </c>
      <c r="K786" s="92">
        <f t="shared" si="34"/>
        <v>5982.73</v>
      </c>
      <c r="L786" s="93"/>
      <c r="M786" s="161"/>
    </row>
    <row r="787" spans="1:13" ht="40.5" customHeight="1">
      <c r="A787" s="89">
        <f t="shared" si="36"/>
        <v>777</v>
      </c>
      <c r="B787" s="90" t="s">
        <v>439</v>
      </c>
      <c r="C787" s="91" t="s">
        <v>1403</v>
      </c>
      <c r="D787" s="91" t="s">
        <v>650</v>
      </c>
      <c r="E787" s="64">
        <v>73.59</v>
      </c>
      <c r="F787" s="65">
        <f t="shared" si="35"/>
        <v>50</v>
      </c>
      <c r="G787" s="64">
        <v>3679.5</v>
      </c>
      <c r="H787" s="64"/>
      <c r="I787" s="64">
        <v>411.29</v>
      </c>
      <c r="J787" s="64">
        <v>1891.94</v>
      </c>
      <c r="K787" s="92">
        <f t="shared" si="34"/>
        <v>5982.73</v>
      </c>
      <c r="L787" s="93"/>
      <c r="M787" s="161"/>
    </row>
    <row r="788" spans="1:13" ht="40.5" customHeight="1">
      <c r="A788" s="89">
        <f t="shared" si="36"/>
        <v>778</v>
      </c>
      <c r="B788" s="90" t="s">
        <v>439</v>
      </c>
      <c r="C788" s="91" t="s">
        <v>1404</v>
      </c>
      <c r="D788" s="91" t="s">
        <v>650</v>
      </c>
      <c r="E788" s="64">
        <v>73.59</v>
      </c>
      <c r="F788" s="65">
        <f t="shared" si="35"/>
        <v>50</v>
      </c>
      <c r="G788" s="64">
        <v>3679.5</v>
      </c>
      <c r="H788" s="64"/>
      <c r="I788" s="64">
        <v>411.29</v>
      </c>
      <c r="J788" s="64">
        <v>1891.94</v>
      </c>
      <c r="K788" s="92">
        <f t="shared" si="34"/>
        <v>5982.73</v>
      </c>
      <c r="L788" s="93"/>
      <c r="M788" s="161"/>
    </row>
    <row r="789" spans="1:13" ht="40.5" customHeight="1">
      <c r="A789" s="89">
        <f t="shared" si="36"/>
        <v>779</v>
      </c>
      <c r="B789" s="90" t="s">
        <v>439</v>
      </c>
      <c r="C789" s="91" t="s">
        <v>1405</v>
      </c>
      <c r="D789" s="91" t="s">
        <v>650</v>
      </c>
      <c r="E789" s="64">
        <v>73.59</v>
      </c>
      <c r="F789" s="65">
        <f t="shared" si="35"/>
        <v>50</v>
      </c>
      <c r="G789" s="64">
        <v>3679.5</v>
      </c>
      <c r="H789" s="64"/>
      <c r="I789" s="64">
        <v>411.29</v>
      </c>
      <c r="J789" s="64">
        <v>1891.94</v>
      </c>
      <c r="K789" s="92">
        <f t="shared" si="34"/>
        <v>5982.73</v>
      </c>
      <c r="L789" s="93"/>
      <c r="M789" s="161"/>
    </row>
    <row r="790" spans="1:13" ht="40.5" customHeight="1">
      <c r="A790" s="89">
        <f t="shared" si="36"/>
        <v>780</v>
      </c>
      <c r="B790" s="90" t="s">
        <v>439</v>
      </c>
      <c r="C790" s="91" t="s">
        <v>1406</v>
      </c>
      <c r="D790" s="91" t="s">
        <v>650</v>
      </c>
      <c r="E790" s="64">
        <v>73.59</v>
      </c>
      <c r="F790" s="65">
        <f t="shared" si="35"/>
        <v>50</v>
      </c>
      <c r="G790" s="64">
        <v>3679.5</v>
      </c>
      <c r="H790" s="64"/>
      <c r="I790" s="64">
        <v>411.29</v>
      </c>
      <c r="J790" s="64">
        <v>1891.94</v>
      </c>
      <c r="K790" s="92">
        <f t="shared" si="34"/>
        <v>5982.73</v>
      </c>
      <c r="L790" s="93"/>
      <c r="M790" s="161"/>
    </row>
    <row r="791" spans="1:13" ht="40.5" customHeight="1">
      <c r="A791" s="89">
        <f t="shared" si="36"/>
        <v>781</v>
      </c>
      <c r="B791" s="90" t="s">
        <v>439</v>
      </c>
      <c r="C791" s="91" t="s">
        <v>1407</v>
      </c>
      <c r="D791" s="91" t="s">
        <v>650</v>
      </c>
      <c r="E791" s="64">
        <v>73.59</v>
      </c>
      <c r="F791" s="65">
        <f t="shared" si="35"/>
        <v>50</v>
      </c>
      <c r="G791" s="64">
        <v>3679.5</v>
      </c>
      <c r="H791" s="64"/>
      <c r="I791" s="64">
        <v>411.29</v>
      </c>
      <c r="J791" s="64">
        <v>1891.94</v>
      </c>
      <c r="K791" s="92">
        <f t="shared" si="34"/>
        <v>5982.73</v>
      </c>
      <c r="L791" s="93"/>
      <c r="M791" s="161"/>
    </row>
    <row r="792" spans="1:13" ht="40.5" customHeight="1">
      <c r="A792" s="89">
        <f t="shared" si="36"/>
        <v>782</v>
      </c>
      <c r="B792" s="90" t="s">
        <v>439</v>
      </c>
      <c r="C792" s="91" t="s">
        <v>1408</v>
      </c>
      <c r="D792" s="91" t="s">
        <v>650</v>
      </c>
      <c r="E792" s="64">
        <v>73.59</v>
      </c>
      <c r="F792" s="65">
        <f t="shared" si="35"/>
        <v>50</v>
      </c>
      <c r="G792" s="64">
        <v>3679.5</v>
      </c>
      <c r="H792" s="64"/>
      <c r="I792" s="64">
        <v>411.29</v>
      </c>
      <c r="J792" s="64">
        <v>1891.94</v>
      </c>
      <c r="K792" s="92">
        <f t="shared" si="34"/>
        <v>5982.73</v>
      </c>
      <c r="L792" s="93"/>
      <c r="M792" s="161"/>
    </row>
    <row r="793" spans="1:13" ht="40.5" customHeight="1">
      <c r="A793" s="89">
        <f t="shared" si="36"/>
        <v>783</v>
      </c>
      <c r="B793" s="90" t="s">
        <v>439</v>
      </c>
      <c r="C793" s="91" t="s">
        <v>1409</v>
      </c>
      <c r="D793" s="91" t="s">
        <v>650</v>
      </c>
      <c r="E793" s="64">
        <v>73.59</v>
      </c>
      <c r="F793" s="65">
        <f t="shared" si="35"/>
        <v>50</v>
      </c>
      <c r="G793" s="64">
        <v>3679.5</v>
      </c>
      <c r="H793" s="64"/>
      <c r="I793" s="64">
        <v>411.29</v>
      </c>
      <c r="J793" s="64">
        <v>1891.94</v>
      </c>
      <c r="K793" s="92">
        <f t="shared" si="34"/>
        <v>5982.73</v>
      </c>
      <c r="L793" s="93"/>
      <c r="M793" s="161"/>
    </row>
    <row r="794" spans="1:13" ht="40.5" customHeight="1">
      <c r="A794" s="89">
        <f t="shared" si="36"/>
        <v>784</v>
      </c>
      <c r="B794" s="90" t="s">
        <v>439</v>
      </c>
      <c r="C794" s="91" t="s">
        <v>1410</v>
      </c>
      <c r="D794" s="91" t="s">
        <v>650</v>
      </c>
      <c r="E794" s="64">
        <v>73.59</v>
      </c>
      <c r="F794" s="65">
        <f t="shared" si="35"/>
        <v>50</v>
      </c>
      <c r="G794" s="64">
        <v>3679.5</v>
      </c>
      <c r="H794" s="64"/>
      <c r="I794" s="64">
        <v>411.29</v>
      </c>
      <c r="J794" s="64">
        <v>1891.94</v>
      </c>
      <c r="K794" s="92">
        <f t="shared" si="34"/>
        <v>5982.73</v>
      </c>
      <c r="L794" s="93"/>
      <c r="M794" s="161"/>
    </row>
    <row r="795" spans="1:13" ht="40.5" customHeight="1">
      <c r="A795" s="89">
        <f t="shared" si="36"/>
        <v>785</v>
      </c>
      <c r="B795" s="90" t="s">
        <v>439</v>
      </c>
      <c r="C795" s="91" t="s">
        <v>1411</v>
      </c>
      <c r="D795" s="91" t="s">
        <v>650</v>
      </c>
      <c r="E795" s="64">
        <v>73.59</v>
      </c>
      <c r="F795" s="65">
        <f t="shared" si="35"/>
        <v>50</v>
      </c>
      <c r="G795" s="64">
        <v>3679.5</v>
      </c>
      <c r="H795" s="64"/>
      <c r="I795" s="64">
        <v>411.29</v>
      </c>
      <c r="J795" s="64">
        <v>1891.94</v>
      </c>
      <c r="K795" s="92">
        <f t="shared" si="34"/>
        <v>5982.73</v>
      </c>
      <c r="L795" s="93"/>
      <c r="M795" s="161"/>
    </row>
    <row r="796" spans="1:13" ht="40.5" customHeight="1">
      <c r="A796" s="89">
        <f t="shared" si="36"/>
        <v>786</v>
      </c>
      <c r="B796" s="90" t="s">
        <v>439</v>
      </c>
      <c r="C796" s="91" t="s">
        <v>1412</v>
      </c>
      <c r="D796" s="91" t="s">
        <v>650</v>
      </c>
      <c r="E796" s="64">
        <v>73.59</v>
      </c>
      <c r="F796" s="65">
        <f t="shared" si="35"/>
        <v>50</v>
      </c>
      <c r="G796" s="64">
        <v>3679.5</v>
      </c>
      <c r="H796" s="64"/>
      <c r="I796" s="64">
        <v>411.29</v>
      </c>
      <c r="J796" s="64">
        <v>1891.94</v>
      </c>
      <c r="K796" s="92">
        <f t="shared" si="34"/>
        <v>5982.73</v>
      </c>
      <c r="L796" s="93"/>
      <c r="M796" s="161"/>
    </row>
    <row r="797" spans="1:13" ht="40.5" customHeight="1">
      <c r="A797" s="89">
        <f t="shared" si="36"/>
        <v>787</v>
      </c>
      <c r="B797" s="90" t="s">
        <v>439</v>
      </c>
      <c r="C797" s="91" t="s">
        <v>1413</v>
      </c>
      <c r="D797" s="91" t="s">
        <v>650</v>
      </c>
      <c r="E797" s="64">
        <v>73.59</v>
      </c>
      <c r="F797" s="65">
        <f t="shared" si="35"/>
        <v>50</v>
      </c>
      <c r="G797" s="64">
        <v>3679.5</v>
      </c>
      <c r="H797" s="64"/>
      <c r="I797" s="64">
        <v>411.29</v>
      </c>
      <c r="J797" s="64">
        <v>1891.94</v>
      </c>
      <c r="K797" s="92">
        <f t="shared" si="34"/>
        <v>5982.73</v>
      </c>
      <c r="L797" s="93"/>
      <c r="M797" s="161"/>
    </row>
    <row r="798" spans="1:13" ht="40.5" customHeight="1">
      <c r="A798" s="89">
        <f t="shared" si="36"/>
        <v>788</v>
      </c>
      <c r="B798" s="90" t="s">
        <v>439</v>
      </c>
      <c r="C798" s="91" t="s">
        <v>1414</v>
      </c>
      <c r="D798" s="91" t="s">
        <v>650</v>
      </c>
      <c r="E798" s="64">
        <v>73.59</v>
      </c>
      <c r="F798" s="65">
        <f t="shared" si="35"/>
        <v>50</v>
      </c>
      <c r="G798" s="64">
        <v>3679.5</v>
      </c>
      <c r="H798" s="64"/>
      <c r="I798" s="64">
        <v>411.29</v>
      </c>
      <c r="J798" s="64">
        <v>1891.94</v>
      </c>
      <c r="K798" s="92">
        <f t="shared" si="34"/>
        <v>5982.73</v>
      </c>
      <c r="L798" s="93"/>
      <c r="M798" s="161"/>
    </row>
    <row r="799" spans="1:13" ht="40.5" customHeight="1">
      <c r="A799" s="89">
        <f t="shared" si="36"/>
        <v>789</v>
      </c>
      <c r="B799" s="90" t="s">
        <v>439</v>
      </c>
      <c r="C799" s="91" t="s">
        <v>1415</v>
      </c>
      <c r="D799" s="91" t="s">
        <v>650</v>
      </c>
      <c r="E799" s="64">
        <v>73.59</v>
      </c>
      <c r="F799" s="65">
        <f t="shared" si="35"/>
        <v>50</v>
      </c>
      <c r="G799" s="64">
        <v>3679.5</v>
      </c>
      <c r="H799" s="64"/>
      <c r="I799" s="64">
        <v>411.29</v>
      </c>
      <c r="J799" s="64">
        <v>1891.94</v>
      </c>
      <c r="K799" s="92">
        <f t="shared" si="34"/>
        <v>5982.73</v>
      </c>
      <c r="L799" s="93"/>
      <c r="M799" s="161"/>
    </row>
    <row r="800" spans="1:13" ht="40.5" customHeight="1">
      <c r="A800" s="89">
        <f t="shared" si="36"/>
        <v>790</v>
      </c>
      <c r="B800" s="90" t="s">
        <v>439</v>
      </c>
      <c r="C800" s="91" t="s">
        <v>1416</v>
      </c>
      <c r="D800" s="91" t="s">
        <v>650</v>
      </c>
      <c r="E800" s="64">
        <v>73.59</v>
      </c>
      <c r="F800" s="65">
        <f t="shared" si="35"/>
        <v>50</v>
      </c>
      <c r="G800" s="64">
        <v>3679.5</v>
      </c>
      <c r="H800" s="64"/>
      <c r="I800" s="64">
        <v>411.29</v>
      </c>
      <c r="J800" s="64">
        <v>1891.94</v>
      </c>
      <c r="K800" s="92">
        <f t="shared" si="34"/>
        <v>5982.73</v>
      </c>
      <c r="L800" s="93"/>
      <c r="M800" s="161"/>
    </row>
    <row r="801" spans="1:13" ht="40.5" customHeight="1">
      <c r="A801" s="89">
        <f t="shared" si="36"/>
        <v>791</v>
      </c>
      <c r="B801" s="90" t="s">
        <v>439</v>
      </c>
      <c r="C801" s="91" t="s">
        <v>1417</v>
      </c>
      <c r="D801" s="91" t="s">
        <v>650</v>
      </c>
      <c r="E801" s="64">
        <v>73.59</v>
      </c>
      <c r="F801" s="65">
        <f t="shared" si="35"/>
        <v>50</v>
      </c>
      <c r="G801" s="64">
        <v>3679.5</v>
      </c>
      <c r="H801" s="64"/>
      <c r="I801" s="64">
        <v>411.29</v>
      </c>
      <c r="J801" s="64">
        <v>1891.94</v>
      </c>
      <c r="K801" s="92">
        <f t="shared" si="34"/>
        <v>5982.73</v>
      </c>
      <c r="L801" s="93"/>
      <c r="M801" s="161"/>
    </row>
    <row r="802" spans="1:13" ht="40.5" customHeight="1">
      <c r="A802" s="89">
        <f t="shared" si="36"/>
        <v>792</v>
      </c>
      <c r="B802" s="90" t="s">
        <v>439</v>
      </c>
      <c r="C802" s="91" t="s">
        <v>1418</v>
      </c>
      <c r="D802" s="91" t="s">
        <v>650</v>
      </c>
      <c r="E802" s="64">
        <v>73.59</v>
      </c>
      <c r="F802" s="65">
        <f t="shared" si="35"/>
        <v>38</v>
      </c>
      <c r="G802" s="64">
        <v>2796.42</v>
      </c>
      <c r="H802" s="64"/>
      <c r="I802" s="64">
        <v>314.52</v>
      </c>
      <c r="J802" s="64">
        <v>1446.77</v>
      </c>
      <c r="K802" s="92">
        <f t="shared" si="34"/>
        <v>4557.71</v>
      </c>
      <c r="L802" s="93"/>
      <c r="M802" s="161"/>
    </row>
    <row r="803" spans="1:13" ht="40.5" customHeight="1">
      <c r="A803" s="89">
        <f t="shared" si="36"/>
        <v>793</v>
      </c>
      <c r="B803" s="90" t="s">
        <v>439</v>
      </c>
      <c r="C803" s="91" t="s">
        <v>1419</v>
      </c>
      <c r="D803" s="91" t="s">
        <v>650</v>
      </c>
      <c r="E803" s="64">
        <v>73.59</v>
      </c>
      <c r="F803" s="65">
        <f t="shared" si="35"/>
        <v>38</v>
      </c>
      <c r="G803" s="64">
        <v>2796.42</v>
      </c>
      <c r="H803" s="64"/>
      <c r="I803" s="64">
        <v>314.52</v>
      </c>
      <c r="J803" s="64">
        <v>1446.77</v>
      </c>
      <c r="K803" s="92">
        <f t="shared" si="34"/>
        <v>4557.71</v>
      </c>
      <c r="L803" s="93"/>
      <c r="M803" s="161"/>
    </row>
    <row r="804" spans="1:13" ht="40.5" customHeight="1">
      <c r="A804" s="89">
        <f t="shared" si="36"/>
        <v>794</v>
      </c>
      <c r="B804" s="90" t="s">
        <v>439</v>
      </c>
      <c r="C804" s="91" t="s">
        <v>1420</v>
      </c>
      <c r="D804" s="91" t="s">
        <v>650</v>
      </c>
      <c r="E804" s="64">
        <v>73.59</v>
      </c>
      <c r="F804" s="65">
        <f t="shared" si="35"/>
        <v>38</v>
      </c>
      <c r="G804" s="64">
        <v>2796.42</v>
      </c>
      <c r="H804" s="64"/>
      <c r="I804" s="64">
        <v>314.52</v>
      </c>
      <c r="J804" s="64">
        <v>1446.77</v>
      </c>
      <c r="K804" s="92">
        <f t="shared" si="34"/>
        <v>4557.71</v>
      </c>
      <c r="L804" s="93"/>
      <c r="M804" s="161"/>
    </row>
    <row r="805" spans="1:13" ht="40.5" customHeight="1">
      <c r="A805" s="89">
        <f t="shared" si="36"/>
        <v>795</v>
      </c>
      <c r="B805" s="90" t="s">
        <v>439</v>
      </c>
      <c r="C805" s="91" t="s">
        <v>1421</v>
      </c>
      <c r="D805" s="91" t="s">
        <v>650</v>
      </c>
      <c r="E805" s="64">
        <v>73.59</v>
      </c>
      <c r="F805" s="65">
        <f t="shared" si="35"/>
        <v>38</v>
      </c>
      <c r="G805" s="64">
        <v>2796.42</v>
      </c>
      <c r="H805" s="64"/>
      <c r="I805" s="64">
        <v>314.52</v>
      </c>
      <c r="J805" s="64">
        <v>1446.77</v>
      </c>
      <c r="K805" s="92">
        <f t="shared" si="34"/>
        <v>4557.71</v>
      </c>
      <c r="L805" s="93"/>
      <c r="M805" s="161"/>
    </row>
    <row r="806" spans="1:13" ht="40.5" customHeight="1">
      <c r="A806" s="89">
        <f t="shared" si="36"/>
        <v>796</v>
      </c>
      <c r="B806" s="90" t="s">
        <v>439</v>
      </c>
      <c r="C806" s="91" t="s">
        <v>1422</v>
      </c>
      <c r="D806" s="91" t="s">
        <v>650</v>
      </c>
      <c r="E806" s="64">
        <v>73.59</v>
      </c>
      <c r="F806" s="65">
        <f t="shared" si="35"/>
        <v>38</v>
      </c>
      <c r="G806" s="64">
        <v>2796.42</v>
      </c>
      <c r="H806" s="64"/>
      <c r="I806" s="64">
        <v>314.52</v>
      </c>
      <c r="J806" s="64">
        <v>1446.77</v>
      </c>
      <c r="K806" s="92">
        <f t="shared" si="34"/>
        <v>4557.71</v>
      </c>
      <c r="L806" s="93"/>
      <c r="M806" s="161"/>
    </row>
    <row r="807" spans="1:13" ht="40.5" customHeight="1">
      <c r="A807" s="89">
        <f t="shared" si="36"/>
        <v>797</v>
      </c>
      <c r="B807" s="90" t="s">
        <v>439</v>
      </c>
      <c r="C807" s="91" t="s">
        <v>1423</v>
      </c>
      <c r="D807" s="91" t="s">
        <v>650</v>
      </c>
      <c r="E807" s="64">
        <v>73.59</v>
      </c>
      <c r="F807" s="65">
        <f t="shared" si="35"/>
        <v>38</v>
      </c>
      <c r="G807" s="64">
        <v>2796.42</v>
      </c>
      <c r="H807" s="64"/>
      <c r="I807" s="64">
        <v>314.52</v>
      </c>
      <c r="J807" s="64">
        <v>1446.77</v>
      </c>
      <c r="K807" s="92">
        <f t="shared" si="34"/>
        <v>4557.71</v>
      </c>
      <c r="L807" s="93"/>
      <c r="M807" s="161"/>
    </row>
    <row r="808" spans="1:13" ht="40.5" customHeight="1">
      <c r="A808" s="89">
        <f t="shared" si="36"/>
        <v>798</v>
      </c>
      <c r="B808" s="90" t="s">
        <v>439</v>
      </c>
      <c r="C808" s="91" t="s">
        <v>1424</v>
      </c>
      <c r="D808" s="91" t="s">
        <v>650</v>
      </c>
      <c r="E808" s="64">
        <v>73.59</v>
      </c>
      <c r="F808" s="65">
        <f t="shared" si="35"/>
        <v>38</v>
      </c>
      <c r="G808" s="64">
        <v>2796.42</v>
      </c>
      <c r="H808" s="64"/>
      <c r="I808" s="64">
        <v>314.52</v>
      </c>
      <c r="J808" s="64">
        <v>1446.77</v>
      </c>
      <c r="K808" s="92">
        <f t="shared" si="34"/>
        <v>4557.71</v>
      </c>
      <c r="L808" s="93"/>
      <c r="M808" s="161"/>
    </row>
    <row r="809" spans="1:13" ht="40.5" customHeight="1">
      <c r="A809" s="89">
        <f t="shared" si="36"/>
        <v>799</v>
      </c>
      <c r="B809" s="90" t="s">
        <v>439</v>
      </c>
      <c r="C809" s="91" t="s">
        <v>1425</v>
      </c>
      <c r="D809" s="91" t="s">
        <v>650</v>
      </c>
      <c r="E809" s="64">
        <v>73.59</v>
      </c>
      <c r="F809" s="65">
        <f t="shared" si="35"/>
        <v>38</v>
      </c>
      <c r="G809" s="64">
        <v>2796.42</v>
      </c>
      <c r="H809" s="64"/>
      <c r="I809" s="64">
        <v>314.52</v>
      </c>
      <c r="J809" s="64">
        <v>1446.77</v>
      </c>
      <c r="K809" s="92">
        <f t="shared" si="34"/>
        <v>4557.71</v>
      </c>
      <c r="L809" s="93"/>
      <c r="M809" s="161"/>
    </row>
    <row r="810" spans="1:13" ht="40.5" customHeight="1">
      <c r="A810" s="89">
        <f t="shared" si="36"/>
        <v>800</v>
      </c>
      <c r="B810" s="90" t="s">
        <v>439</v>
      </c>
      <c r="C810" s="91" t="s">
        <v>1426</v>
      </c>
      <c r="D810" s="91" t="s">
        <v>650</v>
      </c>
      <c r="E810" s="64">
        <v>73.59</v>
      </c>
      <c r="F810" s="65">
        <f t="shared" si="35"/>
        <v>38</v>
      </c>
      <c r="G810" s="64">
        <v>2796.42</v>
      </c>
      <c r="H810" s="64"/>
      <c r="I810" s="64">
        <v>314.52</v>
      </c>
      <c r="J810" s="64">
        <v>1446.77</v>
      </c>
      <c r="K810" s="92">
        <f t="shared" si="34"/>
        <v>4557.71</v>
      </c>
      <c r="L810" s="93"/>
      <c r="M810" s="161"/>
    </row>
    <row r="811" spans="1:13" ht="40.5" customHeight="1">
      <c r="A811" s="89">
        <f t="shared" si="36"/>
        <v>801</v>
      </c>
      <c r="B811" s="90" t="s">
        <v>439</v>
      </c>
      <c r="C811" s="91" t="s">
        <v>1427</v>
      </c>
      <c r="D811" s="91" t="s">
        <v>650</v>
      </c>
      <c r="E811" s="64">
        <v>73.59</v>
      </c>
      <c r="F811" s="65">
        <f t="shared" si="35"/>
        <v>38</v>
      </c>
      <c r="G811" s="64">
        <v>2796.42</v>
      </c>
      <c r="H811" s="64"/>
      <c r="I811" s="64">
        <v>314.52</v>
      </c>
      <c r="J811" s="64">
        <v>1446.77</v>
      </c>
      <c r="K811" s="92">
        <f t="shared" si="34"/>
        <v>4557.71</v>
      </c>
      <c r="L811" s="93"/>
      <c r="M811" s="161"/>
    </row>
    <row r="812" spans="1:13" ht="40.5" customHeight="1">
      <c r="A812" s="89">
        <f t="shared" si="36"/>
        <v>802</v>
      </c>
      <c r="B812" s="90" t="s">
        <v>439</v>
      </c>
      <c r="C812" s="91" t="s">
        <v>1428</v>
      </c>
      <c r="D812" s="91" t="s">
        <v>650</v>
      </c>
      <c r="E812" s="64">
        <v>73.59</v>
      </c>
      <c r="F812" s="65">
        <f t="shared" si="35"/>
        <v>38</v>
      </c>
      <c r="G812" s="64">
        <v>2796.42</v>
      </c>
      <c r="H812" s="64"/>
      <c r="I812" s="64">
        <v>314.52</v>
      </c>
      <c r="J812" s="64">
        <v>1446.77</v>
      </c>
      <c r="K812" s="92">
        <f t="shared" si="34"/>
        <v>4557.71</v>
      </c>
      <c r="L812" s="93"/>
      <c r="M812" s="161"/>
    </row>
    <row r="813" spans="1:13" ht="40.5" customHeight="1">
      <c r="A813" s="89">
        <f t="shared" si="36"/>
        <v>803</v>
      </c>
      <c r="B813" s="90" t="s">
        <v>439</v>
      </c>
      <c r="C813" s="91" t="s">
        <v>1429</v>
      </c>
      <c r="D813" s="91" t="s">
        <v>650</v>
      </c>
      <c r="E813" s="64">
        <v>73.59</v>
      </c>
      <c r="F813" s="65">
        <f t="shared" si="35"/>
        <v>38</v>
      </c>
      <c r="G813" s="64">
        <v>2796.42</v>
      </c>
      <c r="H813" s="64"/>
      <c r="I813" s="64">
        <v>314.52</v>
      </c>
      <c r="J813" s="64">
        <v>1446.77</v>
      </c>
      <c r="K813" s="92">
        <f t="shared" si="34"/>
        <v>4557.71</v>
      </c>
      <c r="L813" s="93"/>
      <c r="M813" s="161"/>
    </row>
    <row r="814" spans="1:13" ht="40.5" customHeight="1">
      <c r="A814" s="89">
        <f t="shared" si="36"/>
        <v>804</v>
      </c>
      <c r="B814" s="90" t="s">
        <v>439</v>
      </c>
      <c r="C814" s="91" t="s">
        <v>1430</v>
      </c>
      <c r="D814" s="91" t="s">
        <v>650</v>
      </c>
      <c r="E814" s="64">
        <v>73.59</v>
      </c>
      <c r="F814" s="65">
        <f t="shared" si="35"/>
        <v>38</v>
      </c>
      <c r="G814" s="64">
        <v>2796.42</v>
      </c>
      <c r="H814" s="64"/>
      <c r="I814" s="64">
        <v>314.52</v>
      </c>
      <c r="J814" s="64">
        <v>1446.77</v>
      </c>
      <c r="K814" s="92">
        <f t="shared" si="34"/>
        <v>4557.71</v>
      </c>
      <c r="L814" s="93"/>
      <c r="M814" s="161"/>
    </row>
    <row r="815" spans="1:13" ht="40.5" customHeight="1">
      <c r="A815" s="89">
        <f t="shared" si="36"/>
        <v>805</v>
      </c>
      <c r="B815" s="90" t="s">
        <v>439</v>
      </c>
      <c r="C815" s="91" t="s">
        <v>1431</v>
      </c>
      <c r="D815" s="91" t="s">
        <v>650</v>
      </c>
      <c r="E815" s="64">
        <v>73.59</v>
      </c>
      <c r="F815" s="65">
        <f t="shared" si="35"/>
        <v>38</v>
      </c>
      <c r="G815" s="64">
        <v>2796.42</v>
      </c>
      <c r="H815" s="64"/>
      <c r="I815" s="64">
        <v>314.52</v>
      </c>
      <c r="J815" s="64">
        <v>1446.77</v>
      </c>
      <c r="K815" s="92">
        <f t="shared" si="34"/>
        <v>4557.71</v>
      </c>
      <c r="L815" s="93"/>
      <c r="M815" s="161"/>
    </row>
    <row r="816" spans="1:13" ht="40.5" customHeight="1">
      <c r="A816" s="89">
        <f t="shared" si="36"/>
        <v>806</v>
      </c>
      <c r="B816" s="90" t="s">
        <v>439</v>
      </c>
      <c r="C816" s="91" t="s">
        <v>1432</v>
      </c>
      <c r="D816" s="91" t="s">
        <v>650</v>
      </c>
      <c r="E816" s="64">
        <v>73.59</v>
      </c>
      <c r="F816" s="65">
        <f t="shared" si="35"/>
        <v>38</v>
      </c>
      <c r="G816" s="64">
        <v>2796.42</v>
      </c>
      <c r="H816" s="64"/>
      <c r="I816" s="64">
        <v>314.52</v>
      </c>
      <c r="J816" s="64">
        <v>1446.77</v>
      </c>
      <c r="K816" s="92">
        <f t="shared" si="34"/>
        <v>4557.71</v>
      </c>
      <c r="L816" s="93"/>
      <c r="M816" s="161"/>
    </row>
    <row r="817" spans="1:13" ht="40.5" customHeight="1">
      <c r="A817" s="89">
        <f t="shared" si="36"/>
        <v>807</v>
      </c>
      <c r="B817" s="90" t="s">
        <v>439</v>
      </c>
      <c r="C817" s="91" t="s">
        <v>1433</v>
      </c>
      <c r="D817" s="91" t="s">
        <v>650</v>
      </c>
      <c r="E817" s="64">
        <v>73.59</v>
      </c>
      <c r="F817" s="65">
        <f t="shared" si="35"/>
        <v>38</v>
      </c>
      <c r="G817" s="64">
        <v>2796.42</v>
      </c>
      <c r="H817" s="64"/>
      <c r="I817" s="64">
        <v>314.52</v>
      </c>
      <c r="J817" s="64">
        <v>1446.77</v>
      </c>
      <c r="K817" s="92">
        <f t="shared" si="34"/>
        <v>4557.71</v>
      </c>
      <c r="L817" s="93"/>
      <c r="M817" s="161"/>
    </row>
    <row r="818" spans="1:13" ht="40.5" customHeight="1">
      <c r="A818" s="89">
        <f t="shared" si="36"/>
        <v>808</v>
      </c>
      <c r="B818" s="90" t="s">
        <v>439</v>
      </c>
      <c r="C818" s="91" t="s">
        <v>1434</v>
      </c>
      <c r="D818" s="91" t="s">
        <v>650</v>
      </c>
      <c r="E818" s="64">
        <v>73.59</v>
      </c>
      <c r="F818" s="65">
        <f t="shared" si="35"/>
        <v>38</v>
      </c>
      <c r="G818" s="64">
        <v>2796.42</v>
      </c>
      <c r="H818" s="64"/>
      <c r="I818" s="64">
        <v>314.52</v>
      </c>
      <c r="J818" s="64">
        <v>1446.77</v>
      </c>
      <c r="K818" s="92">
        <f t="shared" si="34"/>
        <v>4557.71</v>
      </c>
      <c r="L818" s="93"/>
      <c r="M818" s="161"/>
    </row>
    <row r="819" spans="1:13" ht="40.5" customHeight="1">
      <c r="A819" s="89">
        <f t="shared" si="36"/>
        <v>809</v>
      </c>
      <c r="B819" s="90" t="s">
        <v>439</v>
      </c>
      <c r="C819" s="91" t="s">
        <v>1435</v>
      </c>
      <c r="D819" s="91" t="s">
        <v>650</v>
      </c>
      <c r="E819" s="64">
        <v>73.59</v>
      </c>
      <c r="F819" s="65">
        <f t="shared" si="35"/>
        <v>38</v>
      </c>
      <c r="G819" s="64">
        <v>2796.42</v>
      </c>
      <c r="H819" s="64"/>
      <c r="I819" s="64">
        <v>314.52</v>
      </c>
      <c r="J819" s="64">
        <v>1446.77</v>
      </c>
      <c r="K819" s="92">
        <f t="shared" si="34"/>
        <v>4557.71</v>
      </c>
      <c r="L819" s="93"/>
      <c r="M819" s="161"/>
    </row>
    <row r="820" spans="1:13" ht="40.5" customHeight="1">
      <c r="A820" s="89">
        <f t="shared" si="36"/>
        <v>810</v>
      </c>
      <c r="B820" s="90" t="s">
        <v>439</v>
      </c>
      <c r="C820" s="91" t="s">
        <v>1436</v>
      </c>
      <c r="D820" s="91" t="s">
        <v>650</v>
      </c>
      <c r="E820" s="64">
        <v>73.59</v>
      </c>
      <c r="F820" s="65">
        <f t="shared" si="35"/>
        <v>38</v>
      </c>
      <c r="G820" s="64">
        <v>2796.42</v>
      </c>
      <c r="H820" s="64"/>
      <c r="I820" s="64">
        <v>314.52</v>
      </c>
      <c r="J820" s="64">
        <v>1446.77</v>
      </c>
      <c r="K820" s="92">
        <f t="shared" si="34"/>
        <v>4557.71</v>
      </c>
      <c r="L820" s="93"/>
      <c r="M820" s="161"/>
    </row>
    <row r="821" spans="1:13" ht="40.5" customHeight="1">
      <c r="A821" s="89">
        <f t="shared" si="36"/>
        <v>811</v>
      </c>
      <c r="B821" s="90" t="s">
        <v>439</v>
      </c>
      <c r="C821" s="91" t="s">
        <v>1437</v>
      </c>
      <c r="D821" s="91" t="s">
        <v>650</v>
      </c>
      <c r="E821" s="64">
        <v>73.59</v>
      </c>
      <c r="F821" s="65">
        <f t="shared" si="35"/>
        <v>38</v>
      </c>
      <c r="G821" s="64">
        <v>2796.42</v>
      </c>
      <c r="H821" s="64"/>
      <c r="I821" s="64">
        <v>314.52</v>
      </c>
      <c r="J821" s="64">
        <v>1446.77</v>
      </c>
      <c r="K821" s="92">
        <f t="shared" si="34"/>
        <v>4557.71</v>
      </c>
      <c r="L821" s="93"/>
      <c r="M821" s="161"/>
    </row>
    <row r="822" spans="1:13" ht="40.5" customHeight="1">
      <c r="A822" s="89">
        <f t="shared" si="36"/>
        <v>812</v>
      </c>
      <c r="B822" s="90" t="s">
        <v>439</v>
      </c>
      <c r="C822" s="91" t="s">
        <v>1438</v>
      </c>
      <c r="D822" s="91" t="s">
        <v>650</v>
      </c>
      <c r="E822" s="64">
        <v>73.59</v>
      </c>
      <c r="F822" s="65">
        <f t="shared" si="35"/>
        <v>38</v>
      </c>
      <c r="G822" s="64">
        <v>2796.42</v>
      </c>
      <c r="H822" s="64"/>
      <c r="I822" s="64">
        <v>314.52</v>
      </c>
      <c r="J822" s="64">
        <v>1446.77</v>
      </c>
      <c r="K822" s="92">
        <f t="shared" si="34"/>
        <v>4557.71</v>
      </c>
      <c r="L822" s="93"/>
      <c r="M822" s="161"/>
    </row>
    <row r="823" spans="1:13" ht="40.5" customHeight="1">
      <c r="A823" s="89">
        <f t="shared" si="36"/>
        <v>813</v>
      </c>
      <c r="B823" s="90" t="s">
        <v>439</v>
      </c>
      <c r="C823" s="91" t="s">
        <v>1439</v>
      </c>
      <c r="D823" s="91" t="s">
        <v>650</v>
      </c>
      <c r="E823" s="64">
        <v>73.59</v>
      </c>
      <c r="F823" s="65">
        <f t="shared" si="35"/>
        <v>38</v>
      </c>
      <c r="G823" s="64">
        <v>2796.42</v>
      </c>
      <c r="H823" s="64"/>
      <c r="I823" s="64">
        <v>314.52</v>
      </c>
      <c r="J823" s="64">
        <v>1446.77</v>
      </c>
      <c r="K823" s="92">
        <f t="shared" si="34"/>
        <v>4557.71</v>
      </c>
      <c r="L823" s="93"/>
      <c r="M823" s="161"/>
    </row>
    <row r="824" spans="1:13" ht="40.5" customHeight="1">
      <c r="A824" s="89">
        <f t="shared" si="36"/>
        <v>814</v>
      </c>
      <c r="B824" s="90" t="s">
        <v>439</v>
      </c>
      <c r="C824" s="91" t="s">
        <v>1440</v>
      </c>
      <c r="D824" s="91" t="s">
        <v>650</v>
      </c>
      <c r="E824" s="64">
        <v>73.59</v>
      </c>
      <c r="F824" s="65">
        <f t="shared" si="35"/>
        <v>38</v>
      </c>
      <c r="G824" s="64">
        <v>2796.42</v>
      </c>
      <c r="H824" s="64"/>
      <c r="I824" s="64">
        <v>314.52</v>
      </c>
      <c r="J824" s="64">
        <v>1446.77</v>
      </c>
      <c r="K824" s="92">
        <f t="shared" si="34"/>
        <v>4557.71</v>
      </c>
      <c r="L824" s="93"/>
      <c r="M824" s="161"/>
    </row>
    <row r="825" spans="1:13" ht="40.5" customHeight="1">
      <c r="A825" s="89">
        <f t="shared" si="36"/>
        <v>815</v>
      </c>
      <c r="B825" s="90" t="s">
        <v>439</v>
      </c>
      <c r="C825" s="91" t="s">
        <v>1441</v>
      </c>
      <c r="D825" s="91" t="s">
        <v>650</v>
      </c>
      <c r="E825" s="64">
        <v>73.59</v>
      </c>
      <c r="F825" s="65">
        <f t="shared" si="35"/>
        <v>38</v>
      </c>
      <c r="G825" s="64">
        <v>2796.42</v>
      </c>
      <c r="H825" s="64"/>
      <c r="I825" s="64">
        <v>314.52</v>
      </c>
      <c r="J825" s="64">
        <v>1446.77</v>
      </c>
      <c r="K825" s="92">
        <f t="shared" si="34"/>
        <v>4557.71</v>
      </c>
      <c r="L825" s="93"/>
      <c r="M825" s="161"/>
    </row>
    <row r="826" spans="1:13" ht="40.5" customHeight="1">
      <c r="A826" s="89">
        <f t="shared" si="36"/>
        <v>816</v>
      </c>
      <c r="B826" s="90" t="s">
        <v>439</v>
      </c>
      <c r="C826" s="91" t="s">
        <v>1442</v>
      </c>
      <c r="D826" s="91" t="s">
        <v>650</v>
      </c>
      <c r="E826" s="64">
        <v>73.59</v>
      </c>
      <c r="F826" s="65">
        <f t="shared" si="35"/>
        <v>50</v>
      </c>
      <c r="G826" s="64">
        <v>3679.5</v>
      </c>
      <c r="H826" s="64"/>
      <c r="I826" s="64">
        <v>411.29</v>
      </c>
      <c r="J826" s="64">
        <v>1891.94</v>
      </c>
      <c r="K826" s="92">
        <f t="shared" si="34"/>
        <v>5982.73</v>
      </c>
      <c r="L826" s="93"/>
      <c r="M826" s="161"/>
    </row>
    <row r="827" spans="1:13" ht="40.5" customHeight="1">
      <c r="A827" s="89">
        <f t="shared" si="36"/>
        <v>817</v>
      </c>
      <c r="B827" s="90" t="s">
        <v>439</v>
      </c>
      <c r="C827" s="91" t="s">
        <v>1443</v>
      </c>
      <c r="D827" s="91" t="s">
        <v>650</v>
      </c>
      <c r="E827" s="64">
        <v>73.59</v>
      </c>
      <c r="F827" s="65">
        <f t="shared" si="35"/>
        <v>50</v>
      </c>
      <c r="G827" s="64">
        <v>3679.5</v>
      </c>
      <c r="H827" s="64"/>
      <c r="I827" s="64">
        <v>411.29</v>
      </c>
      <c r="J827" s="64">
        <v>1891.94</v>
      </c>
      <c r="K827" s="92">
        <f t="shared" si="34"/>
        <v>5982.73</v>
      </c>
      <c r="L827" s="93"/>
      <c r="M827" s="161"/>
    </row>
    <row r="828" spans="1:13" ht="40.5" customHeight="1">
      <c r="A828" s="89">
        <f t="shared" si="36"/>
        <v>818</v>
      </c>
      <c r="B828" s="90" t="s">
        <v>439</v>
      </c>
      <c r="C828" s="91" t="s">
        <v>1444</v>
      </c>
      <c r="D828" s="91" t="s">
        <v>650</v>
      </c>
      <c r="E828" s="64">
        <v>73.59</v>
      </c>
      <c r="F828" s="65">
        <f t="shared" si="35"/>
        <v>50</v>
      </c>
      <c r="G828" s="64">
        <v>3679.5</v>
      </c>
      <c r="H828" s="64"/>
      <c r="I828" s="64">
        <v>411.29</v>
      </c>
      <c r="J828" s="64">
        <v>1891.94</v>
      </c>
      <c r="K828" s="92">
        <f t="shared" si="34"/>
        <v>5982.73</v>
      </c>
      <c r="L828" s="93"/>
      <c r="M828" s="161"/>
    </row>
    <row r="829" spans="1:13" ht="40.5" customHeight="1">
      <c r="A829" s="89">
        <f t="shared" si="36"/>
        <v>819</v>
      </c>
      <c r="B829" s="90" t="s">
        <v>439</v>
      </c>
      <c r="C829" s="91" t="s">
        <v>1445</v>
      </c>
      <c r="D829" s="91" t="s">
        <v>650</v>
      </c>
      <c r="E829" s="64">
        <v>73.59</v>
      </c>
      <c r="F829" s="65">
        <f t="shared" si="35"/>
        <v>50</v>
      </c>
      <c r="G829" s="64">
        <v>3679.5</v>
      </c>
      <c r="H829" s="64"/>
      <c r="I829" s="64">
        <v>411.29</v>
      </c>
      <c r="J829" s="64">
        <v>1891.94</v>
      </c>
      <c r="K829" s="92">
        <f t="shared" si="34"/>
        <v>5982.73</v>
      </c>
      <c r="L829" s="93"/>
      <c r="M829" s="161"/>
    </row>
    <row r="830" spans="1:13" ht="40.5" customHeight="1">
      <c r="A830" s="89">
        <f t="shared" si="36"/>
        <v>820</v>
      </c>
      <c r="B830" s="90" t="s">
        <v>439</v>
      </c>
      <c r="C830" s="91" t="s">
        <v>1446</v>
      </c>
      <c r="D830" s="91" t="s">
        <v>650</v>
      </c>
      <c r="E830" s="64">
        <v>73.59</v>
      </c>
      <c r="F830" s="65">
        <f t="shared" si="35"/>
        <v>50</v>
      </c>
      <c r="G830" s="64">
        <v>3679.5</v>
      </c>
      <c r="H830" s="64"/>
      <c r="I830" s="64">
        <v>411.29</v>
      </c>
      <c r="J830" s="64">
        <v>1891.94</v>
      </c>
      <c r="K830" s="92">
        <f t="shared" si="34"/>
        <v>5982.73</v>
      </c>
      <c r="L830" s="93"/>
      <c r="M830" s="161"/>
    </row>
    <row r="831" spans="1:13" ht="40.5" customHeight="1">
      <c r="A831" s="89">
        <f t="shared" si="36"/>
        <v>821</v>
      </c>
      <c r="B831" s="90" t="s">
        <v>439</v>
      </c>
      <c r="C831" s="91" t="s">
        <v>1447</v>
      </c>
      <c r="D831" s="91" t="s">
        <v>650</v>
      </c>
      <c r="E831" s="64">
        <v>73.59</v>
      </c>
      <c r="F831" s="65">
        <f t="shared" si="35"/>
        <v>50</v>
      </c>
      <c r="G831" s="64">
        <v>3679.5</v>
      </c>
      <c r="H831" s="64"/>
      <c r="I831" s="64">
        <v>411.29</v>
      </c>
      <c r="J831" s="64">
        <v>1891.94</v>
      </c>
      <c r="K831" s="92">
        <f t="shared" si="34"/>
        <v>5982.73</v>
      </c>
      <c r="L831" s="93"/>
      <c r="M831" s="161"/>
    </row>
    <row r="832" spans="1:13" ht="40.5" customHeight="1">
      <c r="A832" s="89">
        <f t="shared" si="36"/>
        <v>822</v>
      </c>
      <c r="B832" s="90" t="s">
        <v>439</v>
      </c>
      <c r="C832" s="91" t="s">
        <v>1448</v>
      </c>
      <c r="D832" s="91" t="s">
        <v>650</v>
      </c>
      <c r="E832" s="64">
        <v>73.59</v>
      </c>
      <c r="F832" s="65">
        <f t="shared" si="35"/>
        <v>50</v>
      </c>
      <c r="G832" s="64">
        <v>3679.5</v>
      </c>
      <c r="H832" s="64"/>
      <c r="I832" s="64">
        <v>411.29</v>
      </c>
      <c r="J832" s="64">
        <v>1891.94</v>
      </c>
      <c r="K832" s="92">
        <f t="shared" si="34"/>
        <v>5982.73</v>
      </c>
      <c r="L832" s="93"/>
      <c r="M832" s="161"/>
    </row>
    <row r="833" spans="1:13" ht="40.5" customHeight="1">
      <c r="A833" s="89">
        <f t="shared" si="36"/>
        <v>823</v>
      </c>
      <c r="B833" s="90" t="s">
        <v>439</v>
      </c>
      <c r="C833" s="91" t="s">
        <v>1449</v>
      </c>
      <c r="D833" s="91" t="s">
        <v>650</v>
      </c>
      <c r="E833" s="64">
        <v>73.59</v>
      </c>
      <c r="F833" s="65">
        <f t="shared" si="35"/>
        <v>50</v>
      </c>
      <c r="G833" s="64">
        <v>3679.5</v>
      </c>
      <c r="H833" s="64"/>
      <c r="I833" s="64">
        <v>411.29</v>
      </c>
      <c r="J833" s="64">
        <v>1891.94</v>
      </c>
      <c r="K833" s="92">
        <f t="shared" ref="K833:K838" si="37">J833+I833+G833+H833</f>
        <v>5982.73</v>
      </c>
      <c r="L833" s="93"/>
      <c r="M833" s="161"/>
    </row>
    <row r="834" spans="1:13" ht="40.5" customHeight="1">
      <c r="A834" s="89">
        <f t="shared" si="36"/>
        <v>824</v>
      </c>
      <c r="B834" s="90" t="s">
        <v>439</v>
      </c>
      <c r="C834" s="91" t="s">
        <v>1449</v>
      </c>
      <c r="D834" s="91" t="s">
        <v>650</v>
      </c>
      <c r="E834" s="64">
        <v>73.59</v>
      </c>
      <c r="F834" s="65">
        <f t="shared" si="35"/>
        <v>50</v>
      </c>
      <c r="G834" s="64">
        <v>3679.5</v>
      </c>
      <c r="H834" s="64"/>
      <c r="I834" s="64">
        <v>411.29</v>
      </c>
      <c r="J834" s="64">
        <v>1891.94</v>
      </c>
      <c r="K834" s="92">
        <f t="shared" si="37"/>
        <v>5982.73</v>
      </c>
      <c r="L834" s="93"/>
      <c r="M834" s="161"/>
    </row>
    <row r="835" spans="1:13" ht="40.5" customHeight="1">
      <c r="A835" s="89">
        <f t="shared" si="36"/>
        <v>825</v>
      </c>
      <c r="B835" s="90" t="s">
        <v>439</v>
      </c>
      <c r="C835" s="91" t="s">
        <v>1450</v>
      </c>
      <c r="D835" s="91" t="s">
        <v>650</v>
      </c>
      <c r="E835" s="64">
        <v>73.59</v>
      </c>
      <c r="F835" s="65">
        <f t="shared" si="35"/>
        <v>50</v>
      </c>
      <c r="G835" s="64">
        <v>3679.5</v>
      </c>
      <c r="H835" s="64"/>
      <c r="I835" s="64">
        <v>411.29</v>
      </c>
      <c r="J835" s="64">
        <v>1891.94</v>
      </c>
      <c r="K835" s="92">
        <f t="shared" si="37"/>
        <v>5982.73</v>
      </c>
      <c r="L835" s="93"/>
      <c r="M835" s="161"/>
    </row>
    <row r="836" spans="1:13" ht="40.5" customHeight="1">
      <c r="A836" s="89">
        <f t="shared" si="36"/>
        <v>826</v>
      </c>
      <c r="B836" s="90" t="s">
        <v>439</v>
      </c>
      <c r="C836" s="91" t="s">
        <v>1451</v>
      </c>
      <c r="D836" s="91" t="s">
        <v>650</v>
      </c>
      <c r="E836" s="64">
        <v>73.59</v>
      </c>
      <c r="F836" s="65">
        <f t="shared" si="35"/>
        <v>50</v>
      </c>
      <c r="G836" s="64">
        <v>3679.5</v>
      </c>
      <c r="H836" s="64"/>
      <c r="I836" s="64">
        <v>411.29</v>
      </c>
      <c r="J836" s="64">
        <v>1891.94</v>
      </c>
      <c r="K836" s="92">
        <f t="shared" si="37"/>
        <v>5982.73</v>
      </c>
      <c r="L836" s="93"/>
      <c r="M836" s="161"/>
    </row>
    <row r="837" spans="1:13" ht="40.5" customHeight="1">
      <c r="A837" s="89">
        <f t="shared" si="36"/>
        <v>827</v>
      </c>
      <c r="B837" s="90" t="s">
        <v>439</v>
      </c>
      <c r="C837" s="91" t="s">
        <v>1452</v>
      </c>
      <c r="D837" s="91" t="s">
        <v>650</v>
      </c>
      <c r="E837" s="64">
        <v>73.59</v>
      </c>
      <c r="F837" s="65">
        <f t="shared" si="35"/>
        <v>50</v>
      </c>
      <c r="G837" s="64">
        <v>3679.5</v>
      </c>
      <c r="H837" s="64"/>
      <c r="I837" s="64">
        <v>411.29</v>
      </c>
      <c r="J837" s="64">
        <v>1891.94</v>
      </c>
      <c r="K837" s="92">
        <f t="shared" si="37"/>
        <v>5982.73</v>
      </c>
      <c r="L837" s="93"/>
      <c r="M837" s="161"/>
    </row>
    <row r="838" spans="1:13" ht="40.5" customHeight="1">
      <c r="A838" s="89">
        <f t="shared" si="36"/>
        <v>828</v>
      </c>
      <c r="B838" s="90" t="s">
        <v>439</v>
      </c>
      <c r="C838" s="91" t="s">
        <v>1453</v>
      </c>
      <c r="D838" s="91" t="s">
        <v>650</v>
      </c>
      <c r="E838" s="64">
        <v>73.59</v>
      </c>
      <c r="F838" s="65">
        <f t="shared" si="35"/>
        <v>50</v>
      </c>
      <c r="G838" s="64">
        <v>3679.5</v>
      </c>
      <c r="H838" s="64"/>
      <c r="I838" s="64">
        <v>411.29</v>
      </c>
      <c r="J838" s="64">
        <v>1891.94</v>
      </c>
      <c r="K838" s="92">
        <f t="shared" si="37"/>
        <v>5982.73</v>
      </c>
      <c r="L838" s="93"/>
      <c r="M838" s="161"/>
    </row>
  </sheetData>
  <mergeCells count="5">
    <mergeCell ref="A9:M9"/>
    <mergeCell ref="A6:L6"/>
    <mergeCell ref="A7:M8"/>
    <mergeCell ref="E1:M5"/>
    <mergeCell ref="A1:D5"/>
  </mergeCells>
  <conditionalFormatting sqref="C101:C314">
    <cfRule type="duplicateValues" dxfId="0" priority="2"/>
  </conditionalFormatting>
  <pageMargins left="0.54" right="0.2" top="0.74803149606299213" bottom="0.39" header="0.31496062992125984" footer="0.31496062992125984"/>
  <pageSetup paperSize="5" scale="50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9">
    <comment s:ref="C34" rgbClr="19CAB8"/>
  </commentList>
</comment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011</vt:lpstr>
      <vt:lpstr>021</vt:lpstr>
      <vt:lpstr>022</vt:lpstr>
      <vt:lpstr>029 </vt:lpstr>
      <vt:lpstr>081</vt:lpstr>
      <vt:lpstr>031</vt:lpstr>
      <vt:lpstr>'081'!Títulos_a_imprimir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Aleksis Ambrosio Lopez</dc:creator>
  <cp:lastModifiedBy>Unidad de Información Pública</cp:lastModifiedBy>
  <cp:lastPrinted>2025-05-30T17:14:47Z</cp:lastPrinted>
  <dcterms:created xsi:type="dcterms:W3CDTF">2018-02-06T21:01:00Z</dcterms:created>
  <dcterms:modified xsi:type="dcterms:W3CDTF">2025-05-30T18:25:34Z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A9083C411329469D8336B532A1BD5518_13</vt:lpwstr>
  </property>
  <property fmtid="{D5CDD505-2E9C-101B-9397-08002B2CF9AE}" pid="3" name="KSOProductBuildVer">
    <vt:lpwstr>1033-12.2.0.13412</vt:lpwstr>
  </property>
</Properties>
</file>