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evelyn.escobar\OneDrive - conap.gob.gt\Escritorio\AIP\DOCUMENTOS SUBIDOS AL PORTAL\DOCUMENTOS SUBIDOS AL PORTAL 2024\LEY DE ACCESO A LA INFORMACIÓN PÚBLICA ART No.10\ART. 10 #22\"/>
    </mc:Choice>
  </mc:AlternateContent>
  <xr:revisionPtr revIDLastSave="0" documentId="8_{FCDFD5B2-B303-4117-8240-CEF428B60496}" xr6:coauthVersionLast="47" xr6:coauthVersionMax="47" xr10:uidLastSave="{00000000-0000-0000-0000-000000000000}"/>
  <bookViews>
    <workbookView xWindow="-120" yWindow="-120" windowWidth="29040" windowHeight="15720" tabRatio="772" xr2:uid="{00000000-000D-0000-FFFF-FFFF00000000}"/>
  </bookViews>
  <sheets>
    <sheet name="N22" sheetId="13" r:id="rId1"/>
  </sheets>
  <definedNames>
    <definedName name="_xlnm.Print_Area" localSheetId="0">'N22'!$A$1:$G$150</definedName>
    <definedName name="_xlnm.Print_Titles" localSheetId="0">'N22'!$1:$11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34" i="13" l="1"/>
  <c r="D126" i="13"/>
  <c r="D114" i="13"/>
  <c r="D89" i="13"/>
  <c r="D54" i="13"/>
  <c r="D53" i="13"/>
  <c r="D38" i="13"/>
  <c r="D34" i="13"/>
  <c r="D30" i="13"/>
  <c r="D29" i="13"/>
  <c r="D28" i="13"/>
  <c r="D27" i="13"/>
  <c r="D26" i="13"/>
  <c r="D25" i="13"/>
  <c r="D20" i="13"/>
  <c r="E134" i="13"/>
  <c r="E126" i="13"/>
  <c r="E114" i="13"/>
  <c r="E89" i="13"/>
  <c r="E54" i="13"/>
  <c r="E53" i="13"/>
  <c r="E38" i="13"/>
  <c r="E34" i="13"/>
  <c r="E30" i="13"/>
  <c r="E29" i="13"/>
  <c r="E28" i="13"/>
  <c r="E27" i="13"/>
  <c r="E26" i="13"/>
  <c r="E25" i="13"/>
  <c r="E20" i="13"/>
</calcChain>
</file>

<file path=xl/sharedStrings.xml><?xml version="1.0" encoding="utf-8"?>
<sst xmlns="http://schemas.openxmlformats.org/spreadsheetml/2006/main" count="411" uniqueCount="310">
  <si>
    <t>PRECIO UNITARIO</t>
  </si>
  <si>
    <t>FECHA COMPRA</t>
  </si>
  <si>
    <t>PRECIO TOTAL</t>
  </si>
  <si>
    <t>PROVEEDOR</t>
  </si>
  <si>
    <t>NIT</t>
  </si>
  <si>
    <t>CANTIDAD</t>
  </si>
  <si>
    <t>DESCRIPCIÓN DE COMPRA</t>
  </si>
  <si>
    <t>NUMERAL 22 - COMPRAS DIRECTAS</t>
  </si>
  <si>
    <t>ENTIDAD: CONSEJO NACIONAL DE ÁREAS PROTEGIDAS</t>
  </si>
  <si>
    <t xml:space="preserve">DIRECCIÓN: 5ta Av. 6-06 Zona 1, Edificio IPM Guatemala </t>
  </si>
  <si>
    <t>TELÉFONO: 1547 Ext. 1908</t>
  </si>
  <si>
    <t>HORARIO DE ATENCIÓN: 8:00 a 16:30 hrs.</t>
  </si>
  <si>
    <t>DIRECTOR: LIC. FERNANDO SAMUEL REYES ALONZO</t>
  </si>
  <si>
    <t>ENCARGADO DE ACTUALIZACIÓN: CLAUDIA MARIA DE LOS ANGELES CABRERA ORTIZ</t>
  </si>
  <si>
    <t>MAZARIEGOS PINZON ROGER RAMON</t>
  </si>
  <si>
    <t>SERVICIO DE SEGURIDAD COMERCIAL  RESIDENCIAL  INDUSTRIAL Y BANCARIA  SOCIEDAD ANONIMA</t>
  </si>
  <si>
    <t>CORPORACION PETENERA DE TURISMO SOCIEDAD ANONIMA</t>
  </si>
  <si>
    <t>NIKAMI IMPORTACIONES   SOCIEDAD ANONIMA</t>
  </si>
  <si>
    <t>DISTRIBUIDORA JALAPEÑA  SOCIEDAD ANONIMA</t>
  </si>
  <si>
    <t>CORRESPONDE AL MES DE: DICIEMBRE 2024</t>
  </si>
  <si>
    <t>FECHA DE ACTUALIZACIÓN: 10/01/2024</t>
  </si>
  <si>
    <t>Adquisición de Alimentos (almuerzo) para invitados al Foro Denominado: Diálogo por el Patrimonio Natural, del tema: "TURISMO E INVESTIGACIÓN A TRAVÉS DE LA GOBERNANZA EN LAS ÁREAS PROTEGIDAS DE LA REGIÓN METROPOLITANA"</t>
  </si>
  <si>
    <t>GODÍNEZ CARMONA JOSÉ VICTOR</t>
  </si>
  <si>
    <t>31686230</t>
  </si>
  <si>
    <t>Boleto aéreo para personal de Secretaría Ejecutiva del Consejo Nacional de Áreas Protegidas, para asistir a reuniones de trabajo a realizarse en el departamento de Petén, el 05 de noviembre de 2024.</t>
  </si>
  <si>
    <t>16896963</t>
  </si>
  <si>
    <t>Adquisición de cemento premezclado para uso de cimentación de bases de caminamientos de madera en los senderos del Monumento Natural Semuc Champey.</t>
  </si>
  <si>
    <t>RIVEIRO DUBÓN HELMUTH BERNARDO</t>
  </si>
  <si>
    <t>56375026</t>
  </si>
  <si>
    <t>Boletos aéreos Ida y Retorno (PETÉN-GUATEMALA-PETÉN) para el día Martes 05 de Noviembre del 2024, para Personal Administrativo del Parque Nacional Yaxha-Nakum-Naranjo, quienes realizarán comisión a oficinas Centrales del Consejo Nacional de Áreas Protegidas, para agilizar procesos financieros del Parque Yaxha</t>
  </si>
  <si>
    <t>SERVICIO DE SPOT PUBLICITARIO EN RADIO LA NUEVA ERA, 06 MENCIONES DIARIAS DEL DIA 05 DE NOVIEMBRE AL 31 DE DICIEMBRE DEL 2024</t>
  </si>
  <si>
    <t>SORIANO MADRIGAL DE MEJÍA ELIZA MERARY</t>
  </si>
  <si>
    <t>38327945</t>
  </si>
  <si>
    <t>SERVICIO DE SPOT PUBLICITARIO EN RADIO SAYAXCHE 06 MENCIONES DIARIAS DEL DIA 05 DE NOVIEMBRE AL 31 DE DICIEMBRE DEL 2024</t>
  </si>
  <si>
    <t>SERVICIO DE SPOT PUBLICITARIO EN RADIO MUSIQUERA LACANDONA 12 MENCIONES DIARIAS DEL DIA 05 DE NOVIEMBRE AL 31 DE DICIEMBRE DEL 2024</t>
  </si>
  <si>
    <t>SERVICIO DE SPOT PUBLICITARIO EN RADIO SHEKINA 08 MENCIONES DIARIAS DEL DIA 05 DE NOVIEMBRE AL 31 DE DICIEMBRE DEL 2024</t>
  </si>
  <si>
    <t>MÉNDEZ DÍAZ HENRRI ESTUARDO</t>
  </si>
  <si>
    <t>LORENZO  RICARDO</t>
  </si>
  <si>
    <t>ASOCIACION DE SERVICIOS EDUCATIVOS Y CULTURALES (A.S.E.C.),ASEC,(ASEC).</t>
  </si>
  <si>
    <t>4605071</t>
  </si>
  <si>
    <t>70579253</t>
  </si>
  <si>
    <t>103954619</t>
  </si>
  <si>
    <t>Servicio de mantenimiento y reparación para impresora CANON IMAGE RUNNER 1025, asignada a la unidad técnica RVS Punta de Manabique, Región Nororiente del CONAP.</t>
  </si>
  <si>
    <t>1000129470</t>
  </si>
  <si>
    <t>BALTAZAR PIRIL SILVIA ALEXA</t>
  </si>
  <si>
    <t>ADQUISICIÓN DE AGUA PURA, PARA USO DEL PERSONAL DE LOS NIVELES 5, 6, 7 Y 9 DEL EDIFICIO IPM Y OFICINAS DEL PROYECTO CONSOLIDACIÓN DEL SIGAP, CORRESPONDIENTE AL MES DE OCTUBRE 2024</t>
  </si>
  <si>
    <t>3306224</t>
  </si>
  <si>
    <t>SERVICIO Y CUIDADO DE PROTECCIÓN DE ANIMALES EN CONCEPTO DE 230 TORTUGAS CASQUITO EN CUARENTENA EN EL CENTRO DE RESCATE ANTIGUA EXOTIC. CORRESPONDIENTE AL MES DE OCTUBRE 2024</t>
  </si>
  <si>
    <t>8238588</t>
  </si>
  <si>
    <t>ADQUISICION DE IMPRESORAS PARA USO DEL PERSONAL DEL DEPARTAMENTO DE COMPRAS DEL CONSEJO NACIONAL DE AREAS PROTEGIDAS</t>
  </si>
  <si>
    <t>SERVICOMP DE GUATEMALA SOCIEDAD ANONIMA</t>
  </si>
  <si>
    <t>37391917</t>
  </si>
  <si>
    <t>MANTENIMIENTO PARA PLANTA DE TRATAMIENTO INSTALADA EN EL MONUMENTO NATURAL SEMUC CHAMPEY, LANQUÍN, ALTA VERAPAZ</t>
  </si>
  <si>
    <t>TRATAMIENTO DE DESECHOS  SOCIEDAD ANONIMA</t>
  </si>
  <si>
    <t>105049700</t>
  </si>
  <si>
    <t>REPARACIÓN Y MANTENIMIENTO PARA MOTOSIERRA MARCA STIHL, MODELO MS 382, SERIE: 368 419 544, PERTENECIENTE A LA UNIDAD DE PREVENCIÓN Y CONTROL DE INCENDIOS FORESTALES DE LA DIRECCIÓN REGIONAL CONAP PETÉN</t>
  </si>
  <si>
    <t>GONZALEZ CUELLAR DELIA MARLENI</t>
  </si>
  <si>
    <t>43064779</t>
  </si>
  <si>
    <t>REPARACIÓN Y MANTENIMIENTO PARA MOTOSIERRA MARCA STIHL, MODELO MS 382, SERIE: 368 685 291, PERTENECIENTE A LA UNIDAD DE PREVENCIÓN Y CONTROL DE INCENDIOS FORESTALES DE LA DIRECCIÓN REGIONAL CONAP PETÉN.</t>
  </si>
  <si>
    <t>REPARACIÓN Y MANTENIMIENTO PARA CHAPEADORA MARCA STIHL, MODELO FS 380, SERIE: 816 327 383, PERTENECIENTE A LA UNIDAD DE PREVENCIÓN Y CONTROL DE INCENDIOS FORESTALES DE LA DIRECCIÓN REGIONAL CONAP PETÉN.</t>
  </si>
  <si>
    <t>REPARACIÓN Y MANTENIMIENTO PARA CHAPEADORA MARCA STIHL, MODELO FS 350, SERIE:815 611 590, PERTENECIENTE A LA UNIDAD DE PREVENCIÓN Y CONTROL DE INCENDIOS FORESTALES DE LA DIRECCIÓN REGIONAL CONAP PETÉN.</t>
  </si>
  <si>
    <t>REPARACIÓN Y MANTENIMIENTO PARA MOTOSIERRA MARCA STIHL, MODELO MS 382, SERIE: 368 263 884, PERTENECIENTE A LA UNIDAD DE PREVENCIÓN Y CONTROL DE INCENDIOS FORESTALES DE LA DIRECCIÓN REGIONAL CONAP PETÉN</t>
  </si>
  <si>
    <t>REPARACIÓN Y MANTENIMIENTO PARA MOTOSIERRA MARCA STIHL, MODELO MS 382, SERIE: 368 264 250, PERTENECIENTE A LA UNIDAD DE PREVENCIÓN Y CONTROL DE INCENDIOS FORESTALES DE LA DIRECCIÓN REGIONAL CONAP PETÉN.</t>
  </si>
  <si>
    <t>DIAGNÓSTICO PARA CHAPEADORAS DE LA UNIDAD DE PREVENCIÓN Y CONTROL DE INCENDIOS FORESTALES DE LA DIRECCIÓN REGIONAL CONAP PETÉN.</t>
  </si>
  <si>
    <t>RENOVACIÓN DE LICENCIA PARA CREACIÓN DE FORMULARIOS EN SITIO WEB DE CONAP QUE SERÁ UTILIZADO POR LA DIRECCIÓN DE TECNOLOGÍAS DE LA INFORMACIÓN PARA EL PERIODO 2024-2025</t>
  </si>
  <si>
    <t>HERNÁNDEZ CORO JONATÁN ESTUARDO</t>
  </si>
  <si>
    <t>107933896</t>
  </si>
  <si>
    <t>SERVICIOS PARA UNA PUERTA DE METAL TIPO CORTINA QUE SE ENCUENTRA INSTALADA EN LA BODEGA QUE ES UTILIZADA PARA EL RESGUARDO DE INSUMOS DEL PARQUE YAXHA-NAKUM-NARANJO CONAP PETEN</t>
  </si>
  <si>
    <t>MAURICIO LÓPEZ YORKIS JOHNNY WILFREDO</t>
  </si>
  <si>
    <t>49882139</t>
  </si>
  <si>
    <t>SERVICIO DE LOGÍSTICA PARA TALLER DE SOCIALIZACIÓN Y VALIDACIÓN DE LA POLÍTICA INSTITUCIONAL DE PARTICIPACIÓN SOCIAL PARA EL FORTALECIMIENTO DE LA GOBERNANZA EN LA GESTIÓN DE LAS ÁREAS PROTEGIDAS Y LA DIVERSIDAD BIOLÓGICA EN EL MARCO DEL PROYECTO "CONSOLIDACIÓN DEL SIGAP - LIFE WEB"</t>
  </si>
  <si>
    <t>INMOBILIARIA PUERTA DORADA  SOCIEDAD ANONIMA</t>
  </si>
  <si>
    <t>7127332</t>
  </si>
  <si>
    <t>SERVICIO DE VIGILANCIA PARA LAS OFICINAS DE LA DIRECCIÓN REGIONAL METROPOLITANA DEL CONSEJO NACIONAL DE ÁREAS PROTEGIDAS-CONAP-, DURANTE EL PERIODO DEL 01/11/2024 AL 30/11/2024.</t>
  </si>
  <si>
    <t>52670856</t>
  </si>
  <si>
    <t>SERVICIO DE BOLETO AEREO PARA PERSONAL DE LA DIRECCIÓN REGIONAL PETÉN DEL CONSEJO NACIONAL DE ÁREAS PROTEGIDAS POR ASISTIR A REUNIÓN DE TRABAJO EN LA CIUDAD CAPITAL.</t>
  </si>
  <si>
    <t>ADQUISICIÓN DE TÓNER Y TINTAS PARA IMPRESORAS DE LA UNIDAD TÉCNICA PUNTA DE MANABIQUE, CONAP REGIÓN NORORIENTE</t>
  </si>
  <si>
    <t>69913811</t>
  </si>
  <si>
    <t>Subarrendamiento de bien inmueble para 46 espacios de estacionamiento de vehículos al servicio del Consejo Nacional de Áreas Protegidas Guatemala, departamento de Guatemala, para el período comprendido del 15 de abril al 05 de mayo del 2024</t>
  </si>
  <si>
    <t>CRISTINA, SOCIEDAD ANONIMA</t>
  </si>
  <si>
    <t>578630</t>
  </si>
  <si>
    <t>Boleto aéreo para personal de la Dirección Regional Petén, para asistir a evento de DataGEO Fase 2: Estrategias y Evaluación en Conservación: Estándares Abiertos y Modelación Estadística</t>
  </si>
  <si>
    <t>Servicio de alimentación servidos en la REUNIÓN del CONSEJO CONSULTIVO del Parque Nacional Yaxha, en el cual se realizará el día jueves 12 de septiembre 2024.</t>
  </si>
  <si>
    <t>COOPERATIVA INTEGRAL DE COMERCIALIZACIÓN "YAXHÁ" RESPONSABILIDAD LIMITADA</t>
  </si>
  <si>
    <t>95217681</t>
  </si>
  <si>
    <t>EVENTO REALIZADO SOBRE EL CONVERSATORIO SOBRE LA IMPORTANCIA DE LA INVERSIÓN PÚBLICA Y PRIVADA EN LA DIVERSIDAD BIOLÓGICA Y ÁREAS PROTEGIDAS EN LA ZONA DE LA COSTA SUR.</t>
  </si>
  <si>
    <t>MONTEAGUDO VILLAGRAN DE DE LEON SOFIA MERCEDES</t>
  </si>
  <si>
    <t>8486409</t>
  </si>
  <si>
    <t>ADQUISICION DE UN REFRIGERADOR, UN HORNO MICROONDAS, UNA ESTUFA Y DOS VENTILADORES PARA SER UTILIZADOS POR EL PERSONAL DE GUARDIANIA QUE REALIZAN TURNOS LAS 24 HORAS EN LA DIRECCION REGIONAL DE PETEN DEL CONSEJO NACIONAL DE AREAS PROTEGIDAS.</t>
  </si>
  <si>
    <t>INVERSIONES CANALES, SOCIEDAD ANONIMA</t>
  </si>
  <si>
    <t>53308255</t>
  </si>
  <si>
    <t>SERVICIO DE RESCATE Y LIBERACIÓN DE 15 CAIMANES Y 10 ZUMBADORAS GRISES POR PARTE DEL CENTRO DE RESCATE ANTIGUA EXOTIC. CORRESPONDIENTE AL MES DE NOVIEMBRE 2024</t>
  </si>
  <si>
    <t>SERVICIO DE RESCATE Y LIBERACIÓN DE 250 TORTUGAS CASQUITO EN CUARENTENA EN EL CENTRO DE RESCATE ANTIGUA EXOTIC. CORRESPONDIENTE AL MES DE DICIEMBRE 2024</t>
  </si>
  <si>
    <t>Faccionamiento de actas notariales por asambleas de elección de representantes Titular y Suplente de las comunidades de Santa María Semuc, Chicanuz y Semil, del municipio de Lanquín, Alta Verapaz, para conformar el Consejo Directivo del Monumento Natural Semuc Champey.</t>
  </si>
  <si>
    <t>BARAHONA COY SELVIN RENÉ</t>
  </si>
  <si>
    <t>35516178</t>
  </si>
  <si>
    <t>SISTEMAS DE SANITIZACION Y FRAGANCIAS AVANZADOS  SOCIEDAD ANONIMA</t>
  </si>
  <si>
    <t>96683503</t>
  </si>
  <si>
    <t>SERVICIO DE DESODORIZADORES, AROMATIZANTES Y PLANTILLAS PARA MINGITORIOS PARA SER UTILIZADOS EN LOS SANITARIOS DE LAS OFICINAS DE CONAP CENTRAL, CORRESPONDIENTE AL MES DE NOVIEMBRE 2024</t>
  </si>
  <si>
    <t>SERVICIO DE FUMIGACIÓN DE LAS INSTALACIONES DE LAS OFICINAS CENTRALES DEL CONSEJO NACIONAL DE ÁREAS PROTEGIDAS UBICADAS EN LOS NIVELES 5, 6, 7 Y 9 EN EL EDIFICIO IPM DEL MES DE SEPTIEMBRE DE 2024</t>
  </si>
  <si>
    <t>80789994</t>
  </si>
  <si>
    <t>CRUZ MONROY HAROLDO</t>
  </si>
  <si>
    <t>ADQUISICIÓN DE AGUA PURA, PARA USO DEL PERSONAL DE LOS NIVELES 5, 6, 7 Y 9 DEL EDIFICIO IPM Y OFICINAS DEL PROYECTO CONSOLIDACIÓN DEL SIGAP, CORRESPONDIENTE AL MES DE NOVIEMBRE 2024</t>
  </si>
  <si>
    <t>Boletos aéreos para el personal de la Dirección de Gestión Ambiental, que viajara el día 06 de agosto de 2024 a realizar actividad técnica en la Dirección Regional Petén</t>
  </si>
  <si>
    <t>SERVICIO DE TRANSPORTE DE SOBRES Y PAQUETES A TODAS LAS OFICINAS DEL CONSEJO NACIONAL DE ÁREAS PROTEGIDAS, CORRESPONDIENTE AL PERIODO DEL 01/11/2024 AL 30/11/2024.</t>
  </si>
  <si>
    <t>CARGO EXPRESO  SOCIEDAD ANONIMA</t>
  </si>
  <si>
    <t>5750814</t>
  </si>
  <si>
    <t>SERVICIO DE ANCLAJE DE LA LANCHA TIPÓ TIBURONERA DE COLOR BLANCA CON FRANJAS VERDES Y LOGOTIPO DE CONAP, ASIGNADA A LAS OFICINAS DE LA DIRECCIÓN REGIONAL DE ALTIPLANO CENTRAL DEL CONSEJO NACIONAL DE AREAS PROTEGIDAS -CONAP- CORRESPONDIENTE A LOS MESES DE NOVIEMBRE Y DICIEMBRE DEL 2024</t>
  </si>
  <si>
    <t>ROSALES TERETA CESAR AUGUSTO</t>
  </si>
  <si>
    <t>38044617</t>
  </si>
  <si>
    <t>ADQUISICIÓN DE AGUA PURA, PARA USO DEL PERSONAL DE LOS NIVELES 5, 6, 7 Y 9 DEL EDIFICIO IPM Y OFICINAS DEL PROYECTO CONSOLIDACIÓN DEL SIGAP, CORRESPONDIENTE AL MES DE DICIEMBRE 2024</t>
  </si>
  <si>
    <t>SUBARRENDAMIENTO DE BIEN INMUEBLE PARA 46 ESPACIOS DE ESTACIONAMIENTO DE VEHÍCULOS AL SERVICIO DEL CONSEJO NACIONAL DE ÁREAS PROTEGIDAS GUATEMALA, DEPARTAMENTO DE GUATEMALA, PARA EL PERÍODO COMPRENDIDO DEL 06 AL 26 DE MAYO DEL 2024</t>
  </si>
  <si>
    <t>SUBARRENDAMIENTO DE BIEN INMUEBLE PARA 46 ESPACIOS DE ESTACIONAMIENTO DE VEHÍCULOS AL SERVICIO DEL CONSEJO NACIONAL DE ÁREAS PROTEGIDAS GUATEMALA, DEPARTAMENTO DE GUATEMALA, PARA EL PERÍODO COMPRENDIDO DEL 27 DE MAYO AL 15 DE JUNIO DEL 2024</t>
  </si>
  <si>
    <t>Boleto aéreo para personal de la Dirección Regional Petén, para asistir a reunión en las oficinas centrales del Consejo Nacional de Áreas Protegidas.</t>
  </si>
  <si>
    <t>Boleto aéreo para personal de la Dirección Regional Petén, para asistir a evento de cotización BC-02-2024, en Oficinas de CONAP Central.</t>
  </si>
  <si>
    <t>Boletos aéreos ida-vuelta al departamento del Petén; fecha de salida: 22/08/2024 y retorno: 23/08/2024; para comisión de trabajo de personal de la UDAF</t>
  </si>
  <si>
    <t>Boleto aéreo para personal de la Dirección Regional Petén, para asistir a evento de cotización BC-05-2024, en oficinas centrales de CONAP.</t>
  </si>
  <si>
    <t>Boleto aéreo para personal de la Dirección Administrativa, para participar en reunión de Comisión Mixta en la Dirección Regional Petén, del Consejo Nacional de Áreas Protegidas</t>
  </si>
  <si>
    <t>ADQUISICION DE LLANTAS PARA CAMION PARA SER UTILIZADAS EN LA DIRECCION REGIONAL DE PETEN DEL CONSEJO NACIONAL DE AREAS PROTEGIDAS.</t>
  </si>
  <si>
    <t>LLANTAS Y REENCAUCHES SOCIEDAD ANONIMA</t>
  </si>
  <si>
    <t>5040701</t>
  </si>
  <si>
    <t>ADQUISICIÓN DE CHAPEADORAS QUE SERAN UTILIZADAS  EN LA DIRECCIÓN REGIONAL DE CONAP PETÉN.</t>
  </si>
  <si>
    <t>ORELLANA SIPAQUE WENDY VALESKA</t>
  </si>
  <si>
    <t>71503447</t>
  </si>
  <si>
    <t>ADQUISICIÓN DE SOFTWARE QUE PERMITIRÁ EXPORTAR LA INFORMACIÓN INGRESADA A TRAVÉS DE UN FORMULARIO A UN FORMATO PDF EN EL PORTAL INSTITUCIONAL DEL CONSEJO NACIONAL DE AREAS PROTEGIDAS.</t>
  </si>
  <si>
    <t>105652334</t>
  </si>
  <si>
    <t>DESARROLLOS DE APLICACIONES Y SISTEMAS INTELIGENTES  SOCIEDAD ANONIMA</t>
  </si>
  <si>
    <t>ADQUISICION DE TOLDOS PARA SER UTILIZADOS EN LA DIRECCION REGIONAL DE PETEN DEL CONSEJO NACIONAL DE AREAS PROTEGIDAS.</t>
  </si>
  <si>
    <t>106072633</t>
  </si>
  <si>
    <t>PROYECTOS MAYA SOCIEDAD ANONIMA</t>
  </si>
  <si>
    <t>ADQUISICION DE AIRE ACONDICIONADO PARA SER UTILIZADO EN LA DIRECCION REGIONAL DE PETEN DEL CONSEJO NACIONAL DE AREAS PROTEGIDAS.</t>
  </si>
  <si>
    <t>39244954</t>
  </si>
  <si>
    <t>CRUZ TOBIAS CARLOS ARTURO</t>
  </si>
  <si>
    <t>SERVICIO DE PUBLICIDAD Y ADMINISTRACIÓN EN REDES SOCIALES PARA EL PARQUE NACIONAL YAXHA-NAKUM-NARANJO DEL CONSEJO NACIONAL DE ÁREAS PROTEGIDAS, CORRESPONDIENTE AL PERIODO DE SEPTIEMBRE 2024</t>
  </si>
  <si>
    <t>93260040</t>
  </si>
  <si>
    <t>MORALES HERNÁNDEZ ALEJANDRA ESTEFANÍA</t>
  </si>
  <si>
    <t>ADQUISICIÓN DE PINTURA Y SUMINISTROS DE PINTURA PARA USO EN EL MUSEO, BANCAS Y ROTULOS DEL SITO ARQUEOLÓGICO DEL PARQUE NACIONAL YAXHA-NAKUM-NARANJO DEL CONSEJO NACIONAL DE AREAS PROTEGIDAS.</t>
  </si>
  <si>
    <t>38740877</t>
  </si>
  <si>
    <t>GLOBAL TECH  SOCIEDAD ANONIMA</t>
  </si>
  <si>
    <t>ADQUISICION DE UNIFORMES (CAMISAS) PARA EL PERSONAL DEL DEPARTAMENTO ADMINISTRATIVO FINANCIERO, ENCARGADOS Y DIRECTORES DE LA DIRECCION REGIONAL DE CONAP PETEN</t>
  </si>
  <si>
    <t>GRUPO CENTROAMERICANO GEB  SOCIEDAD ANONIMA</t>
  </si>
  <si>
    <t>52143759</t>
  </si>
  <si>
    <t>ADQUISICION DE SOPLADORAS PARA SER UTILIZADAS POR LA DIRECCION REGIONAL DE PETEN DEL CONSEJO NACIONAL DE AREAS PROTEGIDAS</t>
  </si>
  <si>
    <t>59736976</t>
  </si>
  <si>
    <t>BATEN MACARIO EDGAR FRANCISCO</t>
  </si>
  <si>
    <t>ADQUISICIÓN DE AIRES ACONDICIONADOS QUE SERÁN UTILIZADOS EN LA DIRECCIÓN REGIONAL DE CONAP PETÉN.</t>
  </si>
  <si>
    <t>COMPAÑÍA INDUSTRIAL ALASKA  SOCIEDAD ANÓNIMA</t>
  </si>
  <si>
    <t>109451236</t>
  </si>
  <si>
    <t>ADQUISICIÓN DE FILM PALETIZABLE PARA USO DE LA SECCIÓN DE ALMACEN PARA EL EMPAQUE Y RESGUARDO DE ALIMENTOS Y ARTICULOS DE LA DIRECCIÓN REGIONAL DE PETEN DEL CONSEJO NACIONAL DE AREAS PROTEGIDAS.</t>
  </si>
  <si>
    <t>8536287</t>
  </si>
  <si>
    <t>TEOS MATTA WALTER RONALDO</t>
  </si>
  <si>
    <t>ADQUISICIÓN DE UN (1) MOTOR MARINO PARA USO DE LA DIRECCIÓN REGIONAL DE PETEN DEL CONSEJO NACIONAL DE AREAS PROTEGIDAS.</t>
  </si>
  <si>
    <t>DISTRIBUIDORA MARITIMA, SOCIEDAD ANONIMA</t>
  </si>
  <si>
    <t>39374025</t>
  </si>
  <si>
    <t>ADQUISICIÓN DE TIENDAS DE CAMPAÑA PARA SER UTILIZADAS DURANTE LA TEMPORADA DE INCENDIOS FORESTALES EN LAS DIRECCIONES REGIONALES ORIENTE, ALTIPLANO CENTRAL, ALTIPLANO OCCIDENTAL, NOROCCIDENTE, VERAPACES Y NORORIENTE DEL CONSEJO NACIONAL DE AREAS PROTEGIDAS.</t>
  </si>
  <si>
    <t>ALEGRIA SAENZ HEIDY LISBETH</t>
  </si>
  <si>
    <t>65674596</t>
  </si>
  <si>
    <t>ADQUISICIÓN DE TABLAS, POSTES Y TINTE PROTECTOR DE MADERA TRATADA PARA REPARACIONES DE SENDEROS DE MADERA E INSTALACIONES DEL MONUMENTO NATURAL SEMUC CHAMPEY, LANQUÍN, ALTA VERAPAZ.</t>
  </si>
  <si>
    <t>LIGNUM, SOCIEDAD ANONIMA</t>
  </si>
  <si>
    <t>964085</t>
  </si>
  <si>
    <t>ADQUISICIÓN DE REPUESTOS Y SERVICIO DE MANTENIMIENTO DE IMPRESORA XEROX ALTALINK C8070, UTILIZADA EN OFICINAS CENTRALES DE LA DIRECCIÓN DE PROYECTOS DEL CONSEJO NACIONAL DE AREAS PROTEGIDAS.</t>
  </si>
  <si>
    <t>6790690</t>
  </si>
  <si>
    <t>CHAVARRÍA SIGÜENZA NERY ANIBAL</t>
  </si>
  <si>
    <t>ADQUISICIÓN DE MOTOR MARINO DE 90 CABALLOS DE FUERZA QUE SERA UTILIZADO EN LA DIRECCIÓN REGIONAL DE CONAP PETÉN.</t>
  </si>
  <si>
    <t>ADQUISICION DE GENERADOR DE ENERGIA FOTOVOLTAICA PARA SER UTILIZADO EN LA ADMINISTRACION DEL PARQUE NACIONAL YAXHA-NAKUM-NARANJO CONAP PETEN</t>
  </si>
  <si>
    <t>8151997</t>
  </si>
  <si>
    <t>LIMA SOLARES JOB LIZARDO</t>
  </si>
  <si>
    <t>IMPRESIÓN DE BRAZALETES PARA CONTROL INTERNO POR INGRESOS AL ÁREA PROTEGIDA, MONUMENTO NATURAL SEMUC CHAMPEY, LANQUÍN, ALTA VERAPAZ.</t>
  </si>
  <si>
    <t>PLOMAR SOCIEDAD ANONIMA</t>
  </si>
  <si>
    <t>16900154</t>
  </si>
  <si>
    <t>ADQUISICION DE CALZADO (BOTAS MATERIAL CUERO ANTIDESLIZANTE) PARA USO DEL PERSONAL DE LA DIRECCION REGIONAL DE PETEN DEL CONSEJO NACIONAL DE AREAS PROTEGIDAS.</t>
  </si>
  <si>
    <t>CALZA BEST  SOCIEDAD ANONIMA</t>
  </si>
  <si>
    <t>102314586</t>
  </si>
  <si>
    <t>ADQUISICION DE REFRIGERADORES, OASIS Y CAFETERAS PERCOLADORAS PARA SER UTILIZADAS POR LA DIRECCION REGIONAL DE PETEN DEL CONSEJO NACIONAL DE AREAS PROTEGIDAS.</t>
  </si>
  <si>
    <t>GRUPO OROTEC  SOCIEDAD ANONIMA</t>
  </si>
  <si>
    <t>107806649</t>
  </si>
  <si>
    <t>ADQUISICIÓN DE SILLAS TIPO EJECUTIVA, PRESIDENTE, SECRETARIAL Y DE ESPERA PARA USO DE LA DIRECCIÓN REGIONAL DE PETÉN DEL CONSEJO NACIONAL DE AREAS PROTEGIDAS.</t>
  </si>
  <si>
    <t>89286960</t>
  </si>
  <si>
    <t>LOPEZ VASQUEZ DE RIVERA MYRNA LILIANA</t>
  </si>
  <si>
    <t>MORALES REYES ANNYE JOHANNA</t>
  </si>
  <si>
    <t>37349414</t>
  </si>
  <si>
    <t>ADQUISICIÓN DE ALIMENTOS (RACIONES FRIAS) PARA EL PERSONAL GUARDA RECURSOS Y TÉCNICOS DE LA DIRECCIÓN REGIONAL DE PETÉN.</t>
  </si>
  <si>
    <t>ADQUISICIÓN DE SUMINISTROS ELECTRICOS PARA EL MANTENIMIENTO DEL SISTEMA ELECTRICO DE LA DIRECCIÓN REGIONAL DE PETÉN DEL CONSEJO NACIONAL DE AREAS PROTEGIDAS.</t>
  </si>
  <si>
    <t>GARCÍA COJON KEVIN ALEXANDER</t>
  </si>
  <si>
    <t>87516837</t>
  </si>
  <si>
    <t>ADQUISICIÓN DE SUMINISTROS DE LIMPIEZA PARA USO DEL ORNATO DE LAS INTALACIONES DE LA DIRECCIÓN REGIONAL DE PETÉN DEL CONSEJO NACIONAL DE AREAS PROTEGIDAS.</t>
  </si>
  <si>
    <t>45137188</t>
  </si>
  <si>
    <t>LÓPEZ MEDRANO DE PEREZ JACQUELINE ISABEL</t>
  </si>
  <si>
    <t>SERVICIO DE TRANSPORTE DE SOBRES Y PAQUETES A TODAS LAS OFICINAS DEL CONSEJO NACIONAL DE ÁREAS PROTEGIDAS, CORRESPONDIENTE AL PERIODO DEL 01/08/2024 AL 31/08/2024.</t>
  </si>
  <si>
    <t>ADQUISICION DE MATERIALES PARA REMODELACION DEL SALON UTILIZADO POR EL COMITE INSTITUCIONAL DE EMERGENCIAS (CIAE) DE LA DIRECCION REGIONAL DE CONAP PETEN</t>
  </si>
  <si>
    <t>ADQUISICIÓN DE RESMAS DE PAPEL BOND TAMAÑO CARTA Y OFICIO PARA SER UTILIZADAS EN LAS OFICINAS DE PETEN DEL CONSEJO NACIONAL DE ÁREAS PROTEGIDAS.</t>
  </si>
  <si>
    <t>25397400</t>
  </si>
  <si>
    <t>SUMINISTRO INTERNACIONAL DE MERCADERIAS SOCIEDAD ANONIMA</t>
  </si>
  <si>
    <t>ADQUISICIÓN DE POLLO BLANCO PARA EL CONSUMO DE LOS ANIMALES QUE SE ENCUENTRAN EN REHABILITACIÓN EN EL CENTRO DE RESCATE ARCAS, SITUADO EN LA REGIONAL DE PETÉN, CORRESPONDIENTE A LA NOVENA ENTREGA</t>
  </si>
  <si>
    <t>66933277</t>
  </si>
  <si>
    <t>PÉREZ SOLARES DORA ALICIA</t>
  </si>
  <si>
    <t>PESQUEROS DE GUATEMALA  SOCIEDAD ANONIMA</t>
  </si>
  <si>
    <t>ADQUISICIÓN DE 1 LANCHA PARA USO DEL PARQUE NACIONAL YAXHA-NAKUM-NARANJO, CONAP, PETÉN.</t>
  </si>
  <si>
    <t>35733926</t>
  </si>
  <si>
    <t>CENTRAL TELEFÓNICA PARA SER UTILIZADA EN EL CONSEJO NACIONAL DE ÁREAS PROTEGIDAS.</t>
  </si>
  <si>
    <t>95210393</t>
  </si>
  <si>
    <t>INGENIERIA AVANZADA DE CENTROAMERICA  SOCIEDAD ANONIMA</t>
  </si>
  <si>
    <t>ADQUISICIÓN DE LLANTAS PARA VEHÍCULOS AL SERVICIO DEL CONSEJO NACIONAL DE ÁREAS PROTEGIDAS.</t>
  </si>
  <si>
    <t>ADQUISICION DE PRODUCTOS PARA ASEO DE OFICINAS DE LA DIRECCION REGIONAL DE PETEN DEL CONSEJO NACIONAL DE AREAS PROTEGIDAS</t>
  </si>
  <si>
    <t>PAPELES ECOLOGICOS SOCIEDAD ANONIMA</t>
  </si>
  <si>
    <t>1251800K</t>
  </si>
  <si>
    <t>ADQUISICIÓN DE 1 ARMARIO DE OFICINA PARA USO DE LA UNIDAD DE COMUNICACIÓN SOCIAL, RELACIONES PÚBLICAS Y PROTOCOLO DEL CONSEJO NACIONAL DE AREAS PROTEGIDAS.</t>
  </si>
  <si>
    <t>4887182</t>
  </si>
  <si>
    <t>OROZCO BARRIOS DE FUENTES YESENIA LISBETH</t>
  </si>
  <si>
    <t>ADQUISICIÓN DE COMPUTADORAS QUE SERAN UTILIZADAS POR AUDITORES DE LA COMISIÓN DE CONTRALORÍA GENERAL DE CUENTAS UBICADA EN EL CONSEJO NACIONAL DE ÁREAS PROTEGIDAS.</t>
  </si>
  <si>
    <t>WEBTEC   SOCIEDAD ANONIMA</t>
  </si>
  <si>
    <t>67241999</t>
  </si>
  <si>
    <t>SERVICIO DE 4 PANTALLAS LED VERTICALES DE 2X1 METROS, QUE DEBERÁ INCLUIR SONIDO AMBIENTE, PARA EL EVENTO DIALOGO POR EL PATRIMONIO NATURAL A REALIZARSE EL 17 DE OCTUBRE DE 2024 COMO PARTE DE LAS ACTIVIDADES DEL CONSEJO NACIONAL DE AREAS PROTEGIDAS.</t>
  </si>
  <si>
    <t>114926697</t>
  </si>
  <si>
    <t>PÉREZ RUANO DANIA ALESSANDRA</t>
  </si>
  <si>
    <t>ADQUISICION DE CELOSIAS Y TABLAS DE MADERA TRATADA PARA LAS INSTALACIONES DEL MONUMENTO NATURAL SEMUC CHAMPEY, LANQUIN ALTA VERAPAZ</t>
  </si>
  <si>
    <t>ADQUISICIÓN DE GENERADOR DE ENERGÍA FOTOVOLTAICA PARA EL FORTALECIMIENTO DE LA ADMINISTRACIÓN DEL MONUMENTO NATURAL SEMUC CHAMPEY, LANQUÍN, ALTA VERAPAZ.</t>
  </si>
  <si>
    <t>ADQUISICIÓN DE PIEDRA PÓMEZ PARA USO EN EL MONUMENTO NATURAL SEMUC CHAMPEY, LANQUIN ALTA VERAPAZ.</t>
  </si>
  <si>
    <t>ADQUISICIÓN DE 3 VENTILADORES PARA USO DE LA UNIDAD DE COMUNICACIÓN SOCIAL, RELACIONES PUBLICAS Y PROTOCOLO DEL CONSEJO NACIONAL DE ÁREAS PROTEGIDAS.</t>
  </si>
  <si>
    <t>ADQUISICIÓN DE 2 ARCHIVOS PARA USO DE LA UNIDAD DE ASUNTOS JURÍDICOS DEL CONSEJO NACIONAL DE AREAS PROTEGIDAS.</t>
  </si>
  <si>
    <t>45992487</t>
  </si>
  <si>
    <t>120187809</t>
  </si>
  <si>
    <t>62869396</t>
  </si>
  <si>
    <t>RIVEIRO DUBÓN BYRON ESTUARDO</t>
  </si>
  <si>
    <t>DISTRIBUIDORA DE SUMINISTROS Y EQUIPOS LA NACIONAL  SOCIEDAD ANÓNIMA</t>
  </si>
  <si>
    <t>SMART OFFICE  SOCIEDAD ANONIMA</t>
  </si>
  <si>
    <t>ADQUISICIÓN DE SIERRA CIRCULAR Y SIERRA CALADORA PARA USO EN EL MONUMENTO NATURAL SEMUC CHAMPEY, LANQUÍN, ALTA VERAPAZ</t>
  </si>
  <si>
    <t>SERVICIO DE ARRENDAMIENTO DE FOTOCOPIADORAS MULTIFUNCIONALES (FOTOCOPIADORA, IMPRESORA Y ESCÁNER) PARA SER UTILIZADO POR EL CONSEJO NACIONAL DE ÁREAS PROTEGIDAS POR EL PERIODO DEL MES DE OCTUBRE AÑO 2024 SEGUN ACTA ADMINISTRATIVA NO. 03-2024</t>
  </si>
  <si>
    <t>RICOH DE GUATEMALA  SOCIEDAD ANONIMA</t>
  </si>
  <si>
    <t>4925343</t>
  </si>
  <si>
    <t>ADQUISICION DE MASCARILLAS CON BANDANA PARA INCENDIOS Y CASCOS FORESTALES PARA BOMBERO PARA USO EN LA TEMPORADA DE INCENDIOS EN LA DIRECCION REGIONAL DE PETEN DEL CONSEJO NACIONAL DE AREAS PROTEGIDAS CONAP</t>
  </si>
  <si>
    <t>58801472</t>
  </si>
  <si>
    <t>ABR DE GUATEMALA  SOCIEDAD ANONIMA</t>
  </si>
  <si>
    <t>SERVICIO DE LOGISTICA DEL TALLER SOBRE PLANIFICACIÓN ESTRATÉGICA INSTITUCIONAL, GESTIÓN POR PROCESOS, PRESUPUESTO POR PROGRAMAS Y RESULTADOS Y SU VINCULACIÓN CON EL DIRECCIONAMIENTO ESTRATÉGICO DEL CONSEJO NACIONAL DE AREAS PROTEGIDAS A REALIZARSE EL 19 Y 20 DE NOVIEMBRE EN LA CIUDAD DE GUATEMALA .</t>
  </si>
  <si>
    <t>ADQUISICIÓN DE 350 SACOS DE CAL PARA SER UTILIZADO EN EL PROGRAMA DE CONSERVACIÓN PREVENTIVA DE LOS BIENES PREHISPÁNICOS, MUEBLES E INMUEBLES EXPUESTOS DEL CONSEJO NACIONAL DE AREAS PROTEGIDAS.</t>
  </si>
  <si>
    <t>117391468</t>
  </si>
  <si>
    <t>INVERSIONES RENASA  SOCIEDAD ANÓNIMA</t>
  </si>
  <si>
    <t>SERVICIO DE PUBLICIDAD EN VALLAS PUBLICITARIAS PARA EL PARQUE NACIONAL YAXHA-NAKUM-NARANJO CORRESPONDIENTE AL MES DE OCTUBRE DE 2024</t>
  </si>
  <si>
    <t>INVERSIONES TECNOLOGICAS DEL NORTE, SOCIEDAD ANONIMA</t>
  </si>
  <si>
    <t>96678496</t>
  </si>
  <si>
    <t>ADQUISICIÓN DE SISTEMA DE GENERACIÓN FOTOVOLTAICO (SOLAR) PARA USO DE LAS DIRECCIONES REGIONALES Y DIRECCIÓN DE TECNOLOGÍAS DE LA INFORMACIÓN DEL CONAP EN LA REESTRUCTURACIÓN DE LA RED DEL CONAP.</t>
  </si>
  <si>
    <t>120120194</t>
  </si>
  <si>
    <t>INSTRUTECH SOLUTIONS  SOCIEDAD ANÓNIMA</t>
  </si>
  <si>
    <t>ADQUISICIÓN DE ASPIRADORAS PARA USO DE LA DIRECCIÓN DE TECNOLOGIAS DE LA INFORMACIÓN EN LOS MANTENIMIENTOS PREVENTIVOS Y CORRECTIVOS DEL EQUIPO DE COMPUTO Y EQUIPO TECNOLOGICO DEL CONAP CENTRAL Y REGIONALES.</t>
  </si>
  <si>
    <t>44454414</t>
  </si>
  <si>
    <t>TUN CHOJOJ ANGEL WILFREDO</t>
  </si>
  <si>
    <t>RENOVACIÓN DE SUSCRIPCIÓN POR 2 MESES DE OFFICE 365 E3 EN LICENCIAMIENTO CLOUD SOLUTION PROVIDER (CSP) PARA USO DEL CONSEJO NACIONAL DE ÁREAS PROTEGIDAS.</t>
  </si>
  <si>
    <t>ABRACADABRA  SOCIEDAD ANÓNIMA</t>
  </si>
  <si>
    <t>114691150</t>
  </si>
  <si>
    <t>ADQUISICIÓN DE 3 TELÉFONOS PARA LA DIRECCIÓN DE DESARROLLO DEL SIGAP DEL CONSEJO NACIONAL DE ÁREAS PROTEGIDAS</t>
  </si>
  <si>
    <t>28187903</t>
  </si>
  <si>
    <t>BÁMACA GONZÁLEZ LUIS FELIPE</t>
  </si>
  <si>
    <t>ADQUISICIÓN DE MOTOR MARINO QUE SERA UTILIZADO EN EL PARQUE NACIONAL YAXHA-NAKUM-NARANJO DEL CONSEJO NACIONAL DE ÁREAS PROTEGIDAS.</t>
  </si>
  <si>
    <t>2641158K</t>
  </si>
  <si>
    <t>CORPORACION QUIRSA  SOCIEDAD ANONIMA</t>
  </si>
  <si>
    <t>SERVICIO Y MANTENIMIENTO DE GENERADOR ELÉCTRICO, ASIGNADO AL MONUMENTO NATURAL SEMUC CHAMPEY, LAQUÍN, ALTA VERAPAZ.</t>
  </si>
  <si>
    <t>96146265</t>
  </si>
  <si>
    <t>GRUPO EMPRESARIAL GARCIA, SOCIEDAD ANONIMA</t>
  </si>
  <si>
    <t>SERVICIO DE TRANSPORTE DE SOBRES Y PAQUETES A TODAS LAS OFICINAS DEL CONSEJO NACIONAL DE ÁREAS PROTEGIDAS, CORRESPONDIENTE AL PERIODO DEL 01/10/2024 AL 31/10/2024.</t>
  </si>
  <si>
    <t>ADQUISICIÓN DE PILAS PARA AMPLIACIÓN DE CAPTACIÓN Y ALMACENAMIENTO DE AGUA PLUVIAL PARA FAMILIAS DEL CASERÍO SANTA MARÍA SEMUC CHAMPEY, DEL MUNICIPIO DE SAN AGUSTÍN LANQUÍN, ALTA VERAPAZ.</t>
  </si>
  <si>
    <t>GRUPO CAMIR  SOCIEDAD ANONIMA</t>
  </si>
  <si>
    <t>105779792</t>
  </si>
  <si>
    <t>ADQUISICIÓN DE ALIMENTOS (RACIONES CALIENTES) PARA EL PERSONAL GUARDA RECURSOS Y TÉCNICOS DE LA DIRECCIÓN REGIONAL DE PETÉN.</t>
  </si>
  <si>
    <t>SERVICIO DE INTERNET SATELITAL, PARA USO EN EL CENTRO DE VISITANTES Y OFICINAS ADMINISTRATIVAS DEL PARQUE NACIONAL YAXHA-NAKUM-NARANJO DEL CONSEJO NACIONAL DE ÁREAS PROTEGIDAS, CORRESPONDIENTE AL MES DE DICIEMBRE DEL AÑO 2024</t>
  </si>
  <si>
    <t>SERVICIO DE INTERNET SATELITAL, PARA USO EN EL CENTRO DE VISITANTES Y OFICINAS ADMINISTRATIVAS DEL PARQUE NACIONAL YAXHA-NAKUM-NARANJO DEL CONSEJO NACIONAL DE ÁREAS PROTEGIDAS, CORRESPONDIENTE AL MES DE NOVIEMBRE DEL AÑO 2024</t>
  </si>
  <si>
    <t>SERVICIO DE PUBLICIDAD EN VALLAS PUBLICITARIAS PARA EL PARQUE NACIONAL YAXHA-NAKUM-NARANJO CORRESPONDIENTE AL MES DE DICIEMBRE DE 2024</t>
  </si>
  <si>
    <t>SERVICIO DE PUBLICIDAD Y ADMINISTRACIÓN EN REDES SOCIALES PARA EL PARQUE NACIONAL YAXHA-NAKUM-NARANJO DEL CONSEJO NACIONAL DE ÁREAS PROTEGIDAS, CORRESPONDIENTE AL MES DE NOVIEMBRE DEL AÑO 2024</t>
  </si>
  <si>
    <t>TELEFONOS DEL NORTE  SOCIEDAD ANONIMA</t>
  </si>
  <si>
    <t>16902572</t>
  </si>
  <si>
    <t>SERVICIO DE TELEFONÍA SATELITAL, CON NUMERACIÓN NACIONAL DE 08 DÍGITOS PARA EL CENTRO DE VISITANTES, UBICADO EN EL PARQUE NACIONAL YAXHA-NAKUM-NARANJO, CORRESPONDIENTE AL MES DE DICIEMBRE DEL AÑO 2024</t>
  </si>
  <si>
    <t>SERVICIO DE PUBLICIDAD EN VALLAS PUBLICITARIAS PARA EL PARQUE NACIONAL YAXHA-NAKUM-NARANJO CORRESPONDIENTE AL MES DE NOVIEMBRE DE 2024</t>
  </si>
  <si>
    <t>SERVICIO DE TELEFONÍA SATELITAL, CON NUMERACIÓN NACIONAL DE 08 DÍGITOS PARA EL CENTRO DE VISITANTES, UBICADO EN EL PARQUE NACIONAL YAXHA-NAKUM-NARANJO, CORRESPONDIENTE AL MES DE NOVIEMBRE DEL AÑO 2024</t>
  </si>
  <si>
    <t>ADQUISICIÓN DE UN PANEL DE CONTROL DE ACCESO PARA USO DE LA DIRECCIÓN DE TECNOLOGÍAS DE LA INFORMACIÓN EN LA REESTRUCTURACIÓN DE LA RED DEL CONSEJO NACIONAL DE AREAS PROTEGIDAS.</t>
  </si>
  <si>
    <t>64941817</t>
  </si>
  <si>
    <t>GRUPO METROPOLITANO DE SEGURIDAD  SOCIEDAD ANONIMA</t>
  </si>
  <si>
    <t>SERVICIO DE VIGILANCIA PARA LAS OFICINAS DE LA DIRECCIÓN REGIONAL METROPOLITANA DEL CONSEJO NACIONAL DE ÁREAS PROTEGIDAS, DURANTE EL PERIODO DEL 01/12/2024 AL 31/12/2024.</t>
  </si>
  <si>
    <t>IMPRESIÓN DE GUÍAS DE TRANSPORTE DE VIDA SILVESTRE MADERABLE PARA SER UTILIZADAS POR EL CONSEJO NACIONAL DE ÁREAS PROTEGIDAS</t>
  </si>
  <si>
    <t>BELLOSO HERNÁNDEZ JAIME MAURICIO</t>
  </si>
  <si>
    <t>788348K</t>
  </si>
  <si>
    <t>ADQUISICION DE TARIMAS PARA CARGA PARA SER UTILIZADAS EN LA DIRECCION REGIONAL DE PETEN DEL CONSEJO NACIONAL DE AREAS PROTEGIDAS</t>
  </si>
  <si>
    <t>ADQUISICION DE REGULADORES DE VOLTAJE CON CAPACIDAD DE 1800 VATIO, PARA SER UTILIZADOS EN LAS UNIDADES, SECCIONES Y DEPARTAMENTOS DE LA DIRECCION REGIONAL DE CONAP PETEN.</t>
  </si>
  <si>
    <t>ADQUISICIÓN DE CAJAS PLASTICAS PARA SER UTILIZADAS EN EL RESGUARDO DE EXPEDIENTES PARA LA DIRECCIÓN DE DESARROLLO DEL SIGAP DEL CONSEJO NACIONAL DE ÁREAS PROTEGIDAS.</t>
  </si>
  <si>
    <t>29512905</t>
  </si>
  <si>
    <t>PLASTIHOGAR, SOCIEDAD ANONIMA</t>
  </si>
  <si>
    <t>ADQUISICIÓN DE IMPRESORAS PARA USO DEL PERSONAL DE LA DIRECCIÓN ADMINISTRATIVA DEL CONSEJO NACIONAL DE ÁREAS PROTEGIDAS.</t>
  </si>
  <si>
    <t>ADQUISICIÓN DE COMPUTADORAS QUE SERAN UTILIZADAS EN LA DIRECCIÓN DE EDUCACIÓN PARA EL DESARROLLO SOSTENIBLE DEL CONSEJO NACIONAL DE ÁREAS PROTEGIDAS.</t>
  </si>
  <si>
    <t>DATAFLEX  SOCIEDAD ANONIMA</t>
  </si>
  <si>
    <t>7127170</t>
  </si>
  <si>
    <t>ADQUISICIÓN DE POSTES PARA ILUMINACIÓN DEL PREDIO DE DECOMISOS MODESTO MÉNDEZ A CARGO DEL CONAP REGIONAL NORORIENTE.</t>
  </si>
  <si>
    <t>CONSTRUCTORA IZABAL - COPROPIEDAD</t>
  </si>
  <si>
    <t>75441993</t>
  </si>
  <si>
    <t>ADQUISICIÓN DE CAJAS PARA USO DEL DEPARTAMENTO DE CONTABILIDAD DE LA UNIDAD DE ADMINISTRACIÓN FINANCIERA -UDAF- DEL CONSEJO NACIONAL DE ÁREAS PROTEGIDAS.</t>
  </si>
  <si>
    <t>ADQUISICION DE EQUIPO Y SOFWARE PARA LA CENTRAL TELEFONICA NEC U3C UBICADA EN EL CONSEJO NACIONAL DE AREAS PROTEGIDAS.</t>
  </si>
  <si>
    <t>ADQUISICIÓN DE BARRENO INALAMBRINO, ATORNILLADOR DE IMPACTO PARA USO DE LA DIRECCIÓN DE TECNOLOGIAS DE LA INFORMACIÓN EN LA REESTRUCTURACIÓN DE LA RED DEL CONSEJO NACIONAL DE AREAS PROTEGIDAS.</t>
  </si>
  <si>
    <t>28728912</t>
  </si>
  <si>
    <t>EQUIPOS Y FIJACIONES DE GUATEMALA, SOCIEDAD ANONIMA</t>
  </si>
  <si>
    <t>ADQUISICIÓN DE ESCALERAS PARA USO DE LA DIRECCIÓN DE TECNOLOGIAS DE LA INFORMACIÓN EN LA REESTRUCTURACIÓN DE LA RED DEL CONSEJO NACIONAL DE AREAS PROTEGIDAS.</t>
  </si>
  <si>
    <t>SOLIS HERNANDEZ IRIS YANIRA</t>
  </si>
  <si>
    <t>43771653</t>
  </si>
  <si>
    <t>SERVICIO DE PUBLICIDAD Y ADMINISTRACIÓN EN REDES SOCIALES PARA EL PARQUE NACIONAL YAXHA-NAKUM-NARANJO DEL CONSEJO NACIONAL DE ÁREAS PROTEGIDAS, CORRESPONDIENTE AL MES DE DICIEMBRE 2024.</t>
  </si>
  <si>
    <t>ADQUISICIÓN DE POLLO BLANCO PARA EL CONSUMO DE LOS ANIMALES QUE SE ENCUENTRAN EN REHABILITACIÓN EN EL CENTRO DE RESCATE ARCAS, SITUADO EN LA REGIONAL DE PETÉN CORRESPONDIENTE A LA DECIMA ENTREGA.</t>
  </si>
  <si>
    <t>SERVICIO DE HOSTING Y DE ADMINISTRACION PARA LA PAGINA WEB EN EL PARQUE NACIONAL YAXHA-NAKUM-NARANJO DURANTE EL MES DE OCTUBRE 2024.</t>
  </si>
  <si>
    <t>CATALAN FERNÁNDEZ LUIS DAVID</t>
  </si>
  <si>
    <t>82226784</t>
  </si>
  <si>
    <t>SERVICIO DE HOSTING Y DE ADMINISTRACION PARA LA PAGINA WEB EN EL PARQUE NACIONAL YAXHA-NAKUM-NARANJO DURANTE EL MES DE NOVIEMBRE 2024.</t>
  </si>
  <si>
    <t>SERVICIO DE HOSTING Y DE ADMINISTRACION PARA LA PAGINA WEB EN EL PARQUE NACIONAL YAXHA-NAKUM-NARANJO DURANTE EL MES DE DICIEMBRE 2024.</t>
  </si>
  <si>
    <t>SERVICIO DE INTERNET A TRAVÉS DE FIBRA ÓPTICA PARA LAS OFICINAS ADMINISTRATIVAS DEL PARQUE NACIONAL YAXHA-NAKUM-NARANJO, UBICADAS EN SAN BENITO PETÉN, CORRESPONDIENTE AL MES DE NOVIEMBRE DE 2024</t>
  </si>
  <si>
    <t>SERVICIO DE INTERNET A TRAVÉS DE FIBRA ÓPTICA PARA LAS OFICINAS ADMINISTRATIVAS DEL PARQUE NACIONAL YAXHA-NAKUM-NARANJO, UBICADAS EN SAN BENITO PETÉN, CORRESPONDIENTE AL MES DE DICIEMBRE DE 2024</t>
  </si>
  <si>
    <t>COMNET SOCIEDAD ANONIMA</t>
  </si>
  <si>
    <t>8539332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</si>
</sst>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quot;* #,##0.00_-;\-&quot;Q&quot;* #,##0.00_-;_-&quot;Q&quot;* &quot;-&quot;??_-;_-@_-"/>
  </numFmts>
  <fonts count="8" x14ac:knownFonts="1">
    <font>
      <sz val="11"/>
      <color theme="1"/>
      <name val="Calibri"/>
      <family val="2"/>
      <scheme val="minor"/>
    </font>
    <font>
      <sz val="12"/>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0"/>
      <color theme="1"/>
      <name val="Arial"/>
      <family val="2"/>
    </font>
    <font>
      <sz val="10"/>
      <color indexed="8"/>
      <name val="Arial"/>
      <family val="2"/>
    </font>
    <font>
      <b/>
      <sz val="10"/>
      <color theme="1"/>
      <name val="Arial"/>
      <family val="2"/>
    </font>
  </fonts>
  <fills count="3">
    <fill>
      <patternFill patternType="none"/>
    </fill>
    <fill>
      <patternFill patternType="gray125"/>
    </fill>
    <fill>
      <patternFill patternType="solid">
        <fgColor theme="2"/>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indexed="64"/>
      </left>
      <right style="medium">
        <color indexed="64"/>
      </right>
      <top style="medium">
        <color indexed="64"/>
      </top>
      <bottom style="medium">
        <color indexed="64"/>
      </bottom>
      <diagonal/>
    </border>
    <border>
      <left style="thin">
        <color auto="1"/>
      </left>
      <right style="medium">
        <color auto="1"/>
      </right>
      <top style="medium">
        <color auto="1"/>
      </top>
      <bottom/>
      <diagonal/>
    </border>
  </borders>
  <cellStyleXfs count="3">
    <xf numFmtId="0" fontId="0" fillId="0" borderId="0"/>
    <xf numFmtId="0" fontId="1" fillId="0" borderId="0"/>
    <xf numFmtId="44" fontId="4" fillId="0" borderId="0" applyFont="0" applyFill="0" applyBorder="0" applyAlignment="0" applyProtection="0"/>
  </cellStyleXfs>
  <cellXfs count="13">
    <xf numFmtId="0" fontId="0" fillId="0" borderId="0" xfId="0"/>
    <xf numFmtId="0" fontId="2" fillId="0" borderId="0" xfId="0" applyFont="1" applyAlignment="1">
      <alignment horizontal="center" vertical="center"/>
    </xf>
    <xf numFmtId="0" fontId="6" fillId="0" borderId="2" xfId="0" applyFont="1" applyBorder="1" applyAlignment="1">
      <alignment horizontal="center" vertical="center" wrapText="1" readingOrder="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6" xfId="0" applyFont="1" applyFill="1" applyBorder="1" applyAlignment="1">
      <alignment horizontal="center" vertical="center" wrapText="1"/>
    </xf>
    <xf numFmtId="14" fontId="5" fillId="0" borderId="5" xfId="0" applyNumberFormat="1" applyFont="1" applyBorder="1" applyAlignment="1">
      <alignment horizontal="center" vertical="center" wrapText="1"/>
    </xf>
    <xf numFmtId="0" fontId="6" fillId="0" borderId="5" xfId="0" applyFont="1" applyBorder="1" applyAlignment="1">
      <alignment horizontal="center" vertical="center" wrapText="1" readingOrder="1"/>
    </xf>
    <xf numFmtId="44" fontId="6" fillId="0" borderId="5" xfId="0" applyNumberFormat="1" applyFont="1" applyBorder="1" applyAlignment="1">
      <alignment horizontal="center" vertical="center"/>
    </xf>
    <xf numFmtId="0" fontId="5" fillId="0" borderId="5" xfId="0" applyFont="1" applyBorder="1" applyAlignment="1">
      <alignment horizontal="center" vertical="center" wrapText="1"/>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3" fillId="0" borderId="0" xfId="0" applyFont="1" applyAlignment="1">
      <alignment horizontal="center"/>
    </xf>
  </cellXfs>
  <cellStyles count="3">
    <cellStyle name="Moneda 2" xfId="2" xr:uid="{9038736B-45BD-469E-90C6-5E5A27BF8B7A}"/>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46366"/>
  <sheetViews>
    <sheetView tabSelected="1" view="pageBreakPreview" zoomScale="73" zoomScaleNormal="73" zoomScaleSheetLayoutView="73" workbookViewId="0">
      <selection activeCell="G150" sqref="G150"/>
    </sheetView>
  </sheetViews>
  <sheetFormatPr baseColWidth="10" defaultRowHeight="15" x14ac:dyDescent="0.25"/>
  <cols>
    <col min="1" max="1" width="14" bestFit="1" customWidth="1"/>
    <col min="2" max="2" width="63.7109375" customWidth="1"/>
    <col min="3" max="3" width="13.140625" customWidth="1"/>
    <col min="4" max="4" width="14.5703125" customWidth="1"/>
    <col min="5" max="5" width="14.5703125" bestFit="1" customWidth="1"/>
    <col min="6" max="6" width="29.85546875" bestFit="1" customWidth="1"/>
    <col min="7" max="7" width="16.42578125" customWidth="1"/>
  </cols>
  <sheetData>
    <row r="1" spans="1:7" ht="15.75" x14ac:dyDescent="0.25">
      <c r="A1" s="10" t="s">
        <v>8</v>
      </c>
      <c r="B1" s="10"/>
      <c r="C1" s="10"/>
      <c r="D1" s="10"/>
      <c r="E1" s="10"/>
      <c r="F1" s="10"/>
      <c r="G1" s="10"/>
    </row>
    <row r="2" spans="1:7" ht="15.75" x14ac:dyDescent="0.25">
      <c r="A2" s="10" t="s">
        <v>9</v>
      </c>
      <c r="B2" s="10"/>
      <c r="C2" s="10"/>
      <c r="D2" s="10"/>
      <c r="E2" s="10"/>
      <c r="F2" s="10"/>
      <c r="G2" s="10"/>
    </row>
    <row r="3" spans="1:7" ht="15.75" x14ac:dyDescent="0.25">
      <c r="A3" s="11" t="s">
        <v>11</v>
      </c>
      <c r="B3" s="11"/>
      <c r="C3" s="11"/>
      <c r="D3" s="11"/>
      <c r="E3" s="11"/>
      <c r="F3" s="11"/>
      <c r="G3" s="11"/>
    </row>
    <row r="4" spans="1:7" ht="15.75" x14ac:dyDescent="0.25">
      <c r="A4" s="10" t="s">
        <v>10</v>
      </c>
      <c r="B4" s="10"/>
      <c r="C4" s="10"/>
      <c r="D4" s="10"/>
      <c r="E4" s="10"/>
      <c r="F4" s="10"/>
      <c r="G4" s="10"/>
    </row>
    <row r="5" spans="1:7" ht="15.75" x14ac:dyDescent="0.25">
      <c r="A5" s="10" t="s">
        <v>12</v>
      </c>
      <c r="B5" s="10"/>
      <c r="C5" s="10"/>
      <c r="D5" s="10"/>
      <c r="E5" s="10"/>
      <c r="F5" s="10"/>
      <c r="G5" s="10"/>
    </row>
    <row r="6" spans="1:7" ht="15.75" x14ac:dyDescent="0.25">
      <c r="A6" s="10" t="s">
        <v>13</v>
      </c>
      <c r="B6" s="10"/>
      <c r="C6" s="10"/>
      <c r="D6" s="10"/>
      <c r="E6" s="10"/>
      <c r="F6" s="10"/>
      <c r="G6" s="10"/>
    </row>
    <row r="7" spans="1:7" ht="15.75" x14ac:dyDescent="0.25">
      <c r="A7" s="10" t="s">
        <v>20</v>
      </c>
      <c r="B7" s="10"/>
      <c r="C7" s="10"/>
      <c r="D7" s="10"/>
      <c r="E7" s="10"/>
      <c r="F7" s="10"/>
      <c r="G7" s="10"/>
    </row>
    <row r="8" spans="1:7" ht="15.75" x14ac:dyDescent="0.25">
      <c r="A8" s="10" t="s">
        <v>19</v>
      </c>
      <c r="B8" s="10"/>
      <c r="C8" s="10"/>
      <c r="D8" s="10"/>
      <c r="E8" s="10"/>
      <c r="F8" s="10"/>
      <c r="G8" s="10"/>
    </row>
    <row r="9" spans="1:7" ht="15.75" x14ac:dyDescent="0.25">
      <c r="A9" s="1"/>
      <c r="B9" s="1"/>
      <c r="C9" s="1"/>
      <c r="D9" s="1"/>
      <c r="E9" s="1"/>
      <c r="F9" s="1"/>
      <c r="G9" s="1"/>
    </row>
    <row r="10" spans="1:7" ht="21.75" thickBot="1" x14ac:dyDescent="0.4">
      <c r="A10" s="12" t="s">
        <v>7</v>
      </c>
      <c r="B10" s="12"/>
      <c r="C10" s="12"/>
      <c r="D10" s="12"/>
      <c r="E10" s="12"/>
      <c r="F10" s="12"/>
      <c r="G10" s="12"/>
    </row>
    <row r="11" spans="1:7" ht="26.25" thickBot="1" x14ac:dyDescent="0.3">
      <c r="A11" s="3" t="s">
        <v>1</v>
      </c>
      <c r="B11" s="4" t="s">
        <v>6</v>
      </c>
      <c r="C11" s="4" t="s">
        <v>5</v>
      </c>
      <c r="D11" s="4" t="s">
        <v>0</v>
      </c>
      <c r="E11" s="4" t="s">
        <v>2</v>
      </c>
      <c r="F11" s="4" t="s">
        <v>3</v>
      </c>
      <c r="G11" s="5" t="s">
        <v>4</v>
      </c>
    </row>
    <row r="12" spans="1:7" ht="51.75" thickBot="1" x14ac:dyDescent="0.3">
      <c r="A12" s="6">
        <v>45653</v>
      </c>
      <c r="B12" s="7" t="s">
        <v>21</v>
      </c>
      <c r="C12" s="7">
        <v>1</v>
      </c>
      <c r="D12" s="8">
        <v>16000</v>
      </c>
      <c r="E12" s="8">
        <v>16000</v>
      </c>
      <c r="F12" s="7" t="s">
        <v>22</v>
      </c>
      <c r="G12" s="7" t="s">
        <v>23</v>
      </c>
    </row>
    <row r="13" spans="1:7" ht="50.25" customHeight="1" thickBot="1" x14ac:dyDescent="0.3">
      <c r="A13" s="6">
        <v>45653</v>
      </c>
      <c r="B13" s="7" t="s">
        <v>24</v>
      </c>
      <c r="C13" s="7">
        <v>1</v>
      </c>
      <c r="D13" s="8">
        <v>1200</v>
      </c>
      <c r="E13" s="8">
        <v>1200</v>
      </c>
      <c r="F13" s="7" t="s">
        <v>16</v>
      </c>
      <c r="G13" s="7" t="s">
        <v>25</v>
      </c>
    </row>
    <row r="14" spans="1:7" ht="39" thickBot="1" x14ac:dyDescent="0.3">
      <c r="A14" s="6">
        <v>45653</v>
      </c>
      <c r="B14" s="7" t="s">
        <v>26</v>
      </c>
      <c r="C14" s="7">
        <v>1</v>
      </c>
      <c r="D14" s="8">
        <v>6841.2</v>
      </c>
      <c r="E14" s="8">
        <v>6841.2</v>
      </c>
      <c r="F14" s="7" t="s">
        <v>27</v>
      </c>
      <c r="G14" s="7" t="s">
        <v>28</v>
      </c>
    </row>
    <row r="15" spans="1:7" ht="64.5" thickBot="1" x14ac:dyDescent="0.3">
      <c r="A15" s="6">
        <v>45653</v>
      </c>
      <c r="B15" s="7" t="s">
        <v>29</v>
      </c>
      <c r="C15" s="7">
        <v>1</v>
      </c>
      <c r="D15" s="8">
        <v>2250</v>
      </c>
      <c r="E15" s="8">
        <v>2250</v>
      </c>
      <c r="F15" s="7" t="s">
        <v>16</v>
      </c>
      <c r="G15" s="7" t="s">
        <v>25</v>
      </c>
    </row>
    <row r="16" spans="1:7" ht="39" thickBot="1" x14ac:dyDescent="0.3">
      <c r="A16" s="6">
        <v>45653</v>
      </c>
      <c r="B16" s="7" t="s">
        <v>30</v>
      </c>
      <c r="C16" s="7">
        <v>1</v>
      </c>
      <c r="D16" s="8">
        <v>7500</v>
      </c>
      <c r="E16" s="8">
        <v>7500</v>
      </c>
      <c r="F16" s="7" t="s">
        <v>31</v>
      </c>
      <c r="G16" s="7" t="s">
        <v>32</v>
      </c>
    </row>
    <row r="17" spans="1:7" ht="39" thickBot="1" x14ac:dyDescent="0.3">
      <c r="A17" s="6">
        <v>45653</v>
      </c>
      <c r="B17" s="7" t="s">
        <v>33</v>
      </c>
      <c r="C17" s="7">
        <v>1</v>
      </c>
      <c r="D17" s="8">
        <v>5625</v>
      </c>
      <c r="E17" s="8">
        <v>5625</v>
      </c>
      <c r="F17" s="7" t="s">
        <v>38</v>
      </c>
      <c r="G17" s="7" t="s">
        <v>39</v>
      </c>
    </row>
    <row r="18" spans="1:7" ht="39" thickBot="1" x14ac:dyDescent="0.3">
      <c r="A18" s="6">
        <v>45653</v>
      </c>
      <c r="B18" s="7" t="s">
        <v>34</v>
      </c>
      <c r="C18" s="7">
        <v>1</v>
      </c>
      <c r="D18" s="8">
        <v>4500</v>
      </c>
      <c r="E18" s="8">
        <v>4500</v>
      </c>
      <c r="F18" s="7" t="s">
        <v>37</v>
      </c>
      <c r="G18" s="7" t="s">
        <v>40</v>
      </c>
    </row>
    <row r="19" spans="1:7" ht="39" thickBot="1" x14ac:dyDescent="0.3">
      <c r="A19" s="6">
        <v>45653</v>
      </c>
      <c r="B19" s="7" t="s">
        <v>35</v>
      </c>
      <c r="C19" s="7">
        <v>1</v>
      </c>
      <c r="D19" s="8">
        <v>5250</v>
      </c>
      <c r="E19" s="8">
        <v>5250</v>
      </c>
      <c r="F19" s="7" t="s">
        <v>36</v>
      </c>
      <c r="G19" s="7" t="s">
        <v>41</v>
      </c>
    </row>
    <row r="20" spans="1:7" ht="39" thickBot="1" x14ac:dyDescent="0.3">
      <c r="A20" s="6">
        <v>45653</v>
      </c>
      <c r="B20" s="7" t="s">
        <v>42</v>
      </c>
      <c r="C20" s="7">
        <v>1</v>
      </c>
      <c r="D20" s="8">
        <f>850+300</f>
        <v>1150</v>
      </c>
      <c r="E20" s="8">
        <f>850+300</f>
        <v>1150</v>
      </c>
      <c r="F20" s="7" t="s">
        <v>44</v>
      </c>
      <c r="G20" s="7" t="s">
        <v>43</v>
      </c>
    </row>
    <row r="21" spans="1:7" ht="51.75" thickBot="1" x14ac:dyDescent="0.3">
      <c r="A21" s="6">
        <v>45653</v>
      </c>
      <c r="B21" s="7" t="s">
        <v>45</v>
      </c>
      <c r="C21" s="7">
        <v>1</v>
      </c>
      <c r="D21" s="8">
        <v>2325</v>
      </c>
      <c r="E21" s="8">
        <v>2325</v>
      </c>
      <c r="F21" s="7" t="s">
        <v>18</v>
      </c>
      <c r="G21" s="7" t="s">
        <v>46</v>
      </c>
    </row>
    <row r="22" spans="1:7" ht="51.75" thickBot="1" x14ac:dyDescent="0.3">
      <c r="A22" s="6">
        <v>45653</v>
      </c>
      <c r="B22" s="7" t="s">
        <v>47</v>
      </c>
      <c r="C22" s="7">
        <v>1</v>
      </c>
      <c r="D22" s="8">
        <v>5000</v>
      </c>
      <c r="E22" s="8">
        <v>5000</v>
      </c>
      <c r="F22" s="7" t="s">
        <v>14</v>
      </c>
      <c r="G22" s="7" t="s">
        <v>48</v>
      </c>
    </row>
    <row r="23" spans="1:7" ht="39" thickBot="1" x14ac:dyDescent="0.3">
      <c r="A23" s="6">
        <v>45653</v>
      </c>
      <c r="B23" s="7" t="s">
        <v>49</v>
      </c>
      <c r="C23" s="7">
        <v>1</v>
      </c>
      <c r="D23" s="8">
        <v>7550</v>
      </c>
      <c r="E23" s="8">
        <v>7550</v>
      </c>
      <c r="F23" s="7" t="s">
        <v>50</v>
      </c>
      <c r="G23" s="7" t="s">
        <v>51</v>
      </c>
    </row>
    <row r="24" spans="1:7" ht="39" thickBot="1" x14ac:dyDescent="0.3">
      <c r="A24" s="6">
        <v>45653</v>
      </c>
      <c r="B24" s="7" t="s">
        <v>52</v>
      </c>
      <c r="C24" s="7">
        <v>1</v>
      </c>
      <c r="D24" s="8">
        <v>8000</v>
      </c>
      <c r="E24" s="8">
        <v>8000</v>
      </c>
      <c r="F24" s="7" t="s">
        <v>53</v>
      </c>
      <c r="G24" s="7" t="s">
        <v>54</v>
      </c>
    </row>
    <row r="25" spans="1:7" ht="76.5" customHeight="1" thickBot="1" x14ac:dyDescent="0.3">
      <c r="A25" s="6">
        <v>45653</v>
      </c>
      <c r="B25" s="7" t="s">
        <v>55</v>
      </c>
      <c r="C25" s="7">
        <v>1</v>
      </c>
      <c r="D25" s="8">
        <f>640+645</f>
        <v>1285</v>
      </c>
      <c r="E25" s="8">
        <f>640+645</f>
        <v>1285</v>
      </c>
      <c r="F25" s="7" t="s">
        <v>56</v>
      </c>
      <c r="G25" s="7" t="s">
        <v>57</v>
      </c>
    </row>
    <row r="26" spans="1:7" ht="51.75" thickBot="1" x14ac:dyDescent="0.3">
      <c r="A26" s="6">
        <v>45653</v>
      </c>
      <c r="B26" s="7" t="s">
        <v>58</v>
      </c>
      <c r="C26" s="7">
        <v>1</v>
      </c>
      <c r="D26" s="8">
        <f>595+645</f>
        <v>1240</v>
      </c>
      <c r="E26" s="8">
        <f>595+645</f>
        <v>1240</v>
      </c>
      <c r="F26" s="7" t="s">
        <v>56</v>
      </c>
      <c r="G26" s="7" t="s">
        <v>57</v>
      </c>
    </row>
    <row r="27" spans="1:7" ht="51.75" thickBot="1" x14ac:dyDescent="0.3">
      <c r="A27" s="6">
        <v>45653</v>
      </c>
      <c r="B27" s="7" t="s">
        <v>59</v>
      </c>
      <c r="C27" s="7">
        <v>1</v>
      </c>
      <c r="D27" s="8">
        <f>620+1150</f>
        <v>1770</v>
      </c>
      <c r="E27" s="8">
        <f>620+1150</f>
        <v>1770</v>
      </c>
      <c r="F27" s="7" t="s">
        <v>56</v>
      </c>
      <c r="G27" s="7" t="s">
        <v>57</v>
      </c>
    </row>
    <row r="28" spans="1:7" ht="51.75" thickBot="1" x14ac:dyDescent="0.3">
      <c r="A28" s="6">
        <v>45653</v>
      </c>
      <c r="B28" s="7" t="s">
        <v>60</v>
      </c>
      <c r="C28" s="7">
        <v>1</v>
      </c>
      <c r="D28" s="8">
        <f>620+775</f>
        <v>1395</v>
      </c>
      <c r="E28" s="8">
        <f>620+775</f>
        <v>1395</v>
      </c>
      <c r="F28" s="7" t="s">
        <v>56</v>
      </c>
      <c r="G28" s="6" t="s">
        <v>57</v>
      </c>
    </row>
    <row r="29" spans="1:7" ht="51.75" thickBot="1" x14ac:dyDescent="0.3">
      <c r="A29" s="6">
        <v>45653</v>
      </c>
      <c r="B29" s="7" t="s">
        <v>61</v>
      </c>
      <c r="C29" s="7">
        <v>1</v>
      </c>
      <c r="D29" s="8">
        <f>590+645</f>
        <v>1235</v>
      </c>
      <c r="E29" s="8">
        <f>590+645</f>
        <v>1235</v>
      </c>
      <c r="F29" s="7" t="s">
        <v>56</v>
      </c>
      <c r="G29" s="6" t="s">
        <v>57</v>
      </c>
    </row>
    <row r="30" spans="1:7" ht="51.75" thickBot="1" x14ac:dyDescent="0.3">
      <c r="A30" s="6">
        <v>45653</v>
      </c>
      <c r="B30" s="7" t="s">
        <v>62</v>
      </c>
      <c r="C30" s="7">
        <v>1</v>
      </c>
      <c r="D30" s="8">
        <f>565+645</f>
        <v>1210</v>
      </c>
      <c r="E30" s="8">
        <f>565+645</f>
        <v>1210</v>
      </c>
      <c r="F30" s="7" t="s">
        <v>56</v>
      </c>
      <c r="G30" s="6" t="s">
        <v>57</v>
      </c>
    </row>
    <row r="31" spans="1:7" ht="39" thickBot="1" x14ac:dyDescent="0.3">
      <c r="A31" s="6">
        <v>45653</v>
      </c>
      <c r="B31" s="7" t="s">
        <v>63</v>
      </c>
      <c r="C31" s="7">
        <v>1</v>
      </c>
      <c r="D31" s="8">
        <v>1400</v>
      </c>
      <c r="E31" s="8">
        <v>1400</v>
      </c>
      <c r="F31" s="7" t="s">
        <v>56</v>
      </c>
      <c r="G31" s="6" t="s">
        <v>57</v>
      </c>
    </row>
    <row r="32" spans="1:7" ht="39" thickBot="1" x14ac:dyDescent="0.3">
      <c r="A32" s="6">
        <v>45653</v>
      </c>
      <c r="B32" s="7" t="s">
        <v>64</v>
      </c>
      <c r="C32" s="7">
        <v>1</v>
      </c>
      <c r="D32" s="8">
        <v>5325.25</v>
      </c>
      <c r="E32" s="8">
        <v>5325.25</v>
      </c>
      <c r="F32" s="7" t="s">
        <v>65</v>
      </c>
      <c r="G32" s="6" t="s">
        <v>66</v>
      </c>
    </row>
    <row r="33" spans="1:7" ht="51.75" thickBot="1" x14ac:dyDescent="0.3">
      <c r="A33" s="6">
        <v>45653</v>
      </c>
      <c r="B33" s="7" t="s">
        <v>67</v>
      </c>
      <c r="C33" s="7">
        <v>1</v>
      </c>
      <c r="D33" s="8">
        <v>7975</v>
      </c>
      <c r="E33" s="8">
        <v>7975</v>
      </c>
      <c r="F33" s="7" t="s">
        <v>68</v>
      </c>
      <c r="G33" s="6" t="s">
        <v>69</v>
      </c>
    </row>
    <row r="34" spans="1:7" ht="77.25" thickBot="1" x14ac:dyDescent="0.3">
      <c r="A34" s="6">
        <v>45653</v>
      </c>
      <c r="B34" s="7" t="s">
        <v>70</v>
      </c>
      <c r="C34" s="7">
        <v>1</v>
      </c>
      <c r="D34" s="8">
        <f>825.8+22449.2</f>
        <v>23275</v>
      </c>
      <c r="E34" s="8">
        <f>825.8+22449.2</f>
        <v>23275</v>
      </c>
      <c r="F34" s="7" t="s">
        <v>71</v>
      </c>
      <c r="G34" s="6" t="s">
        <v>72</v>
      </c>
    </row>
    <row r="35" spans="1:7" ht="51.75" thickBot="1" x14ac:dyDescent="0.3">
      <c r="A35" s="6">
        <v>45653</v>
      </c>
      <c r="B35" s="7" t="s">
        <v>73</v>
      </c>
      <c r="C35" s="7">
        <v>1</v>
      </c>
      <c r="D35" s="8">
        <v>9556</v>
      </c>
      <c r="E35" s="8">
        <v>9556</v>
      </c>
      <c r="F35" s="7" t="s">
        <v>15</v>
      </c>
      <c r="G35" s="6" t="s">
        <v>74</v>
      </c>
    </row>
    <row r="36" spans="1:7" ht="51.75" thickBot="1" x14ac:dyDescent="0.3">
      <c r="A36" s="6">
        <v>45653</v>
      </c>
      <c r="B36" s="7" t="s">
        <v>75</v>
      </c>
      <c r="C36" s="7">
        <v>1</v>
      </c>
      <c r="D36" s="8">
        <v>950</v>
      </c>
      <c r="E36" s="8">
        <v>950</v>
      </c>
      <c r="F36" s="7" t="s">
        <v>16</v>
      </c>
      <c r="G36" s="6" t="s">
        <v>25</v>
      </c>
    </row>
    <row r="37" spans="1:7" ht="39" thickBot="1" x14ac:dyDescent="0.3">
      <c r="A37" s="6">
        <v>45653</v>
      </c>
      <c r="B37" s="7" t="s">
        <v>76</v>
      </c>
      <c r="C37" s="7">
        <v>1</v>
      </c>
      <c r="D37" s="8">
        <v>3022</v>
      </c>
      <c r="E37" s="8">
        <v>3022</v>
      </c>
      <c r="F37" s="7" t="s">
        <v>17</v>
      </c>
      <c r="G37" s="6" t="s">
        <v>77</v>
      </c>
    </row>
    <row r="38" spans="1:7" ht="51.75" thickBot="1" x14ac:dyDescent="0.3">
      <c r="A38" s="6">
        <v>45653</v>
      </c>
      <c r="B38" s="7" t="s">
        <v>78</v>
      </c>
      <c r="C38" s="7">
        <v>1</v>
      </c>
      <c r="D38" s="8">
        <f>2153.33+22610</f>
        <v>24763.33</v>
      </c>
      <c r="E38" s="8">
        <f>2153.33+22610</f>
        <v>24763.33</v>
      </c>
      <c r="F38" s="7" t="s">
        <v>79</v>
      </c>
      <c r="G38" s="6" t="s">
        <v>80</v>
      </c>
    </row>
    <row r="39" spans="1:7" ht="39" thickBot="1" x14ac:dyDescent="0.3">
      <c r="A39" s="6">
        <v>45653</v>
      </c>
      <c r="B39" s="7" t="s">
        <v>81</v>
      </c>
      <c r="C39" s="7">
        <v>1</v>
      </c>
      <c r="D39" s="8">
        <v>1400</v>
      </c>
      <c r="E39" s="8">
        <v>1400</v>
      </c>
      <c r="F39" s="7" t="s">
        <v>16</v>
      </c>
      <c r="G39" s="6" t="s">
        <v>25</v>
      </c>
    </row>
    <row r="40" spans="1:7" ht="39" thickBot="1" x14ac:dyDescent="0.3">
      <c r="A40" s="6">
        <v>45653</v>
      </c>
      <c r="B40" s="7" t="s">
        <v>82</v>
      </c>
      <c r="C40" s="7">
        <v>1</v>
      </c>
      <c r="D40" s="8">
        <v>4625</v>
      </c>
      <c r="E40" s="8">
        <v>4625</v>
      </c>
      <c r="F40" s="7" t="s">
        <v>83</v>
      </c>
      <c r="G40" s="6" t="s">
        <v>84</v>
      </c>
    </row>
    <row r="41" spans="1:7" ht="51.75" thickBot="1" x14ac:dyDescent="0.3">
      <c r="A41" s="6">
        <v>45653</v>
      </c>
      <c r="B41" s="7" t="s">
        <v>85</v>
      </c>
      <c r="C41" s="7">
        <v>1</v>
      </c>
      <c r="D41" s="8">
        <v>7900</v>
      </c>
      <c r="E41" s="8">
        <v>7900</v>
      </c>
      <c r="F41" s="7" t="s">
        <v>86</v>
      </c>
      <c r="G41" s="6" t="s">
        <v>87</v>
      </c>
    </row>
    <row r="42" spans="1:7" ht="64.5" thickBot="1" x14ac:dyDescent="0.3">
      <c r="A42" s="6">
        <v>45653</v>
      </c>
      <c r="B42" s="7" t="s">
        <v>88</v>
      </c>
      <c r="C42" s="7">
        <v>1</v>
      </c>
      <c r="D42" s="8">
        <v>11134</v>
      </c>
      <c r="E42" s="8">
        <v>11134</v>
      </c>
      <c r="F42" s="7" t="s">
        <v>89</v>
      </c>
      <c r="G42" s="6" t="s">
        <v>90</v>
      </c>
    </row>
    <row r="43" spans="1:7" ht="51.75" thickBot="1" x14ac:dyDescent="0.3">
      <c r="A43" s="6">
        <v>45653</v>
      </c>
      <c r="B43" s="7" t="s">
        <v>91</v>
      </c>
      <c r="C43" s="7">
        <v>1</v>
      </c>
      <c r="D43" s="8">
        <v>5000</v>
      </c>
      <c r="E43" s="8">
        <v>5000</v>
      </c>
      <c r="F43" s="7" t="s">
        <v>14</v>
      </c>
      <c r="G43" s="6" t="s">
        <v>48</v>
      </c>
    </row>
    <row r="44" spans="1:7" ht="39" thickBot="1" x14ac:dyDescent="0.3">
      <c r="A44" s="6">
        <v>45653</v>
      </c>
      <c r="B44" s="7" t="s">
        <v>92</v>
      </c>
      <c r="C44" s="7">
        <v>1</v>
      </c>
      <c r="D44" s="8">
        <v>5000</v>
      </c>
      <c r="E44" s="8">
        <v>5000</v>
      </c>
      <c r="F44" s="7" t="s">
        <v>14</v>
      </c>
      <c r="G44" s="6" t="s">
        <v>48</v>
      </c>
    </row>
    <row r="45" spans="1:7" ht="71.25" customHeight="1" thickBot="1" x14ac:dyDescent="0.3">
      <c r="A45" s="6">
        <v>45653</v>
      </c>
      <c r="B45" s="7" t="s">
        <v>93</v>
      </c>
      <c r="C45" s="7">
        <v>1</v>
      </c>
      <c r="D45" s="8">
        <v>7500</v>
      </c>
      <c r="E45" s="8">
        <v>7500</v>
      </c>
      <c r="F45" s="7" t="s">
        <v>94</v>
      </c>
      <c r="G45" s="6" t="s">
        <v>95</v>
      </c>
    </row>
    <row r="46" spans="1:7" ht="73.5" customHeight="1" thickBot="1" x14ac:dyDescent="0.3">
      <c r="A46" s="6">
        <v>45653</v>
      </c>
      <c r="B46" s="7" t="s">
        <v>98</v>
      </c>
      <c r="C46" s="7">
        <v>1</v>
      </c>
      <c r="D46" s="8">
        <v>4350</v>
      </c>
      <c r="E46" s="8">
        <v>4350</v>
      </c>
      <c r="F46" s="7" t="s">
        <v>96</v>
      </c>
      <c r="G46" s="6" t="s">
        <v>97</v>
      </c>
    </row>
    <row r="47" spans="1:7" ht="57" customHeight="1" thickBot="1" x14ac:dyDescent="0.3">
      <c r="A47" s="6">
        <v>45653</v>
      </c>
      <c r="B47" s="7" t="s">
        <v>99</v>
      </c>
      <c r="C47" s="7">
        <v>1</v>
      </c>
      <c r="D47" s="8">
        <v>1800</v>
      </c>
      <c r="E47" s="8">
        <v>1800</v>
      </c>
      <c r="F47" s="7" t="s">
        <v>101</v>
      </c>
      <c r="G47" s="6" t="s">
        <v>100</v>
      </c>
    </row>
    <row r="48" spans="1:7" ht="51.75" thickBot="1" x14ac:dyDescent="0.3">
      <c r="A48" s="6">
        <v>45653</v>
      </c>
      <c r="B48" s="7" t="s">
        <v>102</v>
      </c>
      <c r="C48" s="7">
        <v>1</v>
      </c>
      <c r="D48" s="8">
        <v>2205</v>
      </c>
      <c r="E48" s="8">
        <v>2205</v>
      </c>
      <c r="F48" s="7" t="s">
        <v>18</v>
      </c>
      <c r="G48" s="6" t="s">
        <v>46</v>
      </c>
    </row>
    <row r="49" spans="1:7" ht="39" thickBot="1" x14ac:dyDescent="0.3">
      <c r="A49" s="6">
        <v>45653</v>
      </c>
      <c r="B49" s="7" t="s">
        <v>103</v>
      </c>
      <c r="C49" s="7">
        <v>1</v>
      </c>
      <c r="D49" s="8">
        <v>3335</v>
      </c>
      <c r="E49" s="8">
        <v>3335</v>
      </c>
      <c r="F49" s="7" t="s">
        <v>16</v>
      </c>
      <c r="G49" s="6" t="s">
        <v>25</v>
      </c>
    </row>
    <row r="50" spans="1:7" ht="46.5" customHeight="1" thickBot="1" x14ac:dyDescent="0.3">
      <c r="A50" s="6">
        <v>45653</v>
      </c>
      <c r="B50" s="7" t="s">
        <v>104</v>
      </c>
      <c r="C50" s="7">
        <v>1</v>
      </c>
      <c r="D50" s="8">
        <v>9974</v>
      </c>
      <c r="E50" s="8">
        <v>9974</v>
      </c>
      <c r="F50" s="7" t="s">
        <v>105</v>
      </c>
      <c r="G50" s="6" t="s">
        <v>106</v>
      </c>
    </row>
    <row r="51" spans="1:7" ht="77.25" thickBot="1" x14ac:dyDescent="0.3">
      <c r="A51" s="6">
        <v>45653</v>
      </c>
      <c r="B51" s="7" t="s">
        <v>107</v>
      </c>
      <c r="C51" s="7">
        <v>1</v>
      </c>
      <c r="D51" s="8">
        <v>1600</v>
      </c>
      <c r="E51" s="8">
        <v>1600</v>
      </c>
      <c r="F51" s="7" t="s">
        <v>108</v>
      </c>
      <c r="G51" s="6" t="s">
        <v>109</v>
      </c>
    </row>
    <row r="52" spans="1:7" ht="51.75" thickBot="1" x14ac:dyDescent="0.3">
      <c r="A52" s="6">
        <v>45653</v>
      </c>
      <c r="B52" s="7" t="s">
        <v>110</v>
      </c>
      <c r="C52" s="7">
        <v>1</v>
      </c>
      <c r="D52" s="8">
        <v>1950</v>
      </c>
      <c r="E52" s="8">
        <v>1950</v>
      </c>
      <c r="F52" s="7" t="s">
        <v>18</v>
      </c>
      <c r="G52" s="6" t="s">
        <v>46</v>
      </c>
    </row>
    <row r="53" spans="1:7" ht="64.5" thickBot="1" x14ac:dyDescent="0.3">
      <c r="A53" s="6">
        <v>45653</v>
      </c>
      <c r="B53" s="7" t="s">
        <v>111</v>
      </c>
      <c r="C53" s="7">
        <v>1</v>
      </c>
      <c r="D53" s="8">
        <f>2100+22050</f>
        <v>24150</v>
      </c>
      <c r="E53" s="8">
        <f>2100+22050</f>
        <v>24150</v>
      </c>
      <c r="F53" s="7" t="s">
        <v>79</v>
      </c>
      <c r="G53" s="6" t="s">
        <v>80</v>
      </c>
    </row>
    <row r="54" spans="1:7" ht="64.5" thickBot="1" x14ac:dyDescent="0.3">
      <c r="A54" s="6">
        <v>45653</v>
      </c>
      <c r="B54" s="7" t="s">
        <v>112</v>
      </c>
      <c r="C54" s="7">
        <v>1</v>
      </c>
      <c r="D54" s="8">
        <f>2050+21525</f>
        <v>23575</v>
      </c>
      <c r="E54" s="8">
        <f>2050+21525</f>
        <v>23575</v>
      </c>
      <c r="F54" s="7" t="s">
        <v>79</v>
      </c>
      <c r="G54" s="6" t="s">
        <v>80</v>
      </c>
    </row>
    <row r="55" spans="1:7" ht="39" thickBot="1" x14ac:dyDescent="0.3">
      <c r="A55" s="6">
        <v>45653</v>
      </c>
      <c r="B55" s="7" t="s">
        <v>113</v>
      </c>
      <c r="C55" s="7">
        <v>1</v>
      </c>
      <c r="D55" s="8">
        <v>1667.5</v>
      </c>
      <c r="E55" s="8">
        <v>1667.5</v>
      </c>
      <c r="F55" s="7" t="s">
        <v>16</v>
      </c>
      <c r="G55" s="6" t="s">
        <v>25</v>
      </c>
    </row>
    <row r="56" spans="1:7" ht="26.25" thickBot="1" x14ac:dyDescent="0.3">
      <c r="A56" s="6">
        <v>45653</v>
      </c>
      <c r="B56" s="7" t="s">
        <v>114</v>
      </c>
      <c r="C56" s="7">
        <v>1</v>
      </c>
      <c r="D56" s="8">
        <v>1667.5</v>
      </c>
      <c r="E56" s="8">
        <v>1667.5</v>
      </c>
      <c r="F56" s="7" t="s">
        <v>16</v>
      </c>
      <c r="G56" s="6" t="s">
        <v>25</v>
      </c>
    </row>
    <row r="57" spans="1:7" ht="39" thickBot="1" x14ac:dyDescent="0.3">
      <c r="A57" s="6">
        <v>45653</v>
      </c>
      <c r="B57" s="7" t="s">
        <v>115</v>
      </c>
      <c r="C57" s="7">
        <v>1</v>
      </c>
      <c r="D57" s="8">
        <v>4485</v>
      </c>
      <c r="E57" s="8">
        <v>4485</v>
      </c>
      <c r="F57" s="7" t="s">
        <v>16</v>
      </c>
      <c r="G57" s="6" t="s">
        <v>25</v>
      </c>
    </row>
    <row r="58" spans="1:7" ht="31.5" customHeight="1" thickBot="1" x14ac:dyDescent="0.3">
      <c r="A58" s="6">
        <v>45653</v>
      </c>
      <c r="B58" s="7" t="s">
        <v>116</v>
      </c>
      <c r="C58" s="7">
        <v>1</v>
      </c>
      <c r="D58" s="8">
        <v>1125</v>
      </c>
      <c r="E58" s="8">
        <v>1125</v>
      </c>
      <c r="F58" s="7" t="s">
        <v>16</v>
      </c>
      <c r="G58" s="6" t="s">
        <v>25</v>
      </c>
    </row>
    <row r="59" spans="1:7" ht="39" thickBot="1" x14ac:dyDescent="0.3">
      <c r="A59" s="6">
        <v>45653</v>
      </c>
      <c r="B59" s="7" t="s">
        <v>117</v>
      </c>
      <c r="C59" s="7">
        <v>1</v>
      </c>
      <c r="D59" s="8">
        <v>1125</v>
      </c>
      <c r="E59" s="8">
        <v>1125</v>
      </c>
      <c r="F59" s="7" t="s">
        <v>16</v>
      </c>
      <c r="G59" s="6" t="s">
        <v>25</v>
      </c>
    </row>
    <row r="60" spans="1:7" ht="39" thickBot="1" x14ac:dyDescent="0.3">
      <c r="A60" s="6">
        <v>45653</v>
      </c>
      <c r="B60" s="7" t="s">
        <v>118</v>
      </c>
      <c r="C60" s="7">
        <v>1</v>
      </c>
      <c r="D60" s="8">
        <v>19980</v>
      </c>
      <c r="E60" s="8">
        <v>19980</v>
      </c>
      <c r="F60" s="7" t="s">
        <v>119</v>
      </c>
      <c r="G60" s="6" t="s">
        <v>120</v>
      </c>
    </row>
    <row r="61" spans="1:7" ht="26.25" thickBot="1" x14ac:dyDescent="0.3">
      <c r="A61" s="6">
        <v>45653</v>
      </c>
      <c r="B61" s="7" t="s">
        <v>121</v>
      </c>
      <c r="C61" s="7">
        <v>1</v>
      </c>
      <c r="D61" s="8">
        <v>40200</v>
      </c>
      <c r="E61" s="8">
        <v>40200</v>
      </c>
      <c r="F61" s="7" t="s">
        <v>122</v>
      </c>
      <c r="G61" s="6" t="s">
        <v>123</v>
      </c>
    </row>
    <row r="62" spans="1:7" ht="51.75" thickBot="1" x14ac:dyDescent="0.3">
      <c r="A62" s="6">
        <v>45653</v>
      </c>
      <c r="B62" s="7" t="s">
        <v>124</v>
      </c>
      <c r="C62" s="7">
        <v>1</v>
      </c>
      <c r="D62" s="8">
        <v>48000</v>
      </c>
      <c r="E62" s="8">
        <v>48000</v>
      </c>
      <c r="F62" s="7" t="s">
        <v>126</v>
      </c>
      <c r="G62" s="6" t="s">
        <v>125</v>
      </c>
    </row>
    <row r="63" spans="1:7" ht="39" thickBot="1" x14ac:dyDescent="0.3">
      <c r="A63" s="6">
        <v>45653</v>
      </c>
      <c r="B63" s="7" t="s">
        <v>127</v>
      </c>
      <c r="C63" s="7">
        <v>1</v>
      </c>
      <c r="D63" s="8">
        <v>53368.6</v>
      </c>
      <c r="E63" s="8">
        <v>53368.6</v>
      </c>
      <c r="F63" s="7" t="s">
        <v>129</v>
      </c>
      <c r="G63" s="6" t="s">
        <v>128</v>
      </c>
    </row>
    <row r="64" spans="1:7" ht="39" thickBot="1" x14ac:dyDescent="0.3">
      <c r="A64" s="6">
        <v>45653</v>
      </c>
      <c r="B64" s="7" t="s">
        <v>130</v>
      </c>
      <c r="C64" s="7">
        <v>1</v>
      </c>
      <c r="D64" s="8">
        <v>17500</v>
      </c>
      <c r="E64" s="8">
        <v>17500</v>
      </c>
      <c r="F64" s="7" t="s">
        <v>132</v>
      </c>
      <c r="G64" s="6" t="s">
        <v>131</v>
      </c>
    </row>
    <row r="65" spans="1:7" ht="51.75" thickBot="1" x14ac:dyDescent="0.3">
      <c r="A65" s="6">
        <v>45653</v>
      </c>
      <c r="B65" s="7" t="s">
        <v>133</v>
      </c>
      <c r="C65" s="7">
        <v>1</v>
      </c>
      <c r="D65" s="8">
        <v>4330</v>
      </c>
      <c r="E65" s="8">
        <v>4330</v>
      </c>
      <c r="F65" s="7" t="s">
        <v>135</v>
      </c>
      <c r="G65" s="6" t="s">
        <v>134</v>
      </c>
    </row>
    <row r="66" spans="1:7" ht="55.5" customHeight="1" thickBot="1" x14ac:dyDescent="0.3">
      <c r="A66" s="6">
        <v>45653</v>
      </c>
      <c r="B66" s="7" t="s">
        <v>136</v>
      </c>
      <c r="C66" s="7">
        <v>1</v>
      </c>
      <c r="D66" s="8">
        <v>41359</v>
      </c>
      <c r="E66" s="8">
        <v>41359</v>
      </c>
      <c r="F66" s="7" t="s">
        <v>138</v>
      </c>
      <c r="G66" s="6" t="s">
        <v>137</v>
      </c>
    </row>
    <row r="67" spans="1:7" ht="44.25" customHeight="1" thickBot="1" x14ac:dyDescent="0.3">
      <c r="A67" s="6">
        <v>45653</v>
      </c>
      <c r="B67" s="7" t="s">
        <v>139</v>
      </c>
      <c r="C67" s="7">
        <v>1</v>
      </c>
      <c r="D67" s="8">
        <v>10980</v>
      </c>
      <c r="E67" s="8">
        <v>10980</v>
      </c>
      <c r="F67" s="7" t="s">
        <v>140</v>
      </c>
      <c r="G67" s="6" t="s">
        <v>141</v>
      </c>
    </row>
    <row r="68" spans="1:7" ht="51" customHeight="1" thickBot="1" x14ac:dyDescent="0.3">
      <c r="A68" s="6">
        <v>45653</v>
      </c>
      <c r="B68" s="7" t="s">
        <v>142</v>
      </c>
      <c r="C68" s="7">
        <v>1</v>
      </c>
      <c r="D68" s="8">
        <v>89400</v>
      </c>
      <c r="E68" s="8">
        <v>89400</v>
      </c>
      <c r="F68" s="7" t="s">
        <v>144</v>
      </c>
      <c r="G68" s="6" t="s">
        <v>143</v>
      </c>
    </row>
    <row r="69" spans="1:7" ht="42" customHeight="1" thickBot="1" x14ac:dyDescent="0.3">
      <c r="A69" s="6">
        <v>45653</v>
      </c>
      <c r="B69" s="7" t="s">
        <v>145</v>
      </c>
      <c r="C69" s="7">
        <v>1</v>
      </c>
      <c r="D69" s="8">
        <v>10400</v>
      </c>
      <c r="E69" s="8">
        <v>10400</v>
      </c>
      <c r="F69" s="7" t="s">
        <v>146</v>
      </c>
      <c r="G69" s="6" t="s">
        <v>147</v>
      </c>
    </row>
    <row r="70" spans="1:7" ht="51.75" thickBot="1" x14ac:dyDescent="0.3">
      <c r="A70" s="6">
        <v>45653</v>
      </c>
      <c r="B70" s="7" t="s">
        <v>148</v>
      </c>
      <c r="C70" s="7">
        <v>1</v>
      </c>
      <c r="D70" s="8">
        <v>1734</v>
      </c>
      <c r="E70" s="8">
        <v>1734</v>
      </c>
      <c r="F70" s="7" t="s">
        <v>150</v>
      </c>
      <c r="G70" s="6" t="s">
        <v>149</v>
      </c>
    </row>
    <row r="71" spans="1:7" ht="67.5" customHeight="1" thickBot="1" x14ac:dyDescent="0.3">
      <c r="A71" s="6">
        <v>45653</v>
      </c>
      <c r="B71" s="7" t="s">
        <v>151</v>
      </c>
      <c r="C71" s="7">
        <v>1</v>
      </c>
      <c r="D71" s="8">
        <v>79200</v>
      </c>
      <c r="E71" s="8">
        <v>79200</v>
      </c>
      <c r="F71" s="7" t="s">
        <v>152</v>
      </c>
      <c r="G71" s="6" t="s">
        <v>153</v>
      </c>
    </row>
    <row r="72" spans="1:7" ht="63" customHeight="1" thickBot="1" x14ac:dyDescent="0.3">
      <c r="A72" s="6">
        <v>45653</v>
      </c>
      <c r="B72" s="7" t="s">
        <v>154</v>
      </c>
      <c r="C72" s="7">
        <v>1</v>
      </c>
      <c r="D72" s="8">
        <v>20699.8</v>
      </c>
      <c r="E72" s="8">
        <v>20699.8</v>
      </c>
      <c r="F72" s="7" t="s">
        <v>155</v>
      </c>
      <c r="G72" s="6" t="s">
        <v>156</v>
      </c>
    </row>
    <row r="73" spans="1:7" ht="51.75" thickBot="1" x14ac:dyDescent="0.3">
      <c r="A73" s="6">
        <v>45653</v>
      </c>
      <c r="B73" s="7" t="s">
        <v>157</v>
      </c>
      <c r="C73" s="7">
        <v>1</v>
      </c>
      <c r="D73" s="8">
        <v>88970</v>
      </c>
      <c r="E73" s="8">
        <v>88970</v>
      </c>
      <c r="F73" s="7" t="s">
        <v>158</v>
      </c>
      <c r="G73" s="6" t="s">
        <v>159</v>
      </c>
    </row>
    <row r="74" spans="1:7" ht="51.75" thickBot="1" x14ac:dyDescent="0.3">
      <c r="A74" s="6">
        <v>45653</v>
      </c>
      <c r="B74" s="7" t="s">
        <v>160</v>
      </c>
      <c r="C74" s="7">
        <v>1</v>
      </c>
      <c r="D74" s="8">
        <v>30075</v>
      </c>
      <c r="E74" s="8">
        <v>30075</v>
      </c>
      <c r="F74" s="7" t="s">
        <v>162</v>
      </c>
      <c r="G74" s="6" t="s">
        <v>161</v>
      </c>
    </row>
    <row r="75" spans="1:7" ht="48" customHeight="1" thickBot="1" x14ac:dyDescent="0.3">
      <c r="A75" s="6">
        <v>45653</v>
      </c>
      <c r="B75" s="7" t="s">
        <v>163</v>
      </c>
      <c r="C75" s="7">
        <v>1</v>
      </c>
      <c r="D75" s="8">
        <v>89500</v>
      </c>
      <c r="E75" s="8">
        <v>89500</v>
      </c>
      <c r="F75" s="7" t="s">
        <v>152</v>
      </c>
      <c r="G75" s="6" t="s">
        <v>153</v>
      </c>
    </row>
    <row r="76" spans="1:7" ht="45" customHeight="1" thickBot="1" x14ac:dyDescent="0.3">
      <c r="A76" s="6">
        <v>45653</v>
      </c>
      <c r="B76" s="7" t="s">
        <v>164</v>
      </c>
      <c r="C76" s="7">
        <v>1</v>
      </c>
      <c r="D76" s="8">
        <v>89750</v>
      </c>
      <c r="E76" s="8">
        <v>89750</v>
      </c>
      <c r="F76" s="7" t="s">
        <v>166</v>
      </c>
      <c r="G76" s="6" t="s">
        <v>165</v>
      </c>
    </row>
    <row r="77" spans="1:7" ht="39" thickBot="1" x14ac:dyDescent="0.3">
      <c r="A77" s="6">
        <v>45653</v>
      </c>
      <c r="B77" s="7" t="s">
        <v>167</v>
      </c>
      <c r="C77" s="7">
        <v>1</v>
      </c>
      <c r="D77" s="8">
        <v>73800</v>
      </c>
      <c r="E77" s="8">
        <v>73800</v>
      </c>
      <c r="F77" s="7" t="s">
        <v>168</v>
      </c>
      <c r="G77" s="6" t="s">
        <v>169</v>
      </c>
    </row>
    <row r="78" spans="1:7" ht="49.5" customHeight="1" thickBot="1" x14ac:dyDescent="0.3">
      <c r="A78" s="6">
        <v>45653</v>
      </c>
      <c r="B78" s="7" t="s">
        <v>170</v>
      </c>
      <c r="C78" s="7">
        <v>1</v>
      </c>
      <c r="D78" s="8">
        <v>17490</v>
      </c>
      <c r="E78" s="8">
        <v>17490</v>
      </c>
      <c r="F78" s="7" t="s">
        <v>171</v>
      </c>
      <c r="G78" s="6" t="s">
        <v>172</v>
      </c>
    </row>
    <row r="79" spans="1:7" ht="51.75" thickBot="1" x14ac:dyDescent="0.3">
      <c r="A79" s="6">
        <v>45653</v>
      </c>
      <c r="B79" s="7" t="s">
        <v>173</v>
      </c>
      <c r="C79" s="7">
        <v>1</v>
      </c>
      <c r="D79" s="8">
        <v>53883</v>
      </c>
      <c r="E79" s="8">
        <v>53883</v>
      </c>
      <c r="F79" s="7" t="s">
        <v>174</v>
      </c>
      <c r="G79" s="6" t="s">
        <v>175</v>
      </c>
    </row>
    <row r="80" spans="1:7" ht="51.75" thickBot="1" x14ac:dyDescent="0.3">
      <c r="A80" s="6">
        <v>45653</v>
      </c>
      <c r="B80" s="7" t="s">
        <v>176</v>
      </c>
      <c r="C80" s="7">
        <v>1</v>
      </c>
      <c r="D80" s="8">
        <v>72900</v>
      </c>
      <c r="E80" s="8">
        <v>72900</v>
      </c>
      <c r="F80" s="7" t="s">
        <v>178</v>
      </c>
      <c r="G80" s="6" t="s">
        <v>177</v>
      </c>
    </row>
    <row r="81" spans="1:7" ht="57" customHeight="1" thickBot="1" x14ac:dyDescent="0.3">
      <c r="A81" s="6">
        <v>45653</v>
      </c>
      <c r="B81" s="7" t="s">
        <v>181</v>
      </c>
      <c r="C81" s="7">
        <v>1</v>
      </c>
      <c r="D81" s="8">
        <v>88920</v>
      </c>
      <c r="E81" s="8">
        <v>88920</v>
      </c>
      <c r="F81" s="7" t="s">
        <v>179</v>
      </c>
      <c r="G81" s="6" t="s">
        <v>180</v>
      </c>
    </row>
    <row r="82" spans="1:7" ht="78" customHeight="1" thickBot="1" x14ac:dyDescent="0.3">
      <c r="A82" s="6">
        <v>45653</v>
      </c>
      <c r="B82" s="7" t="s">
        <v>182</v>
      </c>
      <c r="C82" s="7">
        <v>1</v>
      </c>
      <c r="D82" s="8">
        <v>83793.119999999995</v>
      </c>
      <c r="E82" s="8">
        <v>83793.119999999995</v>
      </c>
      <c r="F82" s="7" t="s">
        <v>183</v>
      </c>
      <c r="G82" s="6" t="s">
        <v>184</v>
      </c>
    </row>
    <row r="83" spans="1:7" ht="60" customHeight="1" thickBot="1" x14ac:dyDescent="0.3">
      <c r="A83" s="6">
        <v>45653</v>
      </c>
      <c r="B83" s="7" t="s">
        <v>185</v>
      </c>
      <c r="C83" s="7">
        <v>1</v>
      </c>
      <c r="D83" s="8">
        <v>22096.25</v>
      </c>
      <c r="E83" s="8">
        <v>22096.25</v>
      </c>
      <c r="F83" s="7" t="s">
        <v>187</v>
      </c>
      <c r="G83" s="6" t="s">
        <v>186</v>
      </c>
    </row>
    <row r="84" spans="1:7" ht="62.25" customHeight="1" thickBot="1" x14ac:dyDescent="0.3">
      <c r="A84" s="6">
        <v>45653</v>
      </c>
      <c r="B84" s="7" t="s">
        <v>188</v>
      </c>
      <c r="C84" s="7">
        <v>1</v>
      </c>
      <c r="D84" s="8">
        <v>8992</v>
      </c>
      <c r="E84" s="8">
        <v>8992</v>
      </c>
      <c r="F84" s="7" t="s">
        <v>105</v>
      </c>
      <c r="G84" s="9">
        <v>5750814</v>
      </c>
    </row>
    <row r="85" spans="1:7" ht="46.5" customHeight="1" thickBot="1" x14ac:dyDescent="0.3">
      <c r="A85" s="6">
        <v>45653</v>
      </c>
      <c r="B85" s="7" t="s">
        <v>189</v>
      </c>
      <c r="C85" s="7">
        <v>1</v>
      </c>
      <c r="D85" s="8">
        <v>4625.0600000000004</v>
      </c>
      <c r="E85" s="8">
        <v>4625.0600000000004</v>
      </c>
      <c r="F85" s="7" t="s">
        <v>144</v>
      </c>
      <c r="G85" s="6" t="s">
        <v>143</v>
      </c>
    </row>
    <row r="86" spans="1:7" ht="53.25" customHeight="1" thickBot="1" x14ac:dyDescent="0.3">
      <c r="A86" s="6">
        <v>45653</v>
      </c>
      <c r="B86" s="7" t="s">
        <v>190</v>
      </c>
      <c r="C86" s="7">
        <v>1</v>
      </c>
      <c r="D86" s="8">
        <v>18580.900000000001</v>
      </c>
      <c r="E86" s="8">
        <v>18580.900000000001</v>
      </c>
      <c r="F86" s="7" t="s">
        <v>192</v>
      </c>
      <c r="G86" s="6" t="s">
        <v>191</v>
      </c>
    </row>
    <row r="87" spans="1:7" ht="51.75" thickBot="1" x14ac:dyDescent="0.3">
      <c r="A87" s="6">
        <v>45653</v>
      </c>
      <c r="B87" s="7" t="s">
        <v>193</v>
      </c>
      <c r="C87" s="7">
        <v>1</v>
      </c>
      <c r="D87" s="8">
        <v>8820</v>
      </c>
      <c r="E87" s="8">
        <v>8820</v>
      </c>
      <c r="F87" s="7" t="s">
        <v>195</v>
      </c>
      <c r="G87" s="6" t="s">
        <v>194</v>
      </c>
    </row>
    <row r="88" spans="1:7" ht="26.25" thickBot="1" x14ac:dyDescent="0.3">
      <c r="A88" s="6">
        <v>45653</v>
      </c>
      <c r="B88" s="7" t="s">
        <v>197</v>
      </c>
      <c r="C88" s="7">
        <v>1</v>
      </c>
      <c r="D88" s="8">
        <v>71800</v>
      </c>
      <c r="E88" s="8">
        <v>71800</v>
      </c>
      <c r="F88" s="7" t="s">
        <v>196</v>
      </c>
      <c r="G88" s="6" t="s">
        <v>198</v>
      </c>
    </row>
    <row r="89" spans="1:7" ht="39" thickBot="1" x14ac:dyDescent="0.3">
      <c r="A89" s="6">
        <v>45653</v>
      </c>
      <c r="B89" s="7" t="s">
        <v>199</v>
      </c>
      <c r="C89" s="7">
        <v>1</v>
      </c>
      <c r="D89" s="8">
        <f>28650+59320</f>
        <v>87970</v>
      </c>
      <c r="E89" s="8">
        <f>28650+59320</f>
        <v>87970</v>
      </c>
      <c r="F89" s="7" t="s">
        <v>201</v>
      </c>
      <c r="G89" s="6" t="s">
        <v>200</v>
      </c>
    </row>
    <row r="90" spans="1:7" ht="26.25" thickBot="1" x14ac:dyDescent="0.3">
      <c r="A90" s="6">
        <v>45653</v>
      </c>
      <c r="B90" s="7" t="s">
        <v>202</v>
      </c>
      <c r="C90" s="7">
        <v>1</v>
      </c>
      <c r="D90" s="8">
        <v>88780</v>
      </c>
      <c r="E90" s="8">
        <v>88780</v>
      </c>
      <c r="F90" s="7" t="s">
        <v>119</v>
      </c>
      <c r="G90" s="6" t="s">
        <v>120</v>
      </c>
    </row>
    <row r="91" spans="1:7" ht="39" thickBot="1" x14ac:dyDescent="0.3">
      <c r="A91" s="6">
        <v>45653</v>
      </c>
      <c r="B91" s="7" t="s">
        <v>203</v>
      </c>
      <c r="C91" s="7">
        <v>1</v>
      </c>
      <c r="D91" s="8">
        <v>15179.5</v>
      </c>
      <c r="E91" s="8">
        <v>15179.5</v>
      </c>
      <c r="F91" s="7" t="s">
        <v>204</v>
      </c>
      <c r="G91" s="6" t="s">
        <v>205</v>
      </c>
    </row>
    <row r="92" spans="1:7" ht="39" thickBot="1" x14ac:dyDescent="0.3">
      <c r="A92" s="6">
        <v>45653</v>
      </c>
      <c r="B92" s="7" t="s">
        <v>206</v>
      </c>
      <c r="C92" s="7">
        <v>1</v>
      </c>
      <c r="D92" s="8">
        <v>3000</v>
      </c>
      <c r="E92" s="8">
        <v>3000</v>
      </c>
      <c r="F92" s="7" t="s">
        <v>208</v>
      </c>
      <c r="G92" s="6" t="s">
        <v>207</v>
      </c>
    </row>
    <row r="93" spans="1:7" ht="51.75" thickBot="1" x14ac:dyDescent="0.3">
      <c r="A93" s="6">
        <v>45653</v>
      </c>
      <c r="B93" s="7" t="s">
        <v>209</v>
      </c>
      <c r="C93" s="7">
        <v>1</v>
      </c>
      <c r="D93" s="8">
        <v>33800</v>
      </c>
      <c r="E93" s="8">
        <v>33800</v>
      </c>
      <c r="F93" s="7" t="s">
        <v>210</v>
      </c>
      <c r="G93" s="6" t="s">
        <v>211</v>
      </c>
    </row>
    <row r="94" spans="1:7" ht="64.5" thickBot="1" x14ac:dyDescent="0.3">
      <c r="A94" s="6">
        <v>45653</v>
      </c>
      <c r="B94" s="7" t="s">
        <v>212</v>
      </c>
      <c r="C94" s="7">
        <v>1</v>
      </c>
      <c r="D94" s="8">
        <v>7800</v>
      </c>
      <c r="E94" s="8">
        <v>7800</v>
      </c>
      <c r="F94" s="7" t="s">
        <v>214</v>
      </c>
      <c r="G94" s="6" t="s">
        <v>213</v>
      </c>
    </row>
    <row r="95" spans="1:7" ht="39" thickBot="1" x14ac:dyDescent="0.3">
      <c r="A95" s="6">
        <v>45653</v>
      </c>
      <c r="B95" s="7" t="s">
        <v>215</v>
      </c>
      <c r="C95" s="7">
        <v>1</v>
      </c>
      <c r="D95" s="8">
        <v>15710.44</v>
      </c>
      <c r="E95" s="8">
        <v>15710.44</v>
      </c>
      <c r="F95" s="7" t="s">
        <v>158</v>
      </c>
      <c r="G95" s="6" t="s">
        <v>159</v>
      </c>
    </row>
    <row r="96" spans="1:7" ht="39" thickBot="1" x14ac:dyDescent="0.3">
      <c r="A96" s="6">
        <v>45653</v>
      </c>
      <c r="B96" s="7" t="s">
        <v>216</v>
      </c>
      <c r="C96" s="7">
        <v>1</v>
      </c>
      <c r="D96" s="8">
        <v>89500</v>
      </c>
      <c r="E96" s="8">
        <v>89500</v>
      </c>
      <c r="F96" s="7" t="s">
        <v>166</v>
      </c>
      <c r="G96" s="6" t="s">
        <v>165</v>
      </c>
    </row>
    <row r="97" spans="1:7" ht="26.25" thickBot="1" x14ac:dyDescent="0.3">
      <c r="A97" s="6">
        <v>45653</v>
      </c>
      <c r="B97" s="7" t="s">
        <v>217</v>
      </c>
      <c r="C97" s="7">
        <v>1</v>
      </c>
      <c r="D97" s="8">
        <v>5160</v>
      </c>
      <c r="E97" s="8">
        <v>5160</v>
      </c>
      <c r="F97" s="7" t="s">
        <v>223</v>
      </c>
      <c r="G97" s="6" t="s">
        <v>220</v>
      </c>
    </row>
    <row r="98" spans="1:7" ht="51.75" thickBot="1" x14ac:dyDescent="0.3">
      <c r="A98" s="6">
        <v>45653</v>
      </c>
      <c r="B98" s="7" t="s">
        <v>218</v>
      </c>
      <c r="C98" s="7">
        <v>1</v>
      </c>
      <c r="D98" s="8">
        <v>3450</v>
      </c>
      <c r="E98" s="8">
        <v>3450</v>
      </c>
      <c r="F98" s="7" t="s">
        <v>224</v>
      </c>
      <c r="G98" s="6" t="s">
        <v>221</v>
      </c>
    </row>
    <row r="99" spans="1:7" ht="39" thickBot="1" x14ac:dyDescent="0.3">
      <c r="A99" s="6">
        <v>45653</v>
      </c>
      <c r="B99" s="7" t="s">
        <v>219</v>
      </c>
      <c r="C99" s="7">
        <v>1</v>
      </c>
      <c r="D99" s="8">
        <v>2160</v>
      </c>
      <c r="E99" s="8">
        <v>2160</v>
      </c>
      <c r="F99" s="7" t="s">
        <v>225</v>
      </c>
      <c r="G99" s="6" t="s">
        <v>222</v>
      </c>
    </row>
    <row r="100" spans="1:7" ht="39" thickBot="1" x14ac:dyDescent="0.3">
      <c r="A100" s="6">
        <v>45653</v>
      </c>
      <c r="B100" s="7" t="s">
        <v>226</v>
      </c>
      <c r="C100" s="7">
        <v>1</v>
      </c>
      <c r="D100" s="8">
        <v>26770</v>
      </c>
      <c r="E100" s="8">
        <v>26770</v>
      </c>
      <c r="F100" s="7" t="s">
        <v>183</v>
      </c>
      <c r="G100" s="6" t="s">
        <v>184</v>
      </c>
    </row>
    <row r="101" spans="1:7" ht="64.5" thickBot="1" x14ac:dyDescent="0.3">
      <c r="A101" s="6">
        <v>45653</v>
      </c>
      <c r="B101" s="7" t="s">
        <v>227</v>
      </c>
      <c r="C101" s="7">
        <v>1</v>
      </c>
      <c r="D101" s="8">
        <v>6418.23</v>
      </c>
      <c r="E101" s="8">
        <v>6418.23</v>
      </c>
      <c r="F101" s="7" t="s">
        <v>228</v>
      </c>
      <c r="G101" s="6" t="s">
        <v>229</v>
      </c>
    </row>
    <row r="102" spans="1:7" ht="51.75" thickBot="1" x14ac:dyDescent="0.3">
      <c r="A102" s="6">
        <v>45653</v>
      </c>
      <c r="B102" s="7" t="s">
        <v>230</v>
      </c>
      <c r="C102" s="7">
        <v>1</v>
      </c>
      <c r="D102" s="8">
        <v>40200</v>
      </c>
      <c r="E102" s="8">
        <v>40200</v>
      </c>
      <c r="F102" s="7" t="s">
        <v>232</v>
      </c>
      <c r="G102" s="6" t="s">
        <v>231</v>
      </c>
    </row>
    <row r="103" spans="1:7" ht="77.25" thickBot="1" x14ac:dyDescent="0.3">
      <c r="A103" s="6">
        <v>45653</v>
      </c>
      <c r="B103" s="7" t="s">
        <v>233</v>
      </c>
      <c r="C103" s="7">
        <v>1</v>
      </c>
      <c r="D103" s="8">
        <v>31081.25</v>
      </c>
      <c r="E103" s="8">
        <v>31081.25</v>
      </c>
      <c r="F103" s="7" t="s">
        <v>71</v>
      </c>
      <c r="G103" s="6" t="s">
        <v>72</v>
      </c>
    </row>
    <row r="104" spans="1:7" ht="51.75" thickBot="1" x14ac:dyDescent="0.3">
      <c r="A104" s="6">
        <v>45653</v>
      </c>
      <c r="B104" s="7" t="s">
        <v>234</v>
      </c>
      <c r="C104" s="7">
        <v>1</v>
      </c>
      <c r="D104" s="8">
        <v>15750</v>
      </c>
      <c r="E104" s="8">
        <v>15750</v>
      </c>
      <c r="F104" s="7" t="s">
        <v>236</v>
      </c>
      <c r="G104" s="6" t="s">
        <v>235</v>
      </c>
    </row>
    <row r="105" spans="1:7" ht="39" thickBot="1" x14ac:dyDescent="0.3">
      <c r="A105" s="6">
        <v>45653</v>
      </c>
      <c r="B105" s="7" t="s">
        <v>237</v>
      </c>
      <c r="C105" s="7">
        <v>1</v>
      </c>
      <c r="D105" s="8">
        <v>6000</v>
      </c>
      <c r="E105" s="8">
        <v>6000</v>
      </c>
      <c r="F105" s="7" t="s">
        <v>238</v>
      </c>
      <c r="G105" s="6" t="s">
        <v>239</v>
      </c>
    </row>
    <row r="106" spans="1:7" ht="51.75" thickBot="1" x14ac:dyDescent="0.3">
      <c r="A106" s="6">
        <v>45653</v>
      </c>
      <c r="B106" s="7" t="s">
        <v>240</v>
      </c>
      <c r="C106" s="7">
        <v>1</v>
      </c>
      <c r="D106" s="8">
        <v>69798</v>
      </c>
      <c r="E106" s="8">
        <v>69798</v>
      </c>
      <c r="F106" s="7" t="s">
        <v>242</v>
      </c>
      <c r="G106" s="6" t="s">
        <v>241</v>
      </c>
    </row>
    <row r="107" spans="1:7" ht="51.75" thickBot="1" x14ac:dyDescent="0.3">
      <c r="A107" s="6">
        <v>45653</v>
      </c>
      <c r="B107" s="7" t="s">
        <v>243</v>
      </c>
      <c r="C107" s="7">
        <v>1</v>
      </c>
      <c r="D107" s="8">
        <v>3100</v>
      </c>
      <c r="E107" s="8">
        <v>3100</v>
      </c>
      <c r="F107" s="7" t="s">
        <v>245</v>
      </c>
      <c r="G107" s="6" t="s">
        <v>244</v>
      </c>
    </row>
    <row r="108" spans="1:7" ht="39" thickBot="1" x14ac:dyDescent="0.3">
      <c r="A108" s="6">
        <v>45653</v>
      </c>
      <c r="B108" s="7" t="s">
        <v>246</v>
      </c>
      <c r="C108" s="7">
        <v>1</v>
      </c>
      <c r="D108" s="8">
        <v>88000</v>
      </c>
      <c r="E108" s="8">
        <v>88000</v>
      </c>
      <c r="F108" s="7" t="s">
        <v>247</v>
      </c>
      <c r="G108" s="6" t="s">
        <v>248</v>
      </c>
    </row>
    <row r="109" spans="1:7" ht="39" thickBot="1" x14ac:dyDescent="0.3">
      <c r="A109" s="6">
        <v>45653</v>
      </c>
      <c r="B109" s="7" t="s">
        <v>249</v>
      </c>
      <c r="C109" s="7">
        <v>1</v>
      </c>
      <c r="D109" s="8">
        <v>1617</v>
      </c>
      <c r="E109" s="8">
        <v>1617</v>
      </c>
      <c r="F109" s="7" t="s">
        <v>251</v>
      </c>
      <c r="G109" s="6" t="s">
        <v>250</v>
      </c>
    </row>
    <row r="110" spans="1:7" ht="39" thickBot="1" x14ac:dyDescent="0.3">
      <c r="A110" s="6">
        <v>45653</v>
      </c>
      <c r="B110" s="7" t="s">
        <v>252</v>
      </c>
      <c r="C110" s="7">
        <v>1</v>
      </c>
      <c r="D110" s="8">
        <v>23300</v>
      </c>
      <c r="E110" s="8">
        <v>23300</v>
      </c>
      <c r="F110" s="7" t="s">
        <v>254</v>
      </c>
      <c r="G110" s="6" t="s">
        <v>253</v>
      </c>
    </row>
    <row r="111" spans="1:7" ht="39" thickBot="1" x14ac:dyDescent="0.3">
      <c r="A111" s="6">
        <v>45653</v>
      </c>
      <c r="B111" s="7" t="s">
        <v>255</v>
      </c>
      <c r="C111" s="7">
        <v>1</v>
      </c>
      <c r="D111" s="8">
        <v>4555</v>
      </c>
      <c r="E111" s="8">
        <v>4555</v>
      </c>
      <c r="F111" s="7" t="s">
        <v>257</v>
      </c>
      <c r="G111" s="6" t="s">
        <v>256</v>
      </c>
    </row>
    <row r="112" spans="1:7" ht="39" thickBot="1" x14ac:dyDescent="0.3">
      <c r="A112" s="6">
        <v>45653</v>
      </c>
      <c r="B112" s="7" t="s">
        <v>258</v>
      </c>
      <c r="C112" s="7">
        <v>1</v>
      </c>
      <c r="D112" s="8">
        <v>9480</v>
      </c>
      <c r="E112" s="8">
        <v>9480</v>
      </c>
      <c r="F112" s="7" t="s">
        <v>105</v>
      </c>
      <c r="G112" s="6" t="s">
        <v>106</v>
      </c>
    </row>
    <row r="113" spans="1:7" ht="51.75" thickBot="1" x14ac:dyDescent="0.3">
      <c r="A113" s="6">
        <v>45653</v>
      </c>
      <c r="B113" s="7" t="s">
        <v>259</v>
      </c>
      <c r="C113" s="7">
        <v>1</v>
      </c>
      <c r="D113" s="8">
        <v>80730</v>
      </c>
      <c r="E113" s="8">
        <v>80730</v>
      </c>
      <c r="F113" s="7" t="s">
        <v>260</v>
      </c>
      <c r="G113" s="6" t="s">
        <v>261</v>
      </c>
    </row>
    <row r="114" spans="1:7" ht="39" thickBot="1" x14ac:dyDescent="0.3">
      <c r="A114" s="6">
        <v>45653</v>
      </c>
      <c r="B114" s="7" t="s">
        <v>181</v>
      </c>
      <c r="C114" s="7">
        <v>1</v>
      </c>
      <c r="D114" s="8">
        <f>83443.75+691.25</f>
        <v>84135</v>
      </c>
      <c r="E114" s="8">
        <f>83443.75+691.25</f>
        <v>84135</v>
      </c>
      <c r="F114" s="7" t="s">
        <v>195</v>
      </c>
      <c r="G114" s="6" t="s">
        <v>194</v>
      </c>
    </row>
    <row r="115" spans="1:7" ht="39" thickBot="1" x14ac:dyDescent="0.3">
      <c r="A115" s="6">
        <v>45653</v>
      </c>
      <c r="B115" s="7" t="s">
        <v>262</v>
      </c>
      <c r="C115" s="7">
        <v>1</v>
      </c>
      <c r="D115" s="8">
        <v>82080</v>
      </c>
      <c r="E115" s="8">
        <v>82080</v>
      </c>
      <c r="F115" s="7" t="s">
        <v>195</v>
      </c>
      <c r="G115" s="6" t="s">
        <v>194</v>
      </c>
    </row>
    <row r="116" spans="1:7" ht="65.25" customHeight="1" thickBot="1" x14ac:dyDescent="0.3">
      <c r="A116" s="6">
        <v>45653</v>
      </c>
      <c r="B116" s="7" t="s">
        <v>263</v>
      </c>
      <c r="C116" s="7">
        <v>1</v>
      </c>
      <c r="D116" s="8">
        <v>9055.4</v>
      </c>
      <c r="E116" s="8">
        <v>9055.4</v>
      </c>
      <c r="F116" s="7" t="s">
        <v>135</v>
      </c>
      <c r="G116" s="6" t="s">
        <v>134</v>
      </c>
    </row>
    <row r="117" spans="1:7" ht="64.5" thickBot="1" x14ac:dyDescent="0.3">
      <c r="A117" s="6">
        <v>45653</v>
      </c>
      <c r="B117" s="7" t="s">
        <v>264</v>
      </c>
      <c r="C117" s="7">
        <v>1</v>
      </c>
      <c r="D117" s="8">
        <v>9055.4</v>
      </c>
      <c r="E117" s="8">
        <v>9055.4</v>
      </c>
      <c r="F117" s="7" t="s">
        <v>135</v>
      </c>
      <c r="G117" s="6" t="s">
        <v>134</v>
      </c>
    </row>
    <row r="118" spans="1:7" ht="39" thickBot="1" x14ac:dyDescent="0.3">
      <c r="A118" s="6">
        <v>45653</v>
      </c>
      <c r="B118" s="7" t="s">
        <v>265</v>
      </c>
      <c r="C118" s="7">
        <v>1</v>
      </c>
      <c r="D118" s="8">
        <v>6000</v>
      </c>
      <c r="E118" s="8">
        <v>6000</v>
      </c>
      <c r="F118" s="7" t="s">
        <v>238</v>
      </c>
      <c r="G118" s="6" t="s">
        <v>239</v>
      </c>
    </row>
    <row r="119" spans="1:7" ht="51.75" thickBot="1" x14ac:dyDescent="0.3">
      <c r="A119" s="6">
        <v>45653</v>
      </c>
      <c r="B119" s="7" t="s">
        <v>266</v>
      </c>
      <c r="C119" s="7">
        <v>1</v>
      </c>
      <c r="D119" s="8">
        <v>8660</v>
      </c>
      <c r="E119" s="8">
        <v>8660</v>
      </c>
      <c r="F119" s="7" t="s">
        <v>135</v>
      </c>
      <c r="G119" s="6" t="s">
        <v>134</v>
      </c>
    </row>
    <row r="120" spans="1:7" ht="51.75" thickBot="1" x14ac:dyDescent="0.3">
      <c r="A120" s="6">
        <v>45653</v>
      </c>
      <c r="B120" s="7" t="s">
        <v>269</v>
      </c>
      <c r="C120" s="7">
        <v>1</v>
      </c>
      <c r="D120" s="8">
        <v>2300</v>
      </c>
      <c r="E120" s="8">
        <v>2300</v>
      </c>
      <c r="F120" s="7" t="s">
        <v>267</v>
      </c>
      <c r="G120" s="6" t="s">
        <v>268</v>
      </c>
    </row>
    <row r="121" spans="1:7" ht="39" thickBot="1" x14ac:dyDescent="0.3">
      <c r="A121" s="6">
        <v>45653</v>
      </c>
      <c r="B121" s="7" t="s">
        <v>270</v>
      </c>
      <c r="C121" s="7">
        <v>1</v>
      </c>
      <c r="D121" s="8">
        <v>6000</v>
      </c>
      <c r="E121" s="8">
        <v>6000</v>
      </c>
      <c r="F121" s="7" t="s">
        <v>238</v>
      </c>
      <c r="G121" s="6" t="s">
        <v>239</v>
      </c>
    </row>
    <row r="122" spans="1:7" ht="51.75" thickBot="1" x14ac:dyDescent="0.3">
      <c r="A122" s="6">
        <v>45653</v>
      </c>
      <c r="B122" s="7" t="s">
        <v>271</v>
      </c>
      <c r="C122" s="7">
        <v>1</v>
      </c>
      <c r="D122" s="8">
        <v>2300</v>
      </c>
      <c r="E122" s="8">
        <v>2300</v>
      </c>
      <c r="F122" s="7" t="s">
        <v>267</v>
      </c>
      <c r="G122" s="6" t="s">
        <v>268</v>
      </c>
    </row>
    <row r="123" spans="1:7" ht="51.75" thickBot="1" x14ac:dyDescent="0.3">
      <c r="A123" s="6">
        <v>45653</v>
      </c>
      <c r="B123" s="7" t="s">
        <v>272</v>
      </c>
      <c r="C123" s="7">
        <v>1</v>
      </c>
      <c r="D123" s="8">
        <v>46738</v>
      </c>
      <c r="E123" s="8">
        <v>46738</v>
      </c>
      <c r="F123" s="7" t="s">
        <v>274</v>
      </c>
      <c r="G123" s="6" t="s">
        <v>273</v>
      </c>
    </row>
    <row r="124" spans="1:7" ht="51.75" thickBot="1" x14ac:dyDescent="0.3">
      <c r="A124" s="6">
        <v>45653</v>
      </c>
      <c r="B124" s="7" t="s">
        <v>275</v>
      </c>
      <c r="C124" s="7">
        <v>1</v>
      </c>
      <c r="D124" s="8">
        <v>9998</v>
      </c>
      <c r="E124" s="8">
        <v>9998</v>
      </c>
      <c r="F124" s="7" t="s">
        <v>15</v>
      </c>
      <c r="G124" s="6" t="s">
        <v>74</v>
      </c>
    </row>
    <row r="125" spans="1:7" ht="39" thickBot="1" x14ac:dyDescent="0.3">
      <c r="A125" s="6">
        <v>45653</v>
      </c>
      <c r="B125" s="7" t="s">
        <v>276</v>
      </c>
      <c r="C125" s="7">
        <v>1</v>
      </c>
      <c r="D125" s="8">
        <v>48000</v>
      </c>
      <c r="E125" s="8">
        <v>48000</v>
      </c>
      <c r="F125" s="7" t="s">
        <v>277</v>
      </c>
      <c r="G125" s="6" t="s">
        <v>278</v>
      </c>
    </row>
    <row r="126" spans="1:7" ht="39" thickBot="1" x14ac:dyDescent="0.3">
      <c r="A126" s="6">
        <v>45653</v>
      </c>
      <c r="B126" s="7" t="s">
        <v>181</v>
      </c>
      <c r="C126" s="7">
        <v>1</v>
      </c>
      <c r="D126" s="8">
        <f>810+87120</f>
        <v>87930</v>
      </c>
      <c r="E126" s="8">
        <f>810+87120</f>
        <v>87930</v>
      </c>
      <c r="F126" s="7" t="s">
        <v>179</v>
      </c>
      <c r="G126" s="6" t="s">
        <v>180</v>
      </c>
    </row>
    <row r="127" spans="1:7" ht="39" thickBot="1" x14ac:dyDescent="0.3">
      <c r="A127" s="6">
        <v>45653</v>
      </c>
      <c r="B127" s="7" t="s">
        <v>279</v>
      </c>
      <c r="C127" s="7">
        <v>1</v>
      </c>
      <c r="D127" s="8">
        <v>13500</v>
      </c>
      <c r="E127" s="8">
        <v>13500</v>
      </c>
      <c r="F127" s="7" t="s">
        <v>144</v>
      </c>
      <c r="G127" s="6" t="s">
        <v>143</v>
      </c>
    </row>
    <row r="128" spans="1:7" ht="51.75" thickBot="1" x14ac:dyDescent="0.3">
      <c r="A128" s="6">
        <v>45653</v>
      </c>
      <c r="B128" s="7" t="s">
        <v>280</v>
      </c>
      <c r="C128" s="7">
        <v>1</v>
      </c>
      <c r="D128" s="8">
        <v>38475</v>
      </c>
      <c r="E128" s="8">
        <v>38475</v>
      </c>
      <c r="F128" s="7" t="s">
        <v>210</v>
      </c>
      <c r="G128" s="6" t="s">
        <v>211</v>
      </c>
    </row>
    <row r="129" spans="1:7" ht="51.75" thickBot="1" x14ac:dyDescent="0.3">
      <c r="A129" s="6">
        <v>45653</v>
      </c>
      <c r="B129" s="7" t="s">
        <v>281</v>
      </c>
      <c r="C129" s="7">
        <v>1</v>
      </c>
      <c r="D129" s="8">
        <v>4706</v>
      </c>
      <c r="E129" s="8">
        <v>4706</v>
      </c>
      <c r="F129" s="7" t="s">
        <v>283</v>
      </c>
      <c r="G129" s="6" t="s">
        <v>282</v>
      </c>
    </row>
    <row r="130" spans="1:7" ht="39" thickBot="1" x14ac:dyDescent="0.3">
      <c r="A130" s="6">
        <v>45653</v>
      </c>
      <c r="B130" s="7" t="s">
        <v>284</v>
      </c>
      <c r="C130" s="7">
        <v>1</v>
      </c>
      <c r="D130" s="8">
        <v>12080</v>
      </c>
      <c r="E130" s="8">
        <v>12080</v>
      </c>
      <c r="F130" s="7" t="s">
        <v>17</v>
      </c>
      <c r="G130" s="6" t="s">
        <v>77</v>
      </c>
    </row>
    <row r="131" spans="1:7" ht="39" thickBot="1" x14ac:dyDescent="0.3">
      <c r="A131" s="6">
        <v>45653</v>
      </c>
      <c r="B131" s="7" t="s">
        <v>285</v>
      </c>
      <c r="C131" s="7">
        <v>1</v>
      </c>
      <c r="D131" s="8">
        <v>18000</v>
      </c>
      <c r="E131" s="8">
        <v>18000</v>
      </c>
      <c r="F131" s="7" t="s">
        <v>286</v>
      </c>
      <c r="G131" s="6" t="s">
        <v>287</v>
      </c>
    </row>
    <row r="132" spans="1:7" ht="39" thickBot="1" x14ac:dyDescent="0.3">
      <c r="A132" s="6">
        <v>45653</v>
      </c>
      <c r="B132" s="7" t="s">
        <v>288</v>
      </c>
      <c r="C132" s="7">
        <v>1</v>
      </c>
      <c r="D132" s="8">
        <v>28000</v>
      </c>
      <c r="E132" s="8">
        <v>28000</v>
      </c>
      <c r="F132" s="7" t="s">
        <v>289</v>
      </c>
      <c r="G132" s="6" t="s">
        <v>290</v>
      </c>
    </row>
    <row r="133" spans="1:7" ht="39" thickBot="1" x14ac:dyDescent="0.3">
      <c r="A133" s="6">
        <v>45653</v>
      </c>
      <c r="B133" s="7" t="s">
        <v>291</v>
      </c>
      <c r="C133" s="7">
        <v>1</v>
      </c>
      <c r="D133" s="8">
        <v>8823.75</v>
      </c>
      <c r="E133" s="8">
        <v>8823.75</v>
      </c>
      <c r="F133" s="7" t="s">
        <v>283</v>
      </c>
      <c r="G133" s="6" t="s">
        <v>282</v>
      </c>
    </row>
    <row r="134" spans="1:7" ht="39" thickBot="1" x14ac:dyDescent="0.3">
      <c r="A134" s="6">
        <v>45653</v>
      </c>
      <c r="B134" s="7" t="s">
        <v>292</v>
      </c>
      <c r="C134" s="7">
        <v>1</v>
      </c>
      <c r="D134" s="8">
        <f>21438+49380</f>
        <v>70818</v>
      </c>
      <c r="E134" s="8">
        <f>21438+49380</f>
        <v>70818</v>
      </c>
      <c r="F134" s="7" t="s">
        <v>201</v>
      </c>
      <c r="G134" s="6" t="s">
        <v>200</v>
      </c>
    </row>
    <row r="135" spans="1:7" ht="51.75" thickBot="1" x14ac:dyDescent="0.3">
      <c r="A135" s="6">
        <v>45653</v>
      </c>
      <c r="B135" s="7" t="s">
        <v>293</v>
      </c>
      <c r="C135" s="7">
        <v>1</v>
      </c>
      <c r="D135" s="8">
        <v>8300</v>
      </c>
      <c r="E135" s="8">
        <v>8300</v>
      </c>
      <c r="F135" s="7" t="s">
        <v>295</v>
      </c>
      <c r="G135" s="6" t="s">
        <v>294</v>
      </c>
    </row>
    <row r="136" spans="1:7" ht="39" thickBot="1" x14ac:dyDescent="0.3">
      <c r="A136" s="6">
        <v>45653</v>
      </c>
      <c r="B136" s="7" t="s">
        <v>296</v>
      </c>
      <c r="C136" s="7">
        <v>1</v>
      </c>
      <c r="D136" s="8">
        <v>2440</v>
      </c>
      <c r="E136" s="8">
        <v>2440</v>
      </c>
      <c r="F136" s="7" t="s">
        <v>297</v>
      </c>
      <c r="G136" s="6" t="s">
        <v>298</v>
      </c>
    </row>
    <row r="137" spans="1:7" ht="51.75" thickBot="1" x14ac:dyDescent="0.3">
      <c r="A137" s="6">
        <v>45653</v>
      </c>
      <c r="B137" s="7" t="s">
        <v>299</v>
      </c>
      <c r="C137" s="7">
        <v>1</v>
      </c>
      <c r="D137" s="8">
        <v>8660</v>
      </c>
      <c r="E137" s="8">
        <v>8660</v>
      </c>
      <c r="F137" s="7" t="s">
        <v>135</v>
      </c>
      <c r="G137" s="6" t="s">
        <v>134</v>
      </c>
    </row>
    <row r="138" spans="1:7" ht="51.75" thickBot="1" x14ac:dyDescent="0.3">
      <c r="A138" s="6">
        <v>45653</v>
      </c>
      <c r="B138" s="7" t="s">
        <v>300</v>
      </c>
      <c r="C138" s="7">
        <v>1</v>
      </c>
      <c r="D138" s="8">
        <v>8820</v>
      </c>
      <c r="E138" s="8">
        <v>8820</v>
      </c>
      <c r="F138" s="7" t="s">
        <v>195</v>
      </c>
      <c r="G138" s="6" t="s">
        <v>194</v>
      </c>
    </row>
    <row r="139" spans="1:7" ht="39" thickBot="1" x14ac:dyDescent="0.3">
      <c r="A139" s="6">
        <v>45653</v>
      </c>
      <c r="B139" s="7" t="s">
        <v>301</v>
      </c>
      <c r="C139" s="7">
        <v>1</v>
      </c>
      <c r="D139" s="8">
        <v>2080</v>
      </c>
      <c r="E139" s="8">
        <v>2080</v>
      </c>
      <c r="F139" s="7" t="s">
        <v>302</v>
      </c>
      <c r="G139" s="6" t="s">
        <v>303</v>
      </c>
    </row>
    <row r="140" spans="1:7" ht="39" thickBot="1" x14ac:dyDescent="0.3">
      <c r="A140" s="6">
        <v>45653</v>
      </c>
      <c r="B140" s="7" t="s">
        <v>304</v>
      </c>
      <c r="C140" s="7">
        <v>1</v>
      </c>
      <c r="D140" s="8">
        <v>2080</v>
      </c>
      <c r="E140" s="8">
        <v>2080</v>
      </c>
      <c r="F140" s="7" t="s">
        <v>302</v>
      </c>
      <c r="G140" s="6" t="s">
        <v>303</v>
      </c>
    </row>
    <row r="141" spans="1:7" ht="39" thickBot="1" x14ac:dyDescent="0.3">
      <c r="A141" s="6">
        <v>45653</v>
      </c>
      <c r="B141" s="7" t="s">
        <v>305</v>
      </c>
      <c r="C141" s="7">
        <v>1</v>
      </c>
      <c r="D141" s="8">
        <v>2080</v>
      </c>
      <c r="E141" s="8">
        <v>2080</v>
      </c>
      <c r="F141" s="7" t="s">
        <v>302</v>
      </c>
      <c r="G141" s="6" t="s">
        <v>303</v>
      </c>
    </row>
    <row r="142" spans="1:7" ht="51.75" thickBot="1" x14ac:dyDescent="0.3">
      <c r="A142" s="6">
        <v>45653</v>
      </c>
      <c r="B142" s="7" t="s">
        <v>306</v>
      </c>
      <c r="C142" s="7">
        <v>1</v>
      </c>
      <c r="D142" s="8">
        <v>2800</v>
      </c>
      <c r="E142" s="8">
        <v>2800</v>
      </c>
      <c r="F142" s="7" t="s">
        <v>308</v>
      </c>
      <c r="G142" s="6" t="s">
        <v>309</v>
      </c>
    </row>
    <row r="143" spans="1:7" ht="51.75" thickBot="1" x14ac:dyDescent="0.3">
      <c r="A143" s="6">
        <v>45653</v>
      </c>
      <c r="B143" s="7" t="s">
        <v>307</v>
      </c>
      <c r="C143" s="7">
        <v>1</v>
      </c>
      <c r="D143" s="8">
        <v>2800</v>
      </c>
      <c r="E143" s="8">
        <v>2800</v>
      </c>
      <c r="F143" s="7" t="s">
        <v>308</v>
      </c>
      <c r="G143" s="6" t="s">
        <v>309</v>
      </c>
    </row>
    <row r="1046365" spans="3:3" ht="15.75" thickBot="1" x14ac:dyDescent="0.3"/>
    <row r="1046366" spans="3:3" x14ac:dyDescent="0.25">
      <c r="C1046366" s="2">
        <v>1</v>
      </c>
    </row>
  </sheetData>
  <mergeCells count="9">
    <mergeCell ref="A6:G6"/>
    <mergeCell ref="A10:G10"/>
    <mergeCell ref="A1:G1"/>
    <mergeCell ref="A2:G2"/>
    <mergeCell ref="A3:G3"/>
    <mergeCell ref="A4:G4"/>
    <mergeCell ref="A5:G5"/>
    <mergeCell ref="A7:G7"/>
    <mergeCell ref="A8:G8"/>
  </mergeCells>
  <printOptions horizontalCentered="1"/>
  <pageMargins left="0.15748031496062992" right="0.15748031496062992" top="0.46" bottom="0.17" header="0.31496062992125984" footer="0.31496062992125984"/>
  <pageSetup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N22</vt:lpstr>
      <vt:lpstr>'N22'!Área_de_impresión</vt:lpstr>
      <vt:lpstr>'N22'!Títulos_a_imprimir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Cabrera</dc:creator>
  <cp:lastModifiedBy>Unidad de Información Pública</cp:lastModifiedBy>
  <cp:lastPrinted>2025-01-13T20:54:33Z</cp:lastPrinted>
  <dcterms:created xsi:type="dcterms:W3CDTF">2017-12-05T18:01:17Z</dcterms:created>
  <dcterms:modified xsi:type="dcterms:W3CDTF">2025-01-28T14:23:17Z</dcterms:modified>
</cp:coreProperties>
</file>