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evelyn.escobar\OneDrive - conap.gob.gt\Escritorio\AIP\DOCUMENTOS SUBIDOS AL PORTAL\DOCUMENTOS SUBIDOS AL PORTAL 2024\LEY DE ACCESO A LA INFORMACIÓN PÚBLICA ART No.10\ART. 10 #04\Remuneraciones\JULIO\"/>
    </mc:Choice>
  </mc:AlternateContent>
  <xr:revisionPtr revIDLastSave="0" documentId="13_ncr:1_{407E212F-0667-4729-B340-5BCB25F0AF51}" xr6:coauthVersionLast="47" xr6:coauthVersionMax="47" xr10:uidLastSave="{00000000-0000-0000-0000-000000000000}"/>
  <bookViews>
    <workbookView xWindow="0" yWindow="0" windowWidth="28800" windowHeight="15480" tabRatio="616" activeTab="3" xr2:uid="{00000000-000D-0000-FFFF-FFFF00000000}"/>
  </bookViews>
  <sheets>
    <sheet name="011" sheetId="13" r:id="rId1"/>
    <sheet name="021" sheetId="28" r:id="rId2"/>
    <sheet name="022" sheetId="11" r:id="rId3"/>
    <sheet name="029 " sheetId="29" r:id="rId4"/>
    <sheet name="031" sheetId="21" r:id="rId5"/>
    <sheet name="081" sheetId="30" r:id="rId6"/>
  </sheets>
  <definedNames>
    <definedName name="_xlnm._FilterDatabase" localSheetId="0" hidden="1">'011'!$A$9:$P$9</definedName>
    <definedName name="_xlnm._FilterDatabase" localSheetId="1" hidden="1">'021'!$A$10:$J$10</definedName>
    <definedName name="_xlnm._FilterDatabase" localSheetId="2" hidden="1">'022'!$A$10:$I$45</definedName>
    <definedName name="_xlnm._FilterDatabase" localSheetId="3" hidden="1">'029 '!$A$11:$G$162</definedName>
    <definedName name="_xlnm._FilterDatabase" localSheetId="4" hidden="1">'031'!$A$10:$L$407</definedName>
    <definedName name="_xlnm._FilterDatabase" localSheetId="5" hidden="1">'081'!$A$10:$I$43</definedName>
    <definedName name="_xlnm.Print_Area" localSheetId="0">'011'!$C$9:$M$329</definedName>
    <definedName name="_xlnm.Print_Titles" localSheetId="3">'029 '!$1:$11</definedName>
    <definedName name="_xlnm.Print_Titles" localSheetId="5">'081'!$1:$10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1" l="1"/>
  <c r="K320" i="21" l="1"/>
  <c r="K321" i="21"/>
  <c r="K319" i="21"/>
  <c r="K316" i="21"/>
  <c r="K317" i="21"/>
  <c r="K318" i="21"/>
  <c r="F321" i="21"/>
  <c r="F320" i="21"/>
  <c r="F319" i="21"/>
  <c r="F318" i="21"/>
  <c r="F317" i="21"/>
  <c r="F316" i="21"/>
  <c r="K315" i="21"/>
  <c r="F315" i="21"/>
  <c r="K198" i="21"/>
  <c r="F198" i="21"/>
  <c r="K197" i="21"/>
  <c r="F197" i="21"/>
  <c r="K196" i="21"/>
  <c r="F196" i="21"/>
  <c r="K195" i="21"/>
  <c r="F195" i="21"/>
  <c r="K377" i="21"/>
  <c r="K378" i="21"/>
  <c r="K379" i="21"/>
  <c r="K380" i="21"/>
  <c r="K381" i="21"/>
  <c r="K382" i="21"/>
  <c r="K383" i="21"/>
  <c r="K384" i="21"/>
  <c r="K385" i="21"/>
  <c r="K386" i="21"/>
  <c r="F386" i="21"/>
  <c r="F377" i="21"/>
  <c r="F378" i="21"/>
  <c r="F379" i="21"/>
  <c r="F380" i="21"/>
  <c r="F381" i="21"/>
  <c r="F382" i="21"/>
  <c r="F383" i="21"/>
  <c r="F384" i="21"/>
  <c r="F385" i="21"/>
  <c r="K376" i="21"/>
  <c r="F376" i="21"/>
  <c r="K334" i="21" l="1"/>
  <c r="K335" i="21"/>
  <c r="K336" i="21"/>
  <c r="K333" i="21"/>
  <c r="F333" i="21"/>
  <c r="F334" i="21"/>
  <c r="F335" i="21"/>
  <c r="F336" i="21"/>
  <c r="K332" i="21"/>
  <c r="F332" i="21"/>
  <c r="K331" i="21"/>
  <c r="F331" i="21"/>
  <c r="K134" i="21"/>
  <c r="F134" i="21"/>
  <c r="K133" i="21"/>
  <c r="F133" i="21"/>
  <c r="K132" i="21"/>
  <c r="F132" i="21"/>
  <c r="K131" i="21"/>
  <c r="F131" i="21"/>
  <c r="K130" i="21"/>
  <c r="F130" i="21"/>
  <c r="K98" i="21"/>
  <c r="K99" i="21"/>
  <c r="K100" i="21"/>
  <c r="F99" i="21"/>
  <c r="F100" i="21"/>
  <c r="F98" i="21"/>
  <c r="K97" i="21"/>
  <c r="F97" i="21"/>
  <c r="K388" i="21"/>
  <c r="K389" i="21"/>
  <c r="K390" i="21"/>
  <c r="K391" i="21"/>
  <c r="K392" i="21"/>
  <c r="K393" i="21"/>
  <c r="K394" i="21"/>
  <c r="K395" i="21"/>
  <c r="K396" i="21"/>
  <c r="K397" i="21"/>
  <c r="K398" i="21"/>
  <c r="K399" i="21"/>
  <c r="K400" i="21"/>
  <c r="K401" i="21"/>
  <c r="K402" i="21"/>
  <c r="K403" i="21"/>
  <c r="K404" i="21"/>
  <c r="K405" i="21"/>
  <c r="K406" i="21"/>
  <c r="K387" i="21"/>
  <c r="F388" i="21"/>
  <c r="F389" i="21"/>
  <c r="F390" i="21"/>
  <c r="F391" i="21"/>
  <c r="F392" i="21"/>
  <c r="F393" i="21"/>
  <c r="F394" i="21"/>
  <c r="F395" i="21"/>
  <c r="F396" i="21"/>
  <c r="F397" i="21"/>
  <c r="F398" i="21"/>
  <c r="F399" i="21"/>
  <c r="F400" i="21"/>
  <c r="F401" i="21"/>
  <c r="F402" i="21"/>
  <c r="F403" i="21"/>
  <c r="F404" i="21"/>
  <c r="F405" i="21"/>
  <c r="F406" i="21"/>
  <c r="F387" i="21"/>
  <c r="K374" i="21"/>
  <c r="F374" i="21"/>
  <c r="K36" i="21"/>
  <c r="K35" i="21"/>
  <c r="F35" i="21"/>
  <c r="F36" i="21"/>
  <c r="K34" i="21"/>
  <c r="F34" i="21"/>
  <c r="K314" i="21"/>
  <c r="F314" i="21"/>
  <c r="K313" i="21"/>
  <c r="F313" i="21"/>
  <c r="K312" i="21"/>
  <c r="F312" i="21"/>
  <c r="K311" i="21"/>
  <c r="F311" i="21"/>
  <c r="K310" i="21"/>
  <c r="F310" i="21"/>
  <c r="K309" i="21"/>
  <c r="F309" i="21"/>
  <c r="K308" i="21"/>
  <c r="F308" i="21"/>
  <c r="K307" i="21"/>
  <c r="F307" i="21"/>
  <c r="K306" i="21"/>
  <c r="F306" i="21"/>
  <c r="K305" i="21"/>
  <c r="F305" i="21"/>
  <c r="K304" i="21"/>
  <c r="F304" i="21"/>
  <c r="K303" i="21"/>
  <c r="F303" i="21"/>
  <c r="K302" i="21"/>
  <c r="F302" i="21"/>
  <c r="K301" i="21"/>
  <c r="F301" i="21"/>
  <c r="K300" i="21"/>
  <c r="F300" i="21"/>
  <c r="K299" i="21"/>
  <c r="F299" i="21"/>
  <c r="K298" i="21"/>
  <c r="F298" i="21"/>
  <c r="K297" i="21"/>
  <c r="F297" i="21"/>
  <c r="K296" i="21"/>
  <c r="F296" i="21"/>
  <c r="K295" i="21"/>
  <c r="F295" i="21"/>
  <c r="K294" i="21"/>
  <c r="F294" i="21"/>
  <c r="K293" i="21"/>
  <c r="F293" i="21"/>
  <c r="K292" i="21"/>
  <c r="F292" i="21"/>
  <c r="K291" i="21"/>
  <c r="F291" i="21"/>
  <c r="K290" i="21"/>
  <c r="F290" i="21"/>
  <c r="K289" i="21"/>
  <c r="F289" i="21"/>
  <c r="K288" i="21"/>
  <c r="F288" i="21"/>
  <c r="K287" i="21"/>
  <c r="F287" i="21"/>
  <c r="K286" i="21"/>
  <c r="F286" i="21"/>
  <c r="K285" i="21"/>
  <c r="F285" i="21"/>
  <c r="K284" i="21"/>
  <c r="F284" i="21"/>
  <c r="K283" i="21"/>
  <c r="F283" i="21"/>
  <c r="K282" i="21"/>
  <c r="F282" i="21"/>
  <c r="K281" i="21"/>
  <c r="F281" i="21"/>
  <c r="K280" i="21"/>
  <c r="F280" i="21"/>
  <c r="K279" i="21"/>
  <c r="F279" i="21"/>
  <c r="K278" i="21"/>
  <c r="F278" i="21"/>
  <c r="K277" i="21"/>
  <c r="F277" i="21"/>
  <c r="K276" i="21"/>
  <c r="F276" i="21"/>
  <c r="K275" i="21"/>
  <c r="F275" i="21"/>
  <c r="K274" i="21"/>
  <c r="F274" i="21"/>
  <c r="K273" i="21"/>
  <c r="F273" i="21"/>
  <c r="K272" i="21"/>
  <c r="F272" i="21"/>
  <c r="K271" i="21"/>
  <c r="F271" i="21"/>
  <c r="K270" i="21"/>
  <c r="F270" i="21"/>
  <c r="K269" i="21"/>
  <c r="F269" i="21"/>
  <c r="K268" i="21"/>
  <c r="F268" i="21"/>
  <c r="K267" i="21"/>
  <c r="F267" i="21"/>
  <c r="K266" i="21"/>
  <c r="F266" i="21"/>
  <c r="K265" i="21"/>
  <c r="F265" i="21"/>
  <c r="K264" i="21"/>
  <c r="F264" i="21"/>
  <c r="K263" i="21"/>
  <c r="F263" i="21"/>
  <c r="K262" i="21"/>
  <c r="F262" i="21"/>
  <c r="K261" i="21"/>
  <c r="F261" i="21"/>
  <c r="K260" i="21"/>
  <c r="F260" i="21"/>
  <c r="K259" i="21"/>
  <c r="F259" i="21"/>
  <c r="K258" i="21"/>
  <c r="F258" i="21"/>
  <c r="K257" i="21"/>
  <c r="F257" i="21"/>
  <c r="K256" i="21"/>
  <c r="F256" i="21"/>
  <c r="K253" i="21"/>
  <c r="K254" i="21"/>
  <c r="K255" i="21"/>
  <c r="F253" i="21"/>
  <c r="F254" i="21"/>
  <c r="F255" i="21"/>
  <c r="K243" i="21"/>
  <c r="K244" i="21"/>
  <c r="K245" i="21"/>
  <c r="K246" i="21"/>
  <c r="K247" i="21"/>
  <c r="K248" i="21"/>
  <c r="K249" i="21"/>
  <c r="K250" i="21"/>
  <c r="K251" i="21"/>
  <c r="K252" i="21"/>
  <c r="F243" i="21"/>
  <c r="F244" i="21"/>
  <c r="F245" i="21"/>
  <c r="F246" i="21"/>
  <c r="F247" i="21"/>
  <c r="F248" i="21"/>
  <c r="F249" i="21"/>
  <c r="F250" i="21"/>
  <c r="F251" i="21"/>
  <c r="F252" i="21"/>
  <c r="M135" i="13"/>
  <c r="K369" i="21"/>
  <c r="F369" i="21"/>
  <c r="K375" i="21"/>
  <c r="F375" i="21"/>
  <c r="K468" i="21" l="1"/>
  <c r="K470" i="21" s="1"/>
  <c r="H37" i="11" l="1"/>
  <c r="H45" i="11"/>
  <c r="H43" i="11"/>
  <c r="M11" i="13"/>
  <c r="M21" i="13"/>
  <c r="K242" i="21" l="1"/>
  <c r="F242" i="21"/>
  <c r="K241" i="21"/>
  <c r="F241" i="21"/>
  <c r="K109" i="21"/>
  <c r="F109" i="21"/>
  <c r="I42" i="28"/>
  <c r="I41" i="28"/>
  <c r="I40" i="28"/>
  <c r="I39" i="28"/>
  <c r="I38" i="28"/>
  <c r="I37" i="28"/>
  <c r="I36" i="28"/>
  <c r="I35" i="28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I11" i="28"/>
  <c r="M334" i="13" l="1"/>
  <c r="M333" i="13"/>
  <c r="M331" i="13"/>
  <c r="M330" i="13"/>
  <c r="M318" i="13"/>
  <c r="M313" i="13"/>
  <c r="M312" i="13"/>
  <c r="M308" i="13"/>
  <c r="M305" i="13"/>
  <c r="M303" i="13"/>
  <c r="M301" i="13"/>
  <c r="M300" i="13"/>
  <c r="M299" i="13"/>
  <c r="M298" i="13"/>
  <c r="M297" i="13"/>
  <c r="M243" i="13"/>
  <c r="M242" i="13"/>
  <c r="M241" i="13"/>
  <c r="M240" i="13"/>
  <c r="M239" i="13"/>
  <c r="M238" i="13"/>
  <c r="M237" i="13"/>
  <c r="M236" i="13"/>
  <c r="M235" i="13"/>
  <c r="M234" i="13"/>
  <c r="M233" i="13"/>
  <c r="M232" i="13"/>
  <c r="M231" i="13"/>
  <c r="M230" i="13"/>
  <c r="M229" i="13"/>
  <c r="M228" i="13"/>
  <c r="M227" i="13"/>
  <c r="M226" i="13"/>
  <c r="M225" i="13"/>
  <c r="M224" i="13"/>
  <c r="M223" i="13"/>
  <c r="M222" i="13"/>
  <c r="M221" i="13"/>
  <c r="M220" i="13"/>
  <c r="M219" i="13"/>
  <c r="M218" i="13"/>
  <c r="M217" i="13"/>
  <c r="M216" i="13"/>
  <c r="M215" i="13"/>
  <c r="M214" i="13"/>
  <c r="M213" i="13"/>
  <c r="M212" i="13"/>
  <c r="M211" i="13"/>
  <c r="M210" i="13"/>
  <c r="M209" i="13"/>
  <c r="M208" i="13"/>
  <c r="M207" i="13"/>
  <c r="M206" i="13"/>
  <c r="M205" i="13"/>
  <c r="M204" i="13"/>
  <c r="M203" i="13"/>
  <c r="M202" i="13"/>
  <c r="M201" i="13"/>
  <c r="M200" i="13"/>
  <c r="M199" i="13"/>
  <c r="M198" i="13"/>
  <c r="M197" i="13"/>
  <c r="M196" i="13"/>
  <c r="M195" i="13"/>
  <c r="M194" i="13"/>
  <c r="M193" i="13"/>
  <c r="M192" i="13"/>
  <c r="M191" i="13"/>
  <c r="M190" i="13"/>
  <c r="M189" i="13"/>
  <c r="M188" i="13"/>
  <c r="M187" i="13"/>
  <c r="M186" i="13"/>
  <c r="M185" i="13"/>
  <c r="M184" i="13"/>
  <c r="M183" i="13"/>
  <c r="M182" i="13"/>
  <c r="M181" i="13"/>
  <c r="M180" i="13"/>
  <c r="M179" i="13"/>
  <c r="M178" i="13"/>
  <c r="M177" i="13"/>
  <c r="M176" i="13"/>
  <c r="M175" i="13"/>
  <c r="M174" i="13"/>
  <c r="M173" i="13"/>
  <c r="M172" i="13"/>
  <c r="M171" i="13"/>
  <c r="M170" i="13"/>
  <c r="M169" i="13"/>
  <c r="M168" i="13"/>
  <c r="M167" i="13"/>
  <c r="M166" i="13"/>
  <c r="M165" i="13"/>
  <c r="M164" i="13"/>
  <c r="M47" i="13"/>
  <c r="M343" i="13"/>
  <c r="H41" i="11"/>
  <c r="H42" i="11"/>
  <c r="M337" i="13"/>
  <c r="H13" i="11" l="1"/>
  <c r="K193" i="21" l="1"/>
  <c r="F193" i="21"/>
  <c r="K127" i="21" l="1"/>
  <c r="K373" i="21"/>
  <c r="F373" i="21"/>
  <c r="K372" i="21"/>
  <c r="F372" i="21"/>
  <c r="K371" i="21"/>
  <c r="F371" i="21"/>
  <c r="K370" i="21"/>
  <c r="F370" i="21"/>
  <c r="K240" i="21"/>
  <c r="K11" i="21"/>
  <c r="M62" i="13" l="1"/>
  <c r="M335" i="13"/>
  <c r="M344" i="13"/>
  <c r="M10" i="13"/>
  <c r="K360" i="21"/>
  <c r="F360" i="21"/>
  <c r="K359" i="21"/>
  <c r="F359" i="21"/>
  <c r="K362" i="21"/>
  <c r="F362" i="21"/>
  <c r="K361" i="21"/>
  <c r="F361" i="21"/>
  <c r="K144" i="21"/>
  <c r="F144" i="21"/>
  <c r="K149" i="21"/>
  <c r="F149" i="21"/>
  <c r="F240" i="21"/>
  <c r="K96" i="21"/>
  <c r="F96" i="21"/>
  <c r="K95" i="21"/>
  <c r="F95" i="21"/>
  <c r="K82" i="21"/>
  <c r="F82" i="21"/>
  <c r="K365" i="21"/>
  <c r="K366" i="21"/>
  <c r="F365" i="21"/>
  <c r="F366" i="21"/>
  <c r="K367" i="21"/>
  <c r="F367" i="21"/>
  <c r="K364" i="21"/>
  <c r="F364" i="21"/>
  <c r="K368" i="21"/>
  <c r="F368" i="21"/>
  <c r="K363" i="21"/>
  <c r="F363" i="21"/>
  <c r="K358" i="21"/>
  <c r="F358" i="21"/>
  <c r="K357" i="21"/>
  <c r="F357" i="21"/>
  <c r="K356" i="21"/>
  <c r="F356" i="21"/>
  <c r="K355" i="21"/>
  <c r="F355" i="21"/>
  <c r="K354" i="21"/>
  <c r="F354" i="21"/>
  <c r="K353" i="21"/>
  <c r="F353" i="21"/>
  <c r="K352" i="21"/>
  <c r="F352" i="21"/>
  <c r="K351" i="21"/>
  <c r="F351" i="21"/>
  <c r="K350" i="21"/>
  <c r="F350" i="21"/>
  <c r="K349" i="21"/>
  <c r="F349" i="21"/>
  <c r="K348" i="21"/>
  <c r="F348" i="21"/>
  <c r="K347" i="21"/>
  <c r="F347" i="21"/>
  <c r="K346" i="21"/>
  <c r="F346" i="21"/>
  <c r="K345" i="21"/>
  <c r="F345" i="21"/>
  <c r="K344" i="21"/>
  <c r="F344" i="21"/>
  <c r="K343" i="21"/>
  <c r="F343" i="21"/>
  <c r="K342" i="21"/>
  <c r="F342" i="21"/>
  <c r="K341" i="21"/>
  <c r="F341" i="21"/>
  <c r="K340" i="21"/>
  <c r="F340" i="21"/>
  <c r="K339" i="21"/>
  <c r="F339" i="21"/>
  <c r="K338" i="21"/>
  <c r="F338" i="21"/>
  <c r="K337" i="21"/>
  <c r="F337" i="21"/>
  <c r="K330" i="21"/>
  <c r="F330" i="21"/>
  <c r="K329" i="21"/>
  <c r="F329" i="21"/>
  <c r="K328" i="21"/>
  <c r="F328" i="21"/>
  <c r="K327" i="21"/>
  <c r="F327" i="21"/>
  <c r="K326" i="21"/>
  <c r="F326" i="21"/>
  <c r="K325" i="21"/>
  <c r="F325" i="21"/>
  <c r="K324" i="21"/>
  <c r="F324" i="21"/>
  <c r="K323" i="21"/>
  <c r="F323" i="21"/>
  <c r="K322" i="21"/>
  <c r="F322" i="21"/>
  <c r="K239" i="21"/>
  <c r="F239" i="21"/>
  <c r="K238" i="21"/>
  <c r="F238" i="21"/>
  <c r="K237" i="21"/>
  <c r="F237" i="21"/>
  <c r="K236" i="21"/>
  <c r="F236" i="21"/>
  <c r="K235" i="21"/>
  <c r="F235" i="21"/>
  <c r="K234" i="21"/>
  <c r="F234" i="21"/>
  <c r="K233" i="21"/>
  <c r="F233" i="21"/>
  <c r="K232" i="21"/>
  <c r="F232" i="21"/>
  <c r="K231" i="21"/>
  <c r="F231" i="21"/>
  <c r="K230" i="21"/>
  <c r="F230" i="21"/>
  <c r="K229" i="21"/>
  <c r="F229" i="21"/>
  <c r="K228" i="21"/>
  <c r="F228" i="21"/>
  <c r="K227" i="21"/>
  <c r="F227" i="21"/>
  <c r="K226" i="21"/>
  <c r="F226" i="21"/>
  <c r="K225" i="21"/>
  <c r="F225" i="21"/>
  <c r="K224" i="21"/>
  <c r="F224" i="21"/>
  <c r="K223" i="21"/>
  <c r="F223" i="21"/>
  <c r="K222" i="21"/>
  <c r="F222" i="21"/>
  <c r="K221" i="21"/>
  <c r="F221" i="21"/>
  <c r="K220" i="21"/>
  <c r="F220" i="21"/>
  <c r="K219" i="21"/>
  <c r="F219" i="21"/>
  <c r="K218" i="21"/>
  <c r="F218" i="21"/>
  <c r="K217" i="21"/>
  <c r="F217" i="21"/>
  <c r="K216" i="21"/>
  <c r="F216" i="21"/>
  <c r="K215" i="21"/>
  <c r="F215" i="21"/>
  <c r="K214" i="21"/>
  <c r="F214" i="21"/>
  <c r="K213" i="21"/>
  <c r="F213" i="21"/>
  <c r="K212" i="21"/>
  <c r="F212" i="21"/>
  <c r="K211" i="21"/>
  <c r="F211" i="21"/>
  <c r="K210" i="21"/>
  <c r="F210" i="21"/>
  <c r="K209" i="21"/>
  <c r="F209" i="21"/>
  <c r="K208" i="21"/>
  <c r="F208" i="21"/>
  <c r="K207" i="21"/>
  <c r="F207" i="21"/>
  <c r="K206" i="21"/>
  <c r="F206" i="21"/>
  <c r="K205" i="21"/>
  <c r="F205" i="21"/>
  <c r="K204" i="21"/>
  <c r="F204" i="21"/>
  <c r="K203" i="21"/>
  <c r="F203" i="21"/>
  <c r="K202" i="21"/>
  <c r="F202" i="21"/>
  <c r="K201" i="21"/>
  <c r="F201" i="21"/>
  <c r="K200" i="21"/>
  <c r="F200" i="21"/>
  <c r="K199" i="21"/>
  <c r="F199" i="21"/>
  <c r="K194" i="21"/>
  <c r="F194" i="21"/>
  <c r="K192" i="21"/>
  <c r="F192" i="21"/>
  <c r="K191" i="21"/>
  <c r="F191" i="21"/>
  <c r="K190" i="21"/>
  <c r="F190" i="21"/>
  <c r="K189" i="21"/>
  <c r="F189" i="21"/>
  <c r="K188" i="21"/>
  <c r="F188" i="21"/>
  <c r="K187" i="21"/>
  <c r="F187" i="21"/>
  <c r="K186" i="21"/>
  <c r="F186" i="21"/>
  <c r="K185" i="21"/>
  <c r="F185" i="21"/>
  <c r="K184" i="21"/>
  <c r="F184" i="21"/>
  <c r="K183" i="21"/>
  <c r="F183" i="21"/>
  <c r="K182" i="21"/>
  <c r="F182" i="21"/>
  <c r="K181" i="21"/>
  <c r="F181" i="21"/>
  <c r="K180" i="21"/>
  <c r="F180" i="21"/>
  <c r="K179" i="21"/>
  <c r="F179" i="21"/>
  <c r="K178" i="21"/>
  <c r="F178" i="21"/>
  <c r="K177" i="21"/>
  <c r="F177" i="21"/>
  <c r="K176" i="21"/>
  <c r="F176" i="21"/>
  <c r="K175" i="21"/>
  <c r="F175" i="21"/>
  <c r="K174" i="21"/>
  <c r="F174" i="21"/>
  <c r="K173" i="21"/>
  <c r="F173" i="21"/>
  <c r="K172" i="21"/>
  <c r="F172" i="21"/>
  <c r="K171" i="21"/>
  <c r="F171" i="21"/>
  <c r="K170" i="21"/>
  <c r="F170" i="21"/>
  <c r="K169" i="21"/>
  <c r="F169" i="21"/>
  <c r="K168" i="21"/>
  <c r="F168" i="21"/>
  <c r="K167" i="21"/>
  <c r="F167" i="21"/>
  <c r="K166" i="21"/>
  <c r="F166" i="21"/>
  <c r="K165" i="21"/>
  <c r="F165" i="21"/>
  <c r="K164" i="21"/>
  <c r="F164" i="21"/>
  <c r="K163" i="21"/>
  <c r="F163" i="21"/>
  <c r="K162" i="21"/>
  <c r="F162" i="21"/>
  <c r="K161" i="21"/>
  <c r="F161" i="21"/>
  <c r="K160" i="21"/>
  <c r="F160" i="21"/>
  <c r="K159" i="21"/>
  <c r="F159" i="21"/>
  <c r="K158" i="21"/>
  <c r="F158" i="21"/>
  <c r="K157" i="21"/>
  <c r="F157" i="21"/>
  <c r="K156" i="21"/>
  <c r="F156" i="21"/>
  <c r="K155" i="21"/>
  <c r="F155" i="21"/>
  <c r="K154" i="21"/>
  <c r="F154" i="21"/>
  <c r="K153" i="21"/>
  <c r="F153" i="21"/>
  <c r="K152" i="21"/>
  <c r="F152" i="21"/>
  <c r="K151" i="21"/>
  <c r="F151" i="21"/>
  <c r="K150" i="21"/>
  <c r="F150" i="21"/>
  <c r="K148" i="21"/>
  <c r="F148" i="21"/>
  <c r="K147" i="21"/>
  <c r="F147" i="21"/>
  <c r="K146" i="21"/>
  <c r="F146" i="21"/>
  <c r="K145" i="21"/>
  <c r="F145" i="21"/>
  <c r="K143" i="21"/>
  <c r="F143" i="21"/>
  <c r="K142" i="21"/>
  <c r="F142" i="21"/>
  <c r="K141" i="21"/>
  <c r="F141" i="21"/>
  <c r="K140" i="21"/>
  <c r="F140" i="21"/>
  <c r="K139" i="21"/>
  <c r="F139" i="21"/>
  <c r="K138" i="21"/>
  <c r="F138" i="21"/>
  <c r="K137" i="21"/>
  <c r="F137" i="21"/>
  <c r="K136" i="21"/>
  <c r="F136" i="21"/>
  <c r="K135" i="21"/>
  <c r="F135" i="21"/>
  <c r="K129" i="21"/>
  <c r="F129" i="21"/>
  <c r="K128" i="21"/>
  <c r="F128" i="21"/>
  <c r="F127" i="21"/>
  <c r="K126" i="21"/>
  <c r="F126" i="21"/>
  <c r="K125" i="21"/>
  <c r="F125" i="21"/>
  <c r="K124" i="21"/>
  <c r="F124" i="21"/>
  <c r="K123" i="21"/>
  <c r="F123" i="21"/>
  <c r="K122" i="21"/>
  <c r="F122" i="21"/>
  <c r="K121" i="21"/>
  <c r="F121" i="21"/>
  <c r="K120" i="21"/>
  <c r="F120" i="21"/>
  <c r="K119" i="21"/>
  <c r="F119" i="21"/>
  <c r="K118" i="21"/>
  <c r="F118" i="21"/>
  <c r="K117" i="21"/>
  <c r="F117" i="21"/>
  <c r="K116" i="21"/>
  <c r="F116" i="21"/>
  <c r="K115" i="21"/>
  <c r="F115" i="21"/>
  <c r="K114" i="21"/>
  <c r="F114" i="21"/>
  <c r="K113" i="21"/>
  <c r="F113" i="21"/>
  <c r="K112" i="21"/>
  <c r="F112" i="21"/>
  <c r="K111" i="21"/>
  <c r="F111" i="21"/>
  <c r="K110" i="21"/>
  <c r="F110" i="21"/>
  <c r="K108" i="21"/>
  <c r="F108" i="21"/>
  <c r="K107" i="21"/>
  <c r="F107" i="21"/>
  <c r="K106" i="21"/>
  <c r="F106" i="21"/>
  <c r="K105" i="21"/>
  <c r="F105" i="21"/>
  <c r="K104" i="21"/>
  <c r="F104" i="21"/>
  <c r="K103" i="21"/>
  <c r="F103" i="21"/>
  <c r="K102" i="21"/>
  <c r="F102" i="21"/>
  <c r="K101" i="21"/>
  <c r="F101" i="21"/>
  <c r="K94" i="21"/>
  <c r="F94" i="21"/>
  <c r="K93" i="21"/>
  <c r="F93" i="21"/>
  <c r="K92" i="21"/>
  <c r="F92" i="21"/>
  <c r="K91" i="21"/>
  <c r="F91" i="21"/>
  <c r="K90" i="21"/>
  <c r="F90" i="21"/>
  <c r="K89" i="21"/>
  <c r="F89" i="21"/>
  <c r="K88" i="21"/>
  <c r="F88" i="21"/>
  <c r="K87" i="21"/>
  <c r="F87" i="21"/>
  <c r="K86" i="21"/>
  <c r="F86" i="21"/>
  <c r="K85" i="21"/>
  <c r="F85" i="21"/>
  <c r="K84" i="21"/>
  <c r="F84" i="21"/>
  <c r="K83" i="21"/>
  <c r="F83" i="21"/>
  <c r="K81" i="21"/>
  <c r="F81" i="21"/>
  <c r="K80" i="21"/>
  <c r="F80" i="21"/>
  <c r="K79" i="21"/>
  <c r="F79" i="21"/>
  <c r="K78" i="21"/>
  <c r="F78" i="21"/>
  <c r="K77" i="21"/>
  <c r="F77" i="21"/>
  <c r="K76" i="21"/>
  <c r="F76" i="21"/>
  <c r="K75" i="21"/>
  <c r="F75" i="21"/>
  <c r="K74" i="21"/>
  <c r="F74" i="21"/>
  <c r="K73" i="21"/>
  <c r="F73" i="21"/>
  <c r="K72" i="21"/>
  <c r="F72" i="21"/>
  <c r="K71" i="21"/>
  <c r="F71" i="21"/>
  <c r="K70" i="21"/>
  <c r="F70" i="21"/>
  <c r="K69" i="21"/>
  <c r="F69" i="21"/>
  <c r="K68" i="21"/>
  <c r="F68" i="21"/>
  <c r="K67" i="21"/>
  <c r="F67" i="21"/>
  <c r="K66" i="21"/>
  <c r="F66" i="21"/>
  <c r="K65" i="21"/>
  <c r="F65" i="21"/>
  <c r="K64" i="21"/>
  <c r="F64" i="21"/>
  <c r="K63" i="21"/>
  <c r="F63" i="21"/>
  <c r="K62" i="21"/>
  <c r="F62" i="21"/>
  <c r="K61" i="21"/>
  <c r="F61" i="21"/>
  <c r="K60" i="21"/>
  <c r="F60" i="21"/>
  <c r="K59" i="21"/>
  <c r="F59" i="21"/>
  <c r="K58" i="21"/>
  <c r="F58" i="21"/>
  <c r="K57" i="21"/>
  <c r="F57" i="21"/>
  <c r="K56" i="21"/>
  <c r="F56" i="21"/>
  <c r="K55" i="21"/>
  <c r="F55" i="21"/>
  <c r="K54" i="21"/>
  <c r="F54" i="21"/>
  <c r="K53" i="21"/>
  <c r="F53" i="21"/>
  <c r="K52" i="21"/>
  <c r="F52" i="21"/>
  <c r="K51" i="21"/>
  <c r="F51" i="21"/>
  <c r="K50" i="21"/>
  <c r="F50" i="21"/>
  <c r="K49" i="21"/>
  <c r="F49" i="21"/>
  <c r="K48" i="21"/>
  <c r="F48" i="21"/>
  <c r="K47" i="21"/>
  <c r="F47" i="21"/>
  <c r="K46" i="21"/>
  <c r="F46" i="21"/>
  <c r="K45" i="21"/>
  <c r="F45" i="21"/>
  <c r="K44" i="21"/>
  <c r="F44" i="21"/>
  <c r="K43" i="21"/>
  <c r="F43" i="21"/>
  <c r="K42" i="21"/>
  <c r="F42" i="21"/>
  <c r="K41" i="21"/>
  <c r="F41" i="21"/>
  <c r="K40" i="21"/>
  <c r="F40" i="21"/>
  <c r="K39" i="21"/>
  <c r="F39" i="21"/>
  <c r="K38" i="21"/>
  <c r="F38" i="21"/>
  <c r="K37" i="21"/>
  <c r="F37" i="21"/>
  <c r="K33" i="21"/>
  <c r="F33" i="21"/>
  <c r="K32" i="21"/>
  <c r="F32" i="21"/>
  <c r="K31" i="21"/>
  <c r="F31" i="21"/>
  <c r="K30" i="21"/>
  <c r="F30" i="21"/>
  <c r="K29" i="21"/>
  <c r="F29" i="21"/>
  <c r="K28" i="21"/>
  <c r="F28" i="21"/>
  <c r="K27" i="21"/>
  <c r="F27" i="21"/>
  <c r="K26" i="21"/>
  <c r="F26" i="21"/>
  <c r="K25" i="21"/>
  <c r="F25" i="21"/>
  <c r="K24" i="21"/>
  <c r="F24" i="21"/>
  <c r="K23" i="21"/>
  <c r="F23" i="21"/>
  <c r="K22" i="21"/>
  <c r="F22" i="21"/>
  <c r="K21" i="21"/>
  <c r="F21" i="21"/>
  <c r="K20" i="21"/>
  <c r="F20" i="21"/>
  <c r="K19" i="21"/>
  <c r="F19" i="21"/>
  <c r="K18" i="21"/>
  <c r="F18" i="21"/>
  <c r="K17" i="21"/>
  <c r="F17" i="21"/>
  <c r="K16" i="21"/>
  <c r="F16" i="21"/>
  <c r="K15" i="21"/>
  <c r="F15" i="21"/>
  <c r="K14" i="21"/>
  <c r="F14" i="21"/>
  <c r="K13" i="21"/>
  <c r="F13" i="21"/>
  <c r="K12" i="21"/>
  <c r="F12" i="21"/>
  <c r="F11" i="21"/>
  <c r="H40" i="11"/>
  <c r="H39" i="11"/>
  <c r="H38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1" i="11"/>
  <c r="H20" i="11"/>
  <c r="H19" i="11"/>
  <c r="H18" i="11"/>
  <c r="H17" i="11"/>
  <c r="H16" i="11"/>
  <c r="H15" i="11"/>
  <c r="H14" i="11"/>
  <c r="H12" i="11"/>
  <c r="H11" i="11"/>
  <c r="M345" i="13"/>
  <c r="M342" i="13"/>
  <c r="M341" i="13"/>
  <c r="M340" i="13"/>
  <c r="M339" i="13"/>
  <c r="M338" i="13"/>
  <c r="M336" i="13"/>
  <c r="M332" i="13"/>
  <c r="M329" i="13"/>
  <c r="M328" i="13"/>
  <c r="M327" i="13"/>
  <c r="M326" i="13"/>
  <c r="M325" i="13"/>
  <c r="M324" i="13"/>
  <c r="M323" i="13"/>
  <c r="M322" i="13"/>
  <c r="M321" i="13"/>
  <c r="M320" i="13"/>
  <c r="M319" i="13"/>
  <c r="M317" i="13"/>
  <c r="M316" i="13"/>
  <c r="M315" i="13"/>
  <c r="M314" i="13"/>
  <c r="M311" i="13"/>
  <c r="M310" i="13"/>
  <c r="M309" i="13"/>
  <c r="M307" i="13"/>
  <c r="M306" i="13"/>
  <c r="M304" i="13"/>
  <c r="M302" i="13"/>
  <c r="M296" i="13"/>
  <c r="M295" i="13"/>
  <c r="M294" i="13"/>
  <c r="M293" i="13"/>
  <c r="M292" i="13"/>
  <c r="M291" i="13"/>
  <c r="M290" i="13"/>
  <c r="M289" i="13"/>
  <c r="M288" i="13"/>
  <c r="M287" i="13"/>
  <c r="M286" i="13"/>
  <c r="M285" i="13"/>
  <c r="M284" i="13"/>
  <c r="M283" i="13"/>
  <c r="M282" i="13"/>
  <c r="M281" i="13"/>
  <c r="M280" i="13"/>
  <c r="M279" i="13"/>
  <c r="M278" i="13"/>
  <c r="M277" i="13"/>
  <c r="M276" i="13"/>
  <c r="M275" i="13"/>
  <c r="M274" i="13"/>
  <c r="M273" i="13"/>
  <c r="M272" i="13"/>
  <c r="M271" i="13"/>
  <c r="M270" i="13"/>
  <c r="M269" i="13"/>
  <c r="M268" i="13"/>
  <c r="M267" i="13"/>
  <c r="M266" i="13"/>
  <c r="M265" i="13"/>
  <c r="M264" i="13"/>
  <c r="M263" i="13"/>
  <c r="M262" i="13"/>
  <c r="M261" i="13"/>
  <c r="M260" i="13"/>
  <c r="M259" i="13"/>
  <c r="M258" i="13"/>
  <c r="M257" i="13"/>
  <c r="M256" i="13"/>
  <c r="M255" i="13"/>
  <c r="M254" i="13"/>
  <c r="M253" i="13"/>
  <c r="M252" i="13"/>
  <c r="M251" i="13"/>
  <c r="M250" i="13"/>
  <c r="M249" i="13"/>
  <c r="M248" i="13"/>
  <c r="M247" i="13"/>
  <c r="M246" i="13"/>
  <c r="M245" i="13"/>
  <c r="M244" i="13"/>
  <c r="M163" i="13"/>
  <c r="M162" i="13"/>
  <c r="M161" i="13"/>
  <c r="M160" i="13"/>
  <c r="M159" i="13"/>
  <c r="M158" i="13"/>
  <c r="M157" i="13"/>
  <c r="M156" i="13"/>
  <c r="M155" i="13"/>
  <c r="M154" i="13"/>
  <c r="M153" i="13"/>
  <c r="M152" i="13"/>
  <c r="M151" i="13"/>
  <c r="M150" i="13"/>
  <c r="M149" i="13"/>
  <c r="M148" i="13"/>
  <c r="M147" i="13"/>
  <c r="M146" i="13"/>
  <c r="M145" i="13"/>
  <c r="M144" i="13"/>
  <c r="M143" i="13"/>
  <c r="M142" i="13"/>
  <c r="M141" i="13"/>
  <c r="M140" i="13"/>
  <c r="M139" i="13"/>
  <c r="M138" i="13"/>
  <c r="M137" i="13"/>
  <c r="M136" i="13"/>
  <c r="M134" i="13"/>
  <c r="M133" i="13"/>
  <c r="M132" i="13"/>
  <c r="M131" i="13"/>
  <c r="M130" i="13"/>
  <c r="M129" i="13"/>
  <c r="M128" i="13"/>
  <c r="M127" i="13"/>
  <c r="M126" i="13"/>
  <c r="M125" i="13"/>
  <c r="M124" i="13"/>
  <c r="M123" i="13"/>
  <c r="M122" i="13"/>
  <c r="M121" i="13"/>
  <c r="M120" i="13"/>
  <c r="M119" i="13"/>
  <c r="M118" i="13"/>
  <c r="M117" i="13"/>
  <c r="M116" i="13"/>
  <c r="M115" i="13"/>
  <c r="M114" i="13"/>
  <c r="M113" i="13"/>
  <c r="M112" i="13"/>
  <c r="M111" i="13"/>
  <c r="M110" i="13"/>
  <c r="M109" i="13"/>
  <c r="M108" i="13"/>
  <c r="M107" i="13"/>
  <c r="M106" i="13"/>
  <c r="M105" i="13"/>
  <c r="M104" i="13"/>
  <c r="M103" i="13"/>
  <c r="M102" i="13"/>
  <c r="M101" i="13"/>
  <c r="M100" i="13"/>
  <c r="M99" i="13"/>
  <c r="M98" i="13"/>
  <c r="M97" i="13"/>
  <c r="M96" i="13"/>
  <c r="M95" i="13"/>
  <c r="M94" i="13"/>
  <c r="M93" i="13"/>
  <c r="M92" i="13"/>
  <c r="M91" i="13"/>
  <c r="M90" i="13"/>
  <c r="M89" i="13"/>
  <c r="M88" i="13"/>
  <c r="M87" i="13"/>
  <c r="M86" i="13"/>
  <c r="M85" i="13"/>
  <c r="M84" i="13"/>
  <c r="M83" i="13"/>
  <c r="M82" i="13"/>
  <c r="M81" i="13"/>
  <c r="M80" i="13"/>
  <c r="M79" i="13"/>
  <c r="M78" i="13"/>
  <c r="M77" i="13"/>
  <c r="M76" i="13"/>
  <c r="M75" i="13"/>
  <c r="M74" i="13"/>
  <c r="M73" i="13"/>
  <c r="M72" i="13"/>
  <c r="M71" i="13"/>
  <c r="M70" i="13"/>
  <c r="M69" i="13"/>
  <c r="M68" i="13"/>
  <c r="M67" i="13"/>
  <c r="M66" i="13"/>
  <c r="M65" i="13"/>
  <c r="M64" i="13"/>
  <c r="M63" i="13"/>
  <c r="M61" i="13"/>
  <c r="M60" i="13"/>
  <c r="M59" i="13"/>
  <c r="M58" i="13"/>
  <c r="M57" i="13"/>
  <c r="M56" i="13"/>
  <c r="M55" i="13"/>
  <c r="M54" i="13"/>
  <c r="M53" i="13"/>
  <c r="M52" i="13"/>
  <c r="M51" i="13"/>
  <c r="M50" i="13"/>
  <c r="M49" i="13"/>
  <c r="M48" i="13"/>
  <c r="M46" i="13"/>
  <c r="M45" i="13"/>
  <c r="M44" i="13"/>
  <c r="M43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0" i="13"/>
  <c r="M19" i="13"/>
  <c r="M18" i="13"/>
  <c r="M17" i="13"/>
  <c r="M16" i="13"/>
  <c r="M15" i="13"/>
  <c r="M14" i="13"/>
  <c r="M13" i="13"/>
  <c r="M12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tc={0E03705E-D389-49CD-AC22-F75E3D571013}</author>
  </authors>
  <commentList>
    <comment ref="C193" authorId="0" shapeId="0" xr:uid="{00000000-0006-0000-0600-000001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San benito peten</t>
      </text>
    </comment>
  </commentList>
</comments>
</file>

<file path=xl/sharedStrings.xml><?xml version="1.0" encoding="utf-8"?>
<sst xmlns="http://schemas.openxmlformats.org/spreadsheetml/2006/main" count="4016" uniqueCount="1166">
  <si>
    <t>RENGLÓN PRESUPUESTARIO 011 "PERSONAL PERMANENTE"</t>
  </si>
  <si>
    <t>NO.</t>
  </si>
  <si>
    <t>RENGLÓN PRESUPUESTARIO</t>
  </si>
  <si>
    <t>NOMBRES Y APELLIDOS</t>
  </si>
  <si>
    <t>PUESTO</t>
  </si>
  <si>
    <t>SUELDO BASE</t>
  </si>
  <si>
    <t>COMPLEMENTO PERSONAL</t>
  </si>
  <si>
    <t>BONO POR ANTIGÜEDAD</t>
  </si>
  <si>
    <t>BONO MONETARIO</t>
  </si>
  <si>
    <t>BONO MONETARIO POR AJUSTE AL SALARIO MÍNIMO</t>
  </si>
  <si>
    <t>BONIFICACIÓN PROFESIONAL</t>
  </si>
  <si>
    <t>BONIFICACIÓN ACUERDO 66-2000 Y 37-2001</t>
  </si>
  <si>
    <t>GASTOS DE REPRESENTACIÓN</t>
  </si>
  <si>
    <t>TOTAL MENSUAL</t>
  </si>
  <si>
    <t>OBSERVACIONES</t>
  </si>
  <si>
    <t>VIATICOS AL INTERIOR</t>
  </si>
  <si>
    <t>´011</t>
  </si>
  <si>
    <t>LEIDY KARINA ROSALES SUAREZ</t>
  </si>
  <si>
    <t>PROFESIONAL III</t>
  </si>
  <si>
    <t>-</t>
  </si>
  <si>
    <t>SECRETARIO DE CONAP</t>
  </si>
  <si>
    <t>SERGIO RAUL MARTINEZ CALLEJAS</t>
  </si>
  <si>
    <t>PROFESIONAL I</t>
  </si>
  <si>
    <t>SUB SECRETARIO DE CONAP</t>
  </si>
  <si>
    <t>NORA ELISA RAMOS GONZALEZ DE VALENZUELA</t>
  </si>
  <si>
    <t>TECNICO PROFESIONAL I</t>
  </si>
  <si>
    <t>CARLOS RAUL PALMA MAGAÑA</t>
  </si>
  <si>
    <t>TECNICO III</t>
  </si>
  <si>
    <t>ANA MARIA ALVARADO JUAREZ</t>
  </si>
  <si>
    <t>BYRON RAFAEL ORELLANA SANDOVAL</t>
  </si>
  <si>
    <t>DIRECTOR TÉCNICO II</t>
  </si>
  <si>
    <t>MIRLA AZUCENA TAQUE LOPEZ</t>
  </si>
  <si>
    <t>ASESOR PROFESIONAL ESPECIALIZADO IV</t>
  </si>
  <si>
    <t>MERLE ALEJANDRA FERNANDEZ GAMARRO</t>
  </si>
  <si>
    <t>EDGAR EMILIO CASTAÑEDA TOLEDO</t>
  </si>
  <si>
    <t>TÉCNICO III</t>
  </si>
  <si>
    <t>MARLIN ALEJANDRA GEORGE PORTILLO</t>
  </si>
  <si>
    <t>DEYSSI JEANNETTE RODRIGUEZ MARTINEZ</t>
  </si>
  <si>
    <t>ASESOR PROFESIONAL ESPECIALIZADO II</t>
  </si>
  <si>
    <t>AIRAM ANDREA LOPEZ ROULET</t>
  </si>
  <si>
    <t>LUIS ALBERTO TOLEDO VASQUEZ</t>
  </si>
  <si>
    <t>ERWIN ROLANDO DELGADO RIAL</t>
  </si>
  <si>
    <t>ALBA IMELDA ESTRADA QUEVEDO</t>
  </si>
  <si>
    <t>MARLON ERNESTO VASQUEZ PIMENTEL</t>
  </si>
  <si>
    <t>ASISTENTE PROFESIONAL IV</t>
  </si>
  <si>
    <t>MARGOTH LAURA CAROLINA CRUZ NAVICHOC</t>
  </si>
  <si>
    <t>JOSE DAVID ILLESCAS TURUY</t>
  </si>
  <si>
    <t>VICTOR ALFONSO MENENDEZ PORRES</t>
  </si>
  <si>
    <t>MILTON ROLANDO CABRERA BELLOSO</t>
  </si>
  <si>
    <t>GLORIA MARINA APEN GONZALEZ DE MEJIA</t>
  </si>
  <si>
    <t>CAROLINA COCON AJUCHAN</t>
  </si>
  <si>
    <t>MONICA LUCIA BARILLAS RODAS</t>
  </si>
  <si>
    <t xml:space="preserve">MARINA LILIANA GARCIA TZIRIN </t>
  </si>
  <si>
    <t>SUSANA BEATRIZ HERNANDEZ ALFARO</t>
  </si>
  <si>
    <t xml:space="preserve">SANDRA BATZ YAT </t>
  </si>
  <si>
    <t>SECRETARIO EJECUTIVO V</t>
  </si>
  <si>
    <t>YOSELYN PAMELA MONTERROSO RODRIGUEZ</t>
  </si>
  <si>
    <t>LUISA FERNANDA MUÑOZ PAIZ</t>
  </si>
  <si>
    <t>MARINA LETICIA LOPEZ SINCAL DE CAP</t>
  </si>
  <si>
    <t>LOURDES WALESKA FIGUEROA TORRES</t>
  </si>
  <si>
    <t>LUCILA SIOMARA PEREZ LOPEZ</t>
  </si>
  <si>
    <t>HECTOR DAVID ESTRADA MONROY</t>
  </si>
  <si>
    <t>ANGELICA MIROSLAVA RODRIGUEZ ORDOÑEZ</t>
  </si>
  <si>
    <t>SECRETARIO EJECUTIVO I</t>
  </si>
  <si>
    <t>MARINA EVELYN YANISSA IXCAMPARIC TZIC</t>
  </si>
  <si>
    <t>IRMA ELIZABETH OLMOS CUYUCH</t>
  </si>
  <si>
    <t>YONI LEONARDO DUBON JIMENEZ</t>
  </si>
  <si>
    <t>TRABAJADOR ESPECIALIZADO III</t>
  </si>
  <si>
    <t>MIGUEL ANGEL PITAN MISTI</t>
  </si>
  <si>
    <t>JULIO CHAY DE LA CRUZ</t>
  </si>
  <si>
    <t>NORMA PATRICIA ESPINOZA HERNANDEZ</t>
  </si>
  <si>
    <t>ANGEL LEONARDO MENDOZA PIVARAL</t>
  </si>
  <si>
    <t>JUAN XOL CHOC</t>
  </si>
  <si>
    <t>ILDA SANCHEZ SANCHEZ</t>
  </si>
  <si>
    <t>FELIX HERIBERTO GARRIDO ACIG</t>
  </si>
  <si>
    <t>WENDY AZUCENA CRUZ PINEDA DE RODRIGUEZ</t>
  </si>
  <si>
    <t>GLORIA ELIZABETH MACARIO PARADA DE GONZALEZ</t>
  </si>
  <si>
    <t xml:space="preserve">SUSANA ELIZABETH TRIGUEROS LOPEZ </t>
  </si>
  <si>
    <t>EUNICE ELIZABETH BARRIENTOS RAMIREZ</t>
  </si>
  <si>
    <t>GLORIA ELIZABETH DUBON BELTETON DE DE LEON</t>
  </si>
  <si>
    <t>KARINA ELIZABETH CASTELLANOS MORALES</t>
  </si>
  <si>
    <t>ANGELICA MARIA PEREZ ALBEÑO</t>
  </si>
  <si>
    <t>WENDY YADIRA GARCIA ARCINIEGA</t>
  </si>
  <si>
    <t>SANDRA PATRICIA MATEO CAJAS</t>
  </si>
  <si>
    <t>KARINA ELIZABETH BARRIENTOS ESCOBAR</t>
  </si>
  <si>
    <t>WENDY LILY GUZMAN HERRERA</t>
  </si>
  <si>
    <t>MARIA DEL ROSARIO NAJERA MEJIA</t>
  </si>
  <si>
    <t>JHONY MAURICIO TORALLA CUNIL</t>
  </si>
  <si>
    <t>ADOLFO PEREZ TEC</t>
  </si>
  <si>
    <t>GEOVANNI REYES MARTINEZ ESTRADA</t>
  </si>
  <si>
    <t>ERICK MAURICIO PINELO TUL</t>
  </si>
  <si>
    <t>ELMER ESTUARDO GARCIA LEON</t>
  </si>
  <si>
    <t>JUAN CARLOS RODAS OLIVARES</t>
  </si>
  <si>
    <t>LESTER ESTUARDO ENRIQUEZ</t>
  </si>
  <si>
    <t>MEILYN YOHANNA RODAS</t>
  </si>
  <si>
    <t>ALLAN MIGDAEL YAXCAL GARCIA</t>
  </si>
  <si>
    <t>FRANCISCA BATZ QUECHE</t>
  </si>
  <si>
    <t>WILFREDO ALEXANDER TORALLA CUNIL</t>
  </si>
  <si>
    <t>SILVIA VICTORIA GARCIA ORTIZ</t>
  </si>
  <si>
    <t>RINA DELY SOTO RAYMUNDO</t>
  </si>
  <si>
    <t>MAYNOR BERNY BARRIOS SOLANO</t>
  </si>
  <si>
    <t>PABLO SAMUEL LOPEZ CAAL</t>
  </si>
  <si>
    <t xml:space="preserve">WALTER MAYORGA MONTERROSO </t>
  </si>
  <si>
    <t>ANDRES LOPEZ GARCIA</t>
  </si>
  <si>
    <t>MATEO LOPEZ GUZMAN</t>
  </si>
  <si>
    <t>DEMETRIO RACANCOJ MARIN</t>
  </si>
  <si>
    <t>EDI IVAN OROZCO LOPEZ</t>
  </si>
  <si>
    <t>YONI JOSUE GUZMAN TIXTOJ</t>
  </si>
  <si>
    <t>JOSE DANILO JIMENEZ MENA</t>
  </si>
  <si>
    <t>OSMUNDO TRINIDAD RAMIREZ</t>
  </si>
  <si>
    <t>ESTEBAN MATIAS RAMOS</t>
  </si>
  <si>
    <t>BACILIO ALONZO ENRIQUEZ</t>
  </si>
  <si>
    <t>AUGUSTO DIAZ LOPEZ</t>
  </si>
  <si>
    <t>CARLOS SHOJ CHANEB</t>
  </si>
  <si>
    <t>CRISTOBAL DE JESUS POP CUCUL</t>
  </si>
  <si>
    <t>DAVID MISAEL PAN CAJBON</t>
  </si>
  <si>
    <t>ELIAS RODAS ALBEÑO</t>
  </si>
  <si>
    <t>FELICIANO CAAL COC</t>
  </si>
  <si>
    <t>GREGORIO MAXIMILIANO LOPEZ AVILA</t>
  </si>
  <si>
    <t>JORGE EMILIO SALINAS MANGANDI</t>
  </si>
  <si>
    <t>JOSE ANGEL MORENO MARROQUIN</t>
  </si>
  <si>
    <t xml:space="preserve">MARIO ALFONSO SALGUERO </t>
  </si>
  <si>
    <t>MIGUEL CAAL TIUL</t>
  </si>
  <si>
    <t>MIGUEL ANGEL GARCIA BARRIENTOS</t>
  </si>
  <si>
    <t>MIGUEL ANGEL HERNANDEZ PAREDEZ</t>
  </si>
  <si>
    <t>RUDY SAUL COHUOJ CHAYAX</t>
  </si>
  <si>
    <t>SANTOS RICARDO PEREZ ZACARIAS</t>
  </si>
  <si>
    <t>AMBROSIO HERNANDEZ IXCAYAU</t>
  </si>
  <si>
    <t>ANIBAL JOEL JUAREZ PINELO</t>
  </si>
  <si>
    <t>JAIME BOTZOC CHUB</t>
  </si>
  <si>
    <t>BENJAMIN CUCUL CHOCOJ</t>
  </si>
  <si>
    <t>JAVIER XOL PUTUL</t>
  </si>
  <si>
    <t>JULIO RAFAEL RUANO MONTERROZO</t>
  </si>
  <si>
    <t>ROBERTO TZALAM ASIG</t>
  </si>
  <si>
    <t>VICTOR MANUEL FUNES ALVARADO</t>
  </si>
  <si>
    <t>ALBERTO POP CHOC</t>
  </si>
  <si>
    <t>MIGUEL ANGEL MALDONADO GUTIERREZ</t>
  </si>
  <si>
    <t>RICARDO CAAL BA</t>
  </si>
  <si>
    <t>JUAN MANUEL ALVARADO RAMIREZ</t>
  </si>
  <si>
    <t>LEONEL ANTONIO HERNANDEZ GALDAMEZ</t>
  </si>
  <si>
    <t>OSMUNDO CUELLAR OVANDO</t>
  </si>
  <si>
    <t>RICARDO SACTIC CHIOC</t>
  </si>
  <si>
    <t>PEDRO CHIVILIU ESQUINA</t>
  </si>
  <si>
    <t>DIEGO CHACOM SOBEN</t>
  </si>
  <si>
    <t>DOMINGO ALFONSO MENDOZA QUIACAIN</t>
  </si>
  <si>
    <t>JUAN MARCOS SAQUIC</t>
  </si>
  <si>
    <t>ANTONIO FEDERICO TZAJ Y TZAJ</t>
  </si>
  <si>
    <t>DOMINGO CULUM PORON</t>
  </si>
  <si>
    <t>SEBASTIAN TINUAR CIPRIANO</t>
  </si>
  <si>
    <t>HAMILTON SAMUEL TEVALAN DE LEON</t>
  </si>
  <si>
    <t>RODOLFO DANIEL ALQUIJAY CRUZ</t>
  </si>
  <si>
    <t>MILDRED ANABELLA ARANGO BARRIOS</t>
  </si>
  <si>
    <t>DIETER HANS MEHLBAUM YANEZ</t>
  </si>
  <si>
    <t>RAFAEL ALBERTO BARRIOS DE LEON</t>
  </si>
  <si>
    <t>ARNULFO VASQUEZ BLANCO</t>
  </si>
  <si>
    <t>LADY SULENA BlANCO CRUZ</t>
  </si>
  <si>
    <t>BENIGNO SOCOREC BUCU</t>
  </si>
  <si>
    <t>OVIDIO VENANCIO RODRIGUEZ PIMENTEL</t>
  </si>
  <si>
    <t>BERNARDINO VELASQUEZ GRIJALVA</t>
  </si>
  <si>
    <t>CARLOS LEONEL MARTINEZ LOPEZ</t>
  </si>
  <si>
    <t>CARLOS ALBERTO VELASQUEZ SOLIS</t>
  </si>
  <si>
    <t xml:space="preserve">SAMY RUBYL PALACIOS VILLATORO </t>
  </si>
  <si>
    <t>FLOR DE MARIA TELLO DEL VALLE</t>
  </si>
  <si>
    <t>ANGEL GABRIEL PEREZ TZOC</t>
  </si>
  <si>
    <t>HONORIA CARMELITA MONTEJO MORALES DE PEREZ</t>
  </si>
  <si>
    <t>OLGA RAQUEL AGUILAR MARTINEZ</t>
  </si>
  <si>
    <t>ERICK ARMANDO CAAL TOT</t>
  </si>
  <si>
    <t>RAMIRO CHUN HOO</t>
  </si>
  <si>
    <t>CARLA LILIANA CHACON MONTERROZO</t>
  </si>
  <si>
    <t>WILBER JOVAN RODRIGUEZ MOLINA</t>
  </si>
  <si>
    <t>HECTOR WALDEMAR XOL CACAO</t>
  </si>
  <si>
    <t>LORENZO MO XI</t>
  </si>
  <si>
    <t>JORGE BA</t>
  </si>
  <si>
    <t>ESTEBAN AC XICOL</t>
  </si>
  <si>
    <t>LUIS TZUB PIZZA</t>
  </si>
  <si>
    <t>ERNESTO AC</t>
  </si>
  <si>
    <t>JUAN JOSE CUCUL CAAL</t>
  </si>
  <si>
    <t>WILLIAMS OTTONIEL AYALA MACZ</t>
  </si>
  <si>
    <t>AUGUSTO OXOM MO</t>
  </si>
  <si>
    <t>ERICK OSWALDO CORNEL DIAZ</t>
  </si>
  <si>
    <t>CESAR AUGUSTO PACAY CHEN</t>
  </si>
  <si>
    <t>BELIZARIO TORRES MORALES</t>
  </si>
  <si>
    <t>FLORA HERMINIA MO POP</t>
  </si>
  <si>
    <t xml:space="preserve">BASILIO SILVESTRE LOPEZ </t>
  </si>
  <si>
    <t>JUAN HECTOR ORELLANA LOPEZ</t>
  </si>
  <si>
    <t>JORGE LISANDRO SALAS SALAS</t>
  </si>
  <si>
    <t>JOSE ANTONIO SIS ESTRADA</t>
  </si>
  <si>
    <t>JOSE MANUEL JUAREZ ORDOÑEZ</t>
  </si>
  <si>
    <t>MOISES XOL BIN</t>
  </si>
  <si>
    <t>CESAR AUGUSTO RAMOS GOMEZ</t>
  </si>
  <si>
    <t>ESTEBAN DAMACIO ELIAS DIONICIO</t>
  </si>
  <si>
    <t>NOLASCO HERMENEGILDO TESUCUN VITZIL</t>
  </si>
  <si>
    <t>EMILIO CHUB LUC</t>
  </si>
  <si>
    <t>LUSBIN BELARMINO GARCIA SALVATIERRA</t>
  </si>
  <si>
    <t>BELTRAN VASQUEZ LOPEZ</t>
  </si>
  <si>
    <t>REYES MANUEL BALONA HEREDIA</t>
  </si>
  <si>
    <t>JOSE RICARDO NOYOLA MARTINEZ</t>
  </si>
  <si>
    <t>JUAN FRANCISCO BARILLAS TUN</t>
  </si>
  <si>
    <t>MIGUEL JEREMIAS CU CAAL</t>
  </si>
  <si>
    <t>WALTER GARCIA FELIPE</t>
  </si>
  <si>
    <t>EDGAR AUGUSTO CHATA CHAN</t>
  </si>
  <si>
    <t>EDY ROCAEL PUGA CANO</t>
  </si>
  <si>
    <t>ELMAR FAIRO YOC CIPRIANO</t>
  </si>
  <si>
    <t>FARITA MAYONI RODRIGUEZ TUT DE PAZ</t>
  </si>
  <si>
    <t>GENARO XOL COC</t>
  </si>
  <si>
    <t>IRMA SONTAY IXCOY</t>
  </si>
  <si>
    <t>ISAAC MERLOS LEIVA</t>
  </si>
  <si>
    <t>JAYRON ESTUARDO MIS CUNIL</t>
  </si>
  <si>
    <t>JOSE LUIS LOPEZ RODRIGUEZ</t>
  </si>
  <si>
    <t>RAUL MOCU CUC</t>
  </si>
  <si>
    <t>ROBERTO CAAL MAAS</t>
  </si>
  <si>
    <t>TOMAS CAAL CHOC</t>
  </si>
  <si>
    <t>EDWIN EZEQUIEL VIN IXCOY</t>
  </si>
  <si>
    <t>RUBEN BAUDILIO RAMIREZ</t>
  </si>
  <si>
    <t>ORALDO ALFREDO DONIS VELASQUEZ</t>
  </si>
  <si>
    <t>JOSE MANUEL MENENDEZ CORDOVA</t>
  </si>
  <si>
    <t>JORGE MANUEL MARCOS MARTINEZ</t>
  </si>
  <si>
    <t>RICARDO QUIB CHOLOM</t>
  </si>
  <si>
    <t>RODOLFO COC POP</t>
  </si>
  <si>
    <t>ABELARDO CHUB XUC</t>
  </si>
  <si>
    <t>DIEGO BERNABE QUIXCHAN ACOSTA</t>
  </si>
  <si>
    <t>MANUEL ANTONIO SOBERANO GARCIA</t>
  </si>
  <si>
    <t>JOSUE CAMPOS MENENDEZ</t>
  </si>
  <si>
    <t>ADRIAN ANIBAL MAGALLON KILKAN</t>
  </si>
  <si>
    <t>FAUSTO AROLDO CHOC MUÑOZ</t>
  </si>
  <si>
    <t>ALFREDO CHOC CUZ</t>
  </si>
  <si>
    <t>WILMER ALEXANDER CAAL PEREZ</t>
  </si>
  <si>
    <t>AMILCAR ISAIAS COC MACZ</t>
  </si>
  <si>
    <t>RICARDO CHOC TIUL</t>
  </si>
  <si>
    <t>DAVID CHUB POP</t>
  </si>
  <si>
    <t>JORGE ARTURO ZAC COHUOJ</t>
  </si>
  <si>
    <t>PRUDENCIO MONTENEGRO</t>
  </si>
  <si>
    <t>RUBEN EDMUNDO CARRETO ALMARAZ</t>
  </si>
  <si>
    <t>JUAN FRANCISCO LOPEZ CACERES</t>
  </si>
  <si>
    <t>DOMINGO LUIS CHAN SINTURION</t>
  </si>
  <si>
    <t>MELVIN ESTUARDO CAJBON CAAL</t>
  </si>
  <si>
    <t>ALBERTO RAX POP</t>
  </si>
  <si>
    <t>MELVIN ANTONIO AGUSTIN RIVERA</t>
  </si>
  <si>
    <t>RAYMUNDO APARICIO BARRIENTOS</t>
  </si>
  <si>
    <t>CARMEN JOB HERRERA JACINTO</t>
  </si>
  <si>
    <t>SERGIO ALEJANDRO ROLANDO BALAN GONZALEZ</t>
  </si>
  <si>
    <t>ANGELITA AZUCENA SOZA AGUILAR</t>
  </si>
  <si>
    <t>GELIN DALILA GARCIA DUBON</t>
  </si>
  <si>
    <t>MIRIAM BEATRIZ QUIÑONEZ HARANZEN</t>
  </si>
  <si>
    <t>HENNER GUILLERMO REYES KILCAN</t>
  </si>
  <si>
    <t>AROLDO ESTUARDO CANO JORDAN</t>
  </si>
  <si>
    <t>GREYSI DALILA GONZALEZ CASTILLO</t>
  </si>
  <si>
    <t>SAMUEL HUMBERTO MENDEZ CATUN</t>
  </si>
  <si>
    <t>ARMANDO DIAZ RAMOS</t>
  </si>
  <si>
    <t>AXEL GEOVANI ACUÑA ARRIAZA</t>
  </si>
  <si>
    <t>BAYRON BAUDILIO OSORIO GOMEZ</t>
  </si>
  <si>
    <t>HOSMAN GAMALIEL CHAN CANTE</t>
  </si>
  <si>
    <t>ISMAEL ALBERTO ESTRADA CAMBRANES</t>
  </si>
  <si>
    <t>RAUL VILLALTA OSORIO</t>
  </si>
  <si>
    <t>RONY PASCUAL ESCOBAR PEREZ</t>
  </si>
  <si>
    <t>ROSALIO RIVAS HERNANDEZ</t>
  </si>
  <si>
    <t>CARLOS HUMBERTO MONTECINOS</t>
  </si>
  <si>
    <t>ARNALDO BA CAAL</t>
  </si>
  <si>
    <t>OSWALL DEYNNER OVANDO MANCIA</t>
  </si>
  <si>
    <t>MAYNOR ANIBAL SEP ESTRADA</t>
  </si>
  <si>
    <t>WALTER YOVANE GARCIA RUANO</t>
  </si>
  <si>
    <t>MODESTO ALONZO RAMOS</t>
  </si>
  <si>
    <t>FRANKI RENE JACOME PEREZ</t>
  </si>
  <si>
    <t>JAIMEN LEONEL GUTIERREZ GARCIA</t>
  </si>
  <si>
    <t>RONI EDIT CHATA SOZA</t>
  </si>
  <si>
    <t>ELDER ALONZO CASTAÑEDA MONTALVAN</t>
  </si>
  <si>
    <t>FILADELFO CORTEZ SANTIAGO</t>
  </si>
  <si>
    <t>HENDRY ANTONIO BETANCOURT LOPEZ</t>
  </si>
  <si>
    <t>ANIBAL PEREZ ESCALANTE</t>
  </si>
  <si>
    <t>GLORIA IMELDA MEJIA CASTILLO</t>
  </si>
  <si>
    <t>HERMELINDO TIUL</t>
  </si>
  <si>
    <t>NEPTALY ARIAS ARIAS</t>
  </si>
  <si>
    <t>RONY LESTER MANZANERO CHI</t>
  </si>
  <si>
    <t>SANTOS TOMAS PEREZ AGUSTIN</t>
  </si>
  <si>
    <t>YANUARIO ENRIQUE CHOLOM TEC</t>
  </si>
  <si>
    <t>OSCAR ROGELIO ALVARADO COC</t>
  </si>
  <si>
    <t>DAVID ELIAS ALONZO ORTIZ</t>
  </si>
  <si>
    <t>MARIO ABIEL GUARDADO MORALES</t>
  </si>
  <si>
    <t>RUDY SAUL CHAN BATAB</t>
  </si>
  <si>
    <t>MANUEL CHUN CHEN</t>
  </si>
  <si>
    <t>ELIAS TIUL CABRERA</t>
  </si>
  <si>
    <t>ALFONSO RAX CHUB</t>
  </si>
  <si>
    <t>ROLANDO SHIOL CHOLOM</t>
  </si>
  <si>
    <t>MANUEL ANTONIO OCHOA MONTES</t>
  </si>
  <si>
    <t>EVELIO ROMILIO REYES PEREZ</t>
  </si>
  <si>
    <t>MARLON ELIAS VASQUEZ JACINTO</t>
  </si>
  <si>
    <t>ALFONZO PEREZ</t>
  </si>
  <si>
    <t>EDGAR ARNOLDO CAAL COY</t>
  </si>
  <si>
    <t>MARCO TULIO MILLA MORALES</t>
  </si>
  <si>
    <t>SALVADOR TROCHES SALGUERO</t>
  </si>
  <si>
    <t>NOE ORTEGA PEREZ</t>
  </si>
  <si>
    <t>MARIO RENE MENDEZ DUARTE</t>
  </si>
  <si>
    <t>PETRONILO MARROQUIN GODOY</t>
  </si>
  <si>
    <t>ELMER RIGOBERTO TUN PANA</t>
  </si>
  <si>
    <t>RIGOBERTO CHUB CAAL</t>
  </si>
  <si>
    <t>ERICK OMAR DE LEON CRUZ</t>
  </si>
  <si>
    <t>MIGUEL ANGEL RAX DIAZ</t>
  </si>
  <si>
    <t>HAROLDO CUZ BA</t>
  </si>
  <si>
    <t>SEBASTIAN CHUB ICO</t>
  </si>
  <si>
    <t>CESAR AUGUSTO HERNANDEZ MENENDEZ</t>
  </si>
  <si>
    <t>ELIAS ISRAEL POP CUCUL</t>
  </si>
  <si>
    <t>MANUEL CHUB CHUB</t>
  </si>
  <si>
    <t>MANUEL DE JESUS GONZALEZ GOMEZ</t>
  </si>
  <si>
    <t>SERGIO DAVID HERNANDEZ GOMEZ</t>
  </si>
  <si>
    <t>TANNIA PAOLA SANDOVAL GALEANO</t>
  </si>
  <si>
    <t>HUGO FERNANDO TIUL PEREZ</t>
  </si>
  <si>
    <t xml:space="preserve">AURA CELINA RAMIREZ FLORES </t>
  </si>
  <si>
    <t>OMERO RUANO CASTAÑEDA</t>
  </si>
  <si>
    <t>JULIAN ORLANDO PALMA CARTAGENA</t>
  </si>
  <si>
    <t>JAIME JOAQUIN RODRIGUEZ LOPEZ</t>
  </si>
  <si>
    <t>SERGIO DONIS LUCERO</t>
  </si>
  <si>
    <t>BERNARDO CHILIN MORAN</t>
  </si>
  <si>
    <t>ANIBAL ROLANDO MENDEZ LOPEZ</t>
  </si>
  <si>
    <t>HECTOR HUGO NOVA PALMA</t>
  </si>
  <si>
    <t>JUAN LUIS SEQUEN PALMA</t>
  </si>
  <si>
    <t>OTTONIEL LOPEZ MARTINEZ</t>
  </si>
  <si>
    <t>HERMOGENES XILOJ PELICO</t>
  </si>
  <si>
    <t>BRENI ISMAEL ARRIAZA LOPEZ</t>
  </si>
  <si>
    <t>DUBLAS ALEXANDER OLIVA HERNANDEZ</t>
  </si>
  <si>
    <t>ABNER ELEODORO VITZIL CHAN</t>
  </si>
  <si>
    <t>ERVIN ANTONIO LLAMAS DE LA CRUZ</t>
  </si>
  <si>
    <t>FABIO FERNANDO CIFUENTES FRANCO</t>
  </si>
  <si>
    <t>ISMAEL GONZALEZ AMADOR</t>
  </si>
  <si>
    <t>JORGE ANIBAL RUANO DE PAZ</t>
  </si>
  <si>
    <t>JOSE MANUEL TESUCUN LUNA</t>
  </si>
  <si>
    <t>JUAN JOSE ICAL RIVERA</t>
  </si>
  <si>
    <t>JUAN JOSE VICENTE YAXCAL CAB</t>
  </si>
  <si>
    <t>JUAN MIGUEL ANGEL MARCOS ALONZO</t>
  </si>
  <si>
    <t xml:space="preserve">LUIS CARLOS CANIZ SALDIVAR </t>
  </si>
  <si>
    <t>MARCOS JAMIEL DE LA CRUZ COLO</t>
  </si>
  <si>
    <t>ROBERTO ERNESTO TESUCUN SACAL</t>
  </si>
  <si>
    <t>WILLIAM YOVANI GUDIEL DE LA CRUZ</t>
  </si>
  <si>
    <t>WILTON LEAZAR MORENTE COHUOJ</t>
  </si>
  <si>
    <t>MILTON TORRES RAYMUNDO</t>
  </si>
  <si>
    <t>ELMER MANOLO GARCIA DUBON</t>
  </si>
  <si>
    <t>JOSUE (UNICO NOMBRE) RODRIGUEZ POCO</t>
  </si>
  <si>
    <t>JOSE ALBERTO MEJIA ALVIZURES</t>
  </si>
  <si>
    <t>CARLOS ENRIQUE RODAS HERNANDEZ</t>
  </si>
  <si>
    <t>ERICK ELIU HERNANDEZ CIFUENTES</t>
  </si>
  <si>
    <t>SAUL (UNICO NOMBRE) SANCHEZ TORRES</t>
  </si>
  <si>
    <t>GILBERTO (UNICO NOMBRE) GARCIA ZACARIAS </t>
  </si>
  <si>
    <t>JUAN ALBERTO CUELLAR MONTEPEQUE</t>
  </si>
  <si>
    <t>WILFREDO CERMEÑO RAMIREZ</t>
  </si>
  <si>
    <t>RAUL ESTUARDO PALMA SOSA</t>
  </si>
  <si>
    <t>AGUSTIN XUC MO</t>
  </si>
  <si>
    <t>DOMINGO PAN MACZ</t>
  </si>
  <si>
    <t>RAUL CHUN (UNICO APELLIDO)</t>
  </si>
  <si>
    <t>ROSENDO POP MAQUIM</t>
  </si>
  <si>
    <t>WILIAMS ALEXANDER POP CAAL</t>
  </si>
  <si>
    <t>OLIVERIO POP MAX</t>
  </si>
  <si>
    <t>EMILIO XOL CHOC</t>
  </si>
  <si>
    <t>JUAN HUMBERTO MORALES MONTEJO</t>
  </si>
  <si>
    <t>KELMAN LEONEL JIMENEZ MARTINEZ</t>
  </si>
  <si>
    <t>OLIVERT EDUARDO QUIXCHAN CHABLE</t>
  </si>
  <si>
    <t>NELSON DANIEL SANCHEZ GONZALEZ</t>
  </si>
  <si>
    <t>JULIO PACAY (UNICO APELLIDO)</t>
  </si>
  <si>
    <t>JAQUELINE ROXANA ROSALES MEJIA</t>
  </si>
  <si>
    <t>SUB DIRECTOR TÉCNICO II</t>
  </si>
  <si>
    <t>IMELDA FLORENTINA POP POP</t>
  </si>
  <si>
    <t xml:space="preserve">AMANDA ARACELY ROSALES </t>
  </si>
  <si>
    <t>KEVIN GIOVANNI COLMENAREZ CORTEZ</t>
  </si>
  <si>
    <t xml:space="preserve">LUCIO PEREZ ALVAREZ </t>
  </si>
  <si>
    <t>JOSE ESTEBAN CHOLOM TEC</t>
  </si>
  <si>
    <t>RENGLÓN PRESUPUESTARIO 021 "PERSONAL SUPERNUMERARIO"</t>
  </si>
  <si>
    <t>NO</t>
  </si>
  <si>
    <t>BONO PROFESIONAL</t>
  </si>
  <si>
    <t xml:space="preserve"> BONIFICACIÓN ACUERDO 66-2000 Y 37-2001 </t>
  </si>
  <si>
    <t>TOTAL DEVENGADO</t>
  </si>
  <si>
    <t>021</t>
  </si>
  <si>
    <t>DEYANIRA SALOMÉ DE LEÓN LIMA</t>
  </si>
  <si>
    <t>DELEGADO ADMINISTRATIVO REGIONAL ALTIPLANO CENTRAL</t>
  </si>
  <si>
    <t>IRMA IRENE SACALXOT MORENO DE OROZCO</t>
  </si>
  <si>
    <t>DELEGADO ADMINISTRATIVO REGIONAL ALTIPLANO OCCIDENTAL</t>
  </si>
  <si>
    <t>BLANCA EMILIA LÓPEZ HERNÁNDEZ</t>
  </si>
  <si>
    <t>DELEGADO ADMINISTRATIVO REGIONAL-COSTA SUR</t>
  </si>
  <si>
    <t>VÍCTOR MANUEL PARADA MELÉNDREZ</t>
  </si>
  <si>
    <t>ENCARGADO DE TRANSPORTES</t>
  </si>
  <si>
    <t>MANUEL EDUARDO RAMOS MARTÍNEZ</t>
  </si>
  <si>
    <t>ENCARGADO DE ORDENAMIENTO TERRITORIAL DEL -SIGAP</t>
  </si>
  <si>
    <t>ANDRES CAAL CHALIB</t>
  </si>
  <si>
    <t>ENCARGADO PARQUE NACIONAL RIO DULCE</t>
  </si>
  <si>
    <t>ILEANA MARIBEL ZACARÍAS ACEVEDO</t>
  </si>
  <si>
    <t>DELEGADO ADMINISTRATIVO NORORIENTE</t>
  </si>
  <si>
    <t>HUGO LEONEL RAMÍREZ GONZÁLEZ</t>
  </si>
  <si>
    <t>ENCARGADO ADMINISTRATIVO-ORIENTE (ZACAPA)</t>
  </si>
  <si>
    <t>LUIS ENRIQUE MARTÍNEZ VÁSQUEZ</t>
  </si>
  <si>
    <t>ENCARGADO DE SUR ORIENTE</t>
  </si>
  <si>
    <t>JONI ARTURO BARRAZA DIAZ</t>
  </si>
  <si>
    <t>ENCARGADO DE CONTABILIDAD</t>
  </si>
  <si>
    <t>MANUEL ESTUARDO ESTRADA FUENTES</t>
  </si>
  <si>
    <t>ENCARGADO DE INVENTARIOS</t>
  </si>
  <si>
    <t>MARÍA LUISA EQUITÉ YOC</t>
  </si>
  <si>
    <t>AUXILIAR FINANCIERO</t>
  </si>
  <si>
    <t>ANDREA HEINEMANN MOLINA DE GUZMAN</t>
  </si>
  <si>
    <t>DELEGADO ADMINISTRATIVO LAS VERAPACES</t>
  </si>
  <si>
    <t>EDGAR LEONEL JACINTO LÓPEZ</t>
  </si>
  <si>
    <t>ENCARGADO DE LAS SUB-REGIONAL LAS VERAPACES</t>
  </si>
  <si>
    <t>JOSÉ DAVID BARILLAS LECHUGA</t>
  </si>
  <si>
    <t>ENCARGADO DE COSTA SUR</t>
  </si>
  <si>
    <t>ERIKA DEL CARMEN MONZÓN SIQUE</t>
  </si>
  <si>
    <t>AUXILIAR DE COMPRAS</t>
  </si>
  <si>
    <t>WILLIAM ALEXANDER RAMOS OROZCO</t>
  </si>
  <si>
    <t>ANA PAOLA DUQUE TORRES DE ORTÍZ</t>
  </si>
  <si>
    <t>DELEGADO ADMINISTRATIVO REGIONAL METROPOLITANA</t>
  </si>
  <si>
    <t>MILTON DEMETRIO ORREGO AGUIRRE</t>
  </si>
  <si>
    <t>AUXILIAR DE COBRO</t>
  </si>
  <si>
    <t>ENA LUCRECIA BARRERA PIRIR</t>
  </si>
  <si>
    <t>RUBELIO BARRERA TRIGUEROS</t>
  </si>
  <si>
    <t>ENCARGADO DE COBRO PETÉN</t>
  </si>
  <si>
    <t>OMAR ALEKSIS AMBROSIO LÓPEZ</t>
  </si>
  <si>
    <t>ANALISTA DE RECURSOS HUMANOS</t>
  </si>
  <si>
    <t>JOSE FERNANDO TORRES PAIZ</t>
  </si>
  <si>
    <t>ANALISTA DE COMPRAS</t>
  </si>
  <si>
    <t>MARIA ALEJANDRA CIFUENTES RECINOS</t>
  </si>
  <si>
    <t>ANALISTA FINANCIERA</t>
  </si>
  <si>
    <t>WALTER ALEXANDER SOLANO DIVAS</t>
  </si>
  <si>
    <t>ANALISTA DE SUELDOS</t>
  </si>
  <si>
    <t>GABRIELA AGUILAR CABRERA</t>
  </si>
  <si>
    <t>ANALISTA DE PRESUPUESTO</t>
  </si>
  <si>
    <t>IRENE CAROLINA GARCÍA CRUZ</t>
  </si>
  <si>
    <t>ENCARGADO ADMINISTRATIVO FINANCIERO PETÉN</t>
  </si>
  <si>
    <t xml:space="preserve">SILVIA ROCIO DE LOS ANGELES CONTRERAS LOPEZ </t>
  </si>
  <si>
    <t xml:space="preserve">BERNY ALEXANDER GONZALEZ TORALLA </t>
  </si>
  <si>
    <t>ENCARGADO DE INVENTARIOS PETÉN</t>
  </si>
  <si>
    <t xml:space="preserve">SAILY VALERIA MUÑOZ GUERRA </t>
  </si>
  <si>
    <t>ENCARGADO DE ALMACEN PETÉN</t>
  </si>
  <si>
    <t>ALVARO JOSUE HOIL FLORES</t>
  </si>
  <si>
    <t>ENCARGADO DEL PARQUE NACIONAL LAGUNA DEL TIGRE</t>
  </si>
  <si>
    <t xml:space="preserve">DIFERENCIA </t>
  </si>
  <si>
    <t>RENGLÓN PRESUPUESTARIO 022 "PERSONAL POR CONTRATO"</t>
  </si>
  <si>
    <t>022</t>
  </si>
  <si>
    <t>JORGE STEVE GARCÍA MURALLES</t>
  </si>
  <si>
    <t>DIRECTOR EJECUTIVO III</t>
  </si>
  <si>
    <t>JOSÉ LUIS ECHEVERRÍA TELLO</t>
  </si>
  <si>
    <t>ANA LUISA DE LEON NORIEGA DE RIZZO</t>
  </si>
  <si>
    <t>HARRY ERICK WAIGHT ZETINA</t>
  </si>
  <si>
    <t>SUB-DIRECTOR EJECUTIVO II</t>
  </si>
  <si>
    <t>MAURICIO MILIAN CÓRDOVA</t>
  </si>
  <si>
    <t>EDGAR OBDULIO CAPPA ROSALES</t>
  </si>
  <si>
    <t>CLAUDIA MARIA DE LOS ANGELES CABRERA ORTIZ</t>
  </si>
  <si>
    <t>ENRIQUE FILEMON MÉRIDA CASTILLO</t>
  </si>
  <si>
    <t>RAFAÉL ARCENIO CEBALLOS SOLARES</t>
  </si>
  <si>
    <t>ROSA LILIANA HERNÁNDEZ TECU</t>
  </si>
  <si>
    <t>DIRECTOR EJECUTIVO II</t>
  </si>
  <si>
    <t>IVAN ELVIN ORLANDO CABRERA ERMITAÑO</t>
  </si>
  <si>
    <t>JUAN CARLOS MAYORGA CHACÓN</t>
  </si>
  <si>
    <t>SUB-DIRECTOR EJECUTIVO III</t>
  </si>
  <si>
    <t>LUIS ELIEZER PERALTA SAENZ</t>
  </si>
  <si>
    <t>PABLO CÉSAR VALDÉZ AGUÍLAR</t>
  </si>
  <si>
    <t>JORGE MARIO VÁSQUEZ KILKÁN</t>
  </si>
  <si>
    <t>EVELYN MAGALY ESCOBAR CASTAÑEDA</t>
  </si>
  <si>
    <t>JOSÉ PABLO ALBERTO PACHECO TESUCUN</t>
  </si>
  <si>
    <t>LOURDES DEL ROSARIO ESCOBEDO LOPEZ</t>
  </si>
  <si>
    <t>CARLOS RAFAEL CASTELLANOS PINELO</t>
  </si>
  <si>
    <t>SUBDIRECTOR EJECUTIVO II</t>
  </si>
  <si>
    <t>DIRECTOR EJECUTIVO IV</t>
  </si>
  <si>
    <t>FERNANDO SAMUEL REYES ALONZO</t>
  </si>
  <si>
    <t>OSCAR REYNALDO ZUÑIGA CAMBARA</t>
  </si>
  <si>
    <t>MARVIN OSWALDO HERNANDEZ MONTERROSO</t>
  </si>
  <si>
    <t>ADRIAN JOSUE GALVEZ MORALES</t>
  </si>
  <si>
    <t>JUAN JOSÉ BERGES LIMA</t>
  </si>
  <si>
    <t xml:space="preserve">RUBÉN DARÍO MÉNDEZ URIZAR </t>
  </si>
  <si>
    <t>ADA ARELY TELLO FLORES</t>
  </si>
  <si>
    <t>JOSE ANTONIO PAIZ LOPEZ</t>
  </si>
  <si>
    <t>MARCO ANTONIO MUÑOZ</t>
  </si>
  <si>
    <t xml:space="preserve">FELIX PEREZ MENDOZA </t>
  </si>
  <si>
    <t>SUBDIRECTOR EJECUTIVO III</t>
  </si>
  <si>
    <t>SILVIA BEATRIZ FLORES REYES</t>
  </si>
  <si>
    <t>SERVICIOS PRESTADOS</t>
  </si>
  <si>
    <t xml:space="preserve">HONORARIOS </t>
  </si>
  <si>
    <t>VIGENCIA DE CONTRATACIÓN</t>
  </si>
  <si>
    <t>081</t>
  </si>
  <si>
    <t>ANDREA NICTÉ YAT PAZ</t>
  </si>
  <si>
    <t xml:space="preserve"> PROFESIONAL</t>
  </si>
  <si>
    <t>MARTA LUZ TISTA COY DE RECINOS</t>
  </si>
  <si>
    <t>HERNAN ADALLI DE LEÓN MEJÍA</t>
  </si>
  <si>
    <t xml:space="preserve"> PROFESIONAL EXPERTO</t>
  </si>
  <si>
    <t>EDNA MARÍA MORALES VELÁSQUEZ DE LÓPEZ</t>
  </si>
  <si>
    <t xml:space="preserve"> ADMINISTRATIVO Y TÉCNICO</t>
  </si>
  <si>
    <t>HECTOR GUDIEL PALACIOS VILLATORO</t>
  </si>
  <si>
    <t>TÉCNICO ESPECIALIZADO</t>
  </si>
  <si>
    <t>ELMIR LINDOMAR LÓPEZ VELÁSQUEZ</t>
  </si>
  <si>
    <t xml:space="preserve"> TÉCNICO ESPECIALIZADO</t>
  </si>
  <si>
    <t>GILBERTO DAMIAN LÓPEZ SOLIS</t>
  </si>
  <si>
    <t>HENRY ALEXANDER LÓPEZ VILLATORO</t>
  </si>
  <si>
    <t>VIVIAN LISSETTE LÓPEZ VILLATORO</t>
  </si>
  <si>
    <t>RAMÓN DÍAZ PASCUAL</t>
  </si>
  <si>
    <t>ARIEL NOELIO CASTILLO MARTÍNEZ</t>
  </si>
  <si>
    <t>RENGLÓN PRESUPUESTARIO 031 "JORNALES"</t>
  </si>
  <si>
    <t>TITULO DE JORNAL</t>
  </si>
  <si>
    <t>JORNAL DIARIO</t>
  </si>
  <si>
    <t>DIAS LABORADOS</t>
  </si>
  <si>
    <t>JORNAL MENSUAL</t>
  </si>
  <si>
    <t>BONO DE REAJUSTE AL SALARÍO MÍNIMO</t>
  </si>
  <si>
    <t>´031</t>
  </si>
  <si>
    <t>BRAY ADALBERTO PABLO GODINEZ</t>
  </si>
  <si>
    <t xml:space="preserve">AMILCAR YOVANI MATIAS GOMEZ </t>
  </si>
  <si>
    <t>FERNANDO NOE MATIAS AGUSTIN</t>
  </si>
  <si>
    <t>HUGO ESCALANTE RECINOS</t>
  </si>
  <si>
    <t>MARIO ALBERTO MONTEJO ALONZO</t>
  </si>
  <si>
    <t>MARTIN ANGEL CRUZ CARRILLO</t>
  </si>
  <si>
    <t>NELSON VITALINO ESCALANTE CASTILLO</t>
  </si>
  <si>
    <t>ONORIO PEREZ ESCALANTE</t>
  </si>
  <si>
    <t>SANTOS TOMAS GOMEZ MARTINEZ</t>
  </si>
  <si>
    <t>IVANIA CLARIBET CANO TELLO</t>
  </si>
  <si>
    <t>AUXILIAR MISCELANEO</t>
  </si>
  <si>
    <t>SILVIA LUCRECIA SOLARES RECINOS</t>
  </si>
  <si>
    <t>JOAQUIN CHOC CAAL</t>
  </si>
  <si>
    <t>PEDRO ICO POP</t>
  </si>
  <si>
    <t>JORGE ICO PAAU</t>
  </si>
  <si>
    <t>OSCAR LEONEL GARNIGA MARTINEZ</t>
  </si>
  <si>
    <t>ROSENDO PAAU CAAL</t>
  </si>
  <si>
    <t>ARNULFO CUZ XOL</t>
  </si>
  <si>
    <t>ASTRID KARINA PAPE GREGG</t>
  </si>
  <si>
    <t>LUDVIN GERARDI ICAL BOL</t>
  </si>
  <si>
    <t>REGINALDO POP ASIG</t>
  </si>
  <si>
    <t>RONAL GILBERTO TZUB CAAL</t>
  </si>
  <si>
    <t>MARVIN ALBERTO GUA CHEN</t>
  </si>
  <si>
    <t>HUGO GUMERCINDO AC POOU</t>
  </si>
  <si>
    <t>ANDREA ISABEL SANTIZO SANTIZO</t>
  </si>
  <si>
    <t>ALVARO MANOLO SUMALE BUEZO</t>
  </si>
  <si>
    <t>EDSON ESTUARDO GARCIA MORALES</t>
  </si>
  <si>
    <t>JOAQUIN ENRIQUE ROSALES RUIZ</t>
  </si>
  <si>
    <t>LUIS ALBERTO HIDALGO QUELECH</t>
  </si>
  <si>
    <t>INGRID JEANNETH CHUMIL SOLIS</t>
  </si>
  <si>
    <t>NEFTALI LARA RODAS</t>
  </si>
  <si>
    <t>ELIU ALEXANDER GUTIERREZ NICOLAS</t>
  </si>
  <si>
    <t>RUTH ANDREA HERNANDEZ TECUN</t>
  </si>
  <si>
    <t>YESICA JASMIN TARACENA PEREZ</t>
  </si>
  <si>
    <t>JOSE ESTEBAN DEL CID MARTINEZ</t>
  </si>
  <si>
    <t>JOSE LUIS GONZALES FAJARDO</t>
  </si>
  <si>
    <t>MARILU ANALY LOPEZ DE LEON</t>
  </si>
  <si>
    <t>REYNA LISETH SINAY CHACON</t>
  </si>
  <si>
    <t>GEOSELIN JUFRENY SANTIZO AJCIP</t>
  </si>
  <si>
    <t>DARLI NOEMI SILVA ORTIZ</t>
  </si>
  <si>
    <t>ANA LUCIA LEMUS ROMAN</t>
  </si>
  <si>
    <t>ANA PATRICIA VELASQUEZ ROMERO DE ALBUREZ</t>
  </si>
  <si>
    <t>KATHERINE ANDREA GARCIA VASQUEZ</t>
  </si>
  <si>
    <t>ROCIO CARLOTA SANCHEZ (UNICO APELLIDO)</t>
  </si>
  <si>
    <t>NINIVE MARIANA GALDAMEZ JACINTO</t>
  </si>
  <si>
    <t>SARAI ESTER ISABEL MOLINA PEREZ</t>
  </si>
  <si>
    <t>JAQUELINE ESTER CIFUENTES HERNANDEZ</t>
  </si>
  <si>
    <t>GLENDA ANAI ALVARADO OXLAJ</t>
  </si>
  <si>
    <t>ANA LUCIA PINEDA LOPEZ</t>
  </si>
  <si>
    <t>SERGIO DAVID CARIAS GALICIA</t>
  </si>
  <si>
    <t>PABLO AGUILAR CABRERA</t>
  </si>
  <si>
    <t>HOTWAR ENRIQUE CASASOLA MARQUEZ</t>
  </si>
  <si>
    <t>MARIO ALBERTO CRESPO GIRON</t>
  </si>
  <si>
    <t>ELIAZAR EZAU ESPINOZA MAYORGA</t>
  </si>
  <si>
    <t>ALEJANDRO CRUZ JIMENEZ</t>
  </si>
  <si>
    <t>KEVIN BRANDON CASTILLO RAMOS</t>
  </si>
  <si>
    <t>ARTURO ISMAEL EXCOY DE LEON</t>
  </si>
  <si>
    <t>BRAYAN GERARDO ZELADA GONZALEZ</t>
  </si>
  <si>
    <t>MATIAS ALEJANDRO DE JESUS CRUZ HERNANDEZ</t>
  </si>
  <si>
    <t>ROVIN ARIEL LIMA SANTOS</t>
  </si>
  <si>
    <t>ARMANDO GUEVARA ASENCIO</t>
  </si>
  <si>
    <t>PEDRO YANES MELENDREZ,</t>
  </si>
  <si>
    <t>NILDA SOPHIA VALLADARES LOPEZ</t>
  </si>
  <si>
    <t>JASMIN JUDITH NAJARRO GARCIA</t>
  </si>
  <si>
    <t>FERNANDO JOSE ARRIVILLAGA GUDIEL</t>
  </si>
  <si>
    <t>ELDER ABRAHAM HERNANDEZ GALDAMEZ</t>
  </si>
  <si>
    <t>PEDRO SUÑIGA ORTIZ</t>
  </si>
  <si>
    <t>MEFI ANTONIO MARTINEZ FIGUEROA</t>
  </si>
  <si>
    <t>MACLOVIO JUAREZ JUAREZ</t>
  </si>
  <si>
    <t>AUGUSTO MANTIQUE QUINTANA TELLES</t>
  </si>
  <si>
    <t>CARLOS OBDULIO QUINTANA AGUILAR</t>
  </si>
  <si>
    <t>BODEGUERO IV</t>
  </si>
  <si>
    <t>ESVIN IVAN BATZIN GARCIA</t>
  </si>
  <si>
    <t>HORACIO ANTONIO LOPEZ ALCANTARA</t>
  </si>
  <si>
    <t>EDDY GERARDO LOPEZ ALCANTARA</t>
  </si>
  <si>
    <t>SERGIO MANOLO LOPEZ ALCANTARA</t>
  </si>
  <si>
    <t>JOSETH ESTUARDO PAZ PEREZ</t>
  </si>
  <si>
    <t>DOMINGO GOMEZ SANTIAGO</t>
  </si>
  <si>
    <t>DARWIN OSVALDO QUINTANA GONZALEZ</t>
  </si>
  <si>
    <t>ALEJANDRA YURAZI PEREZ MARTINEZ</t>
  </si>
  <si>
    <t>LUIS ESTUARDO RIU GONZALEZ</t>
  </si>
  <si>
    <t>ANAVELA YANES GARCIA DE ALVAREZ</t>
  </si>
  <si>
    <t>JAQUELINE YESENIA PEREZ REYES</t>
  </si>
  <si>
    <t>MANUEL PAN HUL</t>
  </si>
  <si>
    <t>MARCOS BA CHOC</t>
  </si>
  <si>
    <t>JOSUE RIGOBERTO ARRUE VALENZUELA</t>
  </si>
  <si>
    <t>SAMUEL YATZ CAAL</t>
  </si>
  <si>
    <t>RIGOBERTO LOPEZ MORALES</t>
  </si>
  <si>
    <t>MARCO TULIO IZALES CHINCHILLA</t>
  </si>
  <si>
    <t>OSCAR CARRANZA ALVALLERO</t>
  </si>
  <si>
    <t>PEON VIGILANTE IV</t>
  </si>
  <si>
    <t>KATHERYNN DAYANA MOLINA JIMENEZ</t>
  </si>
  <si>
    <t>MANUEL SAUL AGUIRRE BERGANZA</t>
  </si>
  <si>
    <t>SANTOS TOMAS ROJAS YAX</t>
  </si>
  <si>
    <t>DEBORA BETZABE ZACARIAS FELIPE</t>
  </si>
  <si>
    <t>ELBA PATRICIA BARRIOS ESCOBAR DE MALDONADO</t>
  </si>
  <si>
    <t>ABEL ITAMAR OROZCO PEREZ</t>
  </si>
  <si>
    <t>ANGEL OBISPO PEREZ QUIJIVIX</t>
  </si>
  <si>
    <t>EDGAR ALEXANDER ALVARADO XURUC</t>
  </si>
  <si>
    <t>JOSE SANTIAGO AGUSTIN PEREZ QUIJIVIX</t>
  </si>
  <si>
    <t>JUAN GARCIA PEREZ</t>
  </si>
  <si>
    <t>JUAN RAFAEL CANASTUJ GARCIA</t>
  </si>
  <si>
    <t>JUAN ULICES CARDONA MIRANDA</t>
  </si>
  <si>
    <t>PEDRO RAFAEL CANASTUJ BAQUIAX</t>
  </si>
  <si>
    <t>ILDER OSWALDO GIRON LOPEZ</t>
  </si>
  <si>
    <t>ROBINSON GUALBERTO CALDERON SANDOVAL</t>
  </si>
  <si>
    <t>LAURA YOHANA RAMIREZ TORRES</t>
  </si>
  <si>
    <t>HANNS ESTUARDO WOLTKE AYALA</t>
  </si>
  <si>
    <t>HEBER GERSON GUTIERREZ HERRERA</t>
  </si>
  <si>
    <t>JUNIOR IVAN CASTILLO GIRON</t>
  </si>
  <si>
    <t>PEON VIGILANTE V</t>
  </si>
  <si>
    <t>KARLA LEONELA FRANCO FIGUEROA</t>
  </si>
  <si>
    <t>JOSE FRANCISCO RODRIGUEZ ARCHILA</t>
  </si>
  <si>
    <t>DANY ARIEL ESTRADA LOBOS</t>
  </si>
  <si>
    <t>ALVARO ESTUARDO NAJERA LORENZO</t>
  </si>
  <si>
    <t>ERICK DAVID PACHECO MORALES</t>
  </si>
  <si>
    <t>ISRAEL ANTONIO TEC CHUB</t>
  </si>
  <si>
    <t>JUAN CARLOS TUPUL RAMOS</t>
  </si>
  <si>
    <t>MARLON ROLANDO RAMOS PALMA</t>
  </si>
  <si>
    <t>OSEAS ESAU ARRIAZA LOPEZ</t>
  </si>
  <si>
    <t>SELVIN ELIEL MEJIA LOPEZ</t>
  </si>
  <si>
    <t>ALVIN MARCONI MAYEN HERNANDEZ</t>
  </si>
  <si>
    <t>ELIEL DAVID MEJIA LOPEZ</t>
  </si>
  <si>
    <t>SANTIAGO LOPEZ PEREZ</t>
  </si>
  <si>
    <t>ESTELA MARINA TIUL SEB</t>
  </si>
  <si>
    <t>SANTOS LEONEL OLIVARES CANTE</t>
  </si>
  <si>
    <t>CRIS MANUEL GRIJALVA MATEO</t>
  </si>
  <si>
    <t>JASSON YESMANI CHUN CHO</t>
  </si>
  <si>
    <t>BARTOLO DAMIAN MENDEZ</t>
  </si>
  <si>
    <t>BRIANN ARMANDO FURLAN HERNANDEZ</t>
  </si>
  <si>
    <t>BRAUDER NOEL CHAN GUTIERREZ</t>
  </si>
  <si>
    <t>EDIXANDER GONZALO CAAL OBANDO</t>
  </si>
  <si>
    <t>EDWIN DANILO JIMENEZ RAMIREZ</t>
  </si>
  <si>
    <t>EMMANUEL DE JESUS SANTIAGO SANTIAGO</t>
  </si>
  <si>
    <t>GLENDY SELENA GARCIA MILIAN</t>
  </si>
  <si>
    <t>GRACIELA GUADALUPE RAMIREZ ARGUETA</t>
  </si>
  <si>
    <t>HECTOR MIGUEL ANGEL MAGALLON GUZMAN</t>
  </si>
  <si>
    <t>JOSE LUIS RABINAL SARCEÑO</t>
  </si>
  <si>
    <t>KINBERLYN AIDADY GOMEZ LOPEZ</t>
  </si>
  <si>
    <t>LESLIE JEANNETT MORO GARCIA</t>
  </si>
  <si>
    <t>MAGNOLIA DEL ROSARIO BAUTISTA JAU</t>
  </si>
  <si>
    <t>MANUEL DE JESUS RABINAL SARCEÑO</t>
  </si>
  <si>
    <t>NAYKA JOSSELYN MARTINEZ MENDEZ</t>
  </si>
  <si>
    <t>VERONICA MARICELA HERNANDEZ HERNANDEZ DE PEREZ</t>
  </si>
  <si>
    <t>VIVIAN JOAQUINA ISABEL CAAL ORELLANA</t>
  </si>
  <si>
    <t>MARCONI ANTONIO TESUCUN SUNTECUN</t>
  </si>
  <si>
    <t>ALEJANDRO TZUL COHUOJ</t>
  </si>
  <si>
    <t>MILTON GUDIEL OHAJACA VASQUEZ</t>
  </si>
  <si>
    <t>YEFRIN ESTUARDO CORTES COHUOJ</t>
  </si>
  <si>
    <t>AMILCAR ORIEL PEREZ CHAVEZ</t>
  </si>
  <si>
    <t>AURA MILDRED ROBLES</t>
  </si>
  <si>
    <t>CARLOS MANAEN JIMENEZ MARTINEZ</t>
  </si>
  <si>
    <t>CRISTINA YAXCAL TZI</t>
  </si>
  <si>
    <t>EDGAR RENE MONTALVAN VIDAL</t>
  </si>
  <si>
    <t>EDWIN LEONEL LIMA FLORES</t>
  </si>
  <si>
    <t>ELDER HUMBERTO RAMIREZ SAMAYOA</t>
  </si>
  <si>
    <t>ELIZAMA SALAZAR LUNA</t>
  </si>
  <si>
    <t>EMILIO BENJAMIN LOPEZ MORENO</t>
  </si>
  <si>
    <t>ERICK FRANCISCO ZULETA AREVALO</t>
  </si>
  <si>
    <t>ERIK GUDIEL COLLI CORTEZ</t>
  </si>
  <si>
    <t>ESBIN ELISINIO MELENDEZ SANCHEZ</t>
  </si>
  <si>
    <t>FLOR DE MARIA LARA LOPEZ</t>
  </si>
  <si>
    <t xml:space="preserve">FRANCISCA RAMOS CRUZ </t>
  </si>
  <si>
    <t>HONORIO NEFTALI MERIDA MONZON</t>
  </si>
  <si>
    <t>IPOLITO SUNTECUN TESUCUN</t>
  </si>
  <si>
    <t>JANIA YESENIA MELENDEZ MARTINEZ</t>
  </si>
  <si>
    <t>JARIN ASAEL CUNIL TESUCUN</t>
  </si>
  <si>
    <t>JAYBER LEYCOR CHABLE MUÑOZ</t>
  </si>
  <si>
    <t>JOSE HERNAN CORTEZ CHAYAX</t>
  </si>
  <si>
    <t>JOSUE LOPEZ MORALES</t>
  </si>
  <si>
    <t>JUAN JOSE ORTIZ ESCOBAR</t>
  </si>
  <si>
    <t>JUVENTINO GIOVANI CHAYAX ZACAL</t>
  </si>
  <si>
    <t>KELVIN AUDALI SUNTECUN CAHUICHE</t>
  </si>
  <si>
    <t>KEVIN VINICIO CASTELLANOS INECO</t>
  </si>
  <si>
    <t>LILIAN YANNETH CHUN CAAL</t>
  </si>
  <si>
    <t>MANUEL ANTONIO COLLI CHAYAX</t>
  </si>
  <si>
    <t>MARIA DEL CARMEN MARIN PORTILLO</t>
  </si>
  <si>
    <t>MAYNOR EUGENIO LOPEZ BARRIENTOS</t>
  </si>
  <si>
    <t>MIGUEL ANGEL MEDRANO CAMEY</t>
  </si>
  <si>
    <t>MOISES BENJAMIN GONZALEZ TORRES</t>
  </si>
  <si>
    <t>MYNOR PAAU CAAL</t>
  </si>
  <si>
    <t>NOE FRANCISCO GERONIMO RAMIREZ</t>
  </si>
  <si>
    <t>PEDRO JULIAN AGUILAR TORRES</t>
  </si>
  <si>
    <t>RICARDO ANTONIO CAMPOS MARROQUIN</t>
  </si>
  <si>
    <t>ROMAN DUBON ORDOÑEZ</t>
  </si>
  <si>
    <t>ROMAN MEDINA SALAZAR</t>
  </si>
  <si>
    <t>ROSA ALBINA ESCOBAR PADILLA</t>
  </si>
  <si>
    <t>SANTIAGO SABINO PAN COHUOJ</t>
  </si>
  <si>
    <t>SELVIN EDGARDO CASTELLANOS INECO</t>
  </si>
  <si>
    <t>SELVIN JIOMAR CHI CHOC</t>
  </si>
  <si>
    <t>SULMA BEATRIZ DUBON ORDOÑEZ</t>
  </si>
  <si>
    <t>TITO ESDRAS CAAL ORTIZ</t>
  </si>
  <si>
    <t>GABRIELA JASMINE PENADOS GUERRA</t>
  </si>
  <si>
    <t>WALTER JOSE DAMIAN MAYORGA GARCIA</t>
  </si>
  <si>
    <t>LEONEL ARMANDO OLIVEROS FIGUEROA</t>
  </si>
  <si>
    <t>JAVIER ENRIQUE GONZALEZ PARRA</t>
  </si>
  <si>
    <t>DANIA STEPHANIA LOPEZ CHAVIN</t>
  </si>
  <si>
    <t>JHANNIE GRISELL MARTINEZ OCHOA</t>
  </si>
  <si>
    <t>DENNYS OBBED CHAVIN VANEGAS</t>
  </si>
  <si>
    <t>YASMIN YESSENIA SILIEZAR BA</t>
  </si>
  <si>
    <t>SINDY MIRELLA DUQUE BARCO</t>
  </si>
  <si>
    <t>BRAYAN ELIAS ALARCON PINEDA</t>
  </si>
  <si>
    <t>JUAN CARLOS CHABLE TESUCUN</t>
  </si>
  <si>
    <t>BRENDA DEL CARMEN LOPEZ ALDANA</t>
  </si>
  <si>
    <t>RUDY MANUEL SOZA CRUZ</t>
  </si>
  <si>
    <t>MANUEL GUARCAS CALEL</t>
  </si>
  <si>
    <t>RUBEN ENRIQUE SUMOZA MENDOZA</t>
  </si>
  <si>
    <t>JOSE OCTAVIO XITAMUL RECINOS</t>
  </si>
  <si>
    <t>JORGE SOLIS XINGO</t>
  </si>
  <si>
    <t>WILLIAM DONALDO CUC BOCEL</t>
  </si>
  <si>
    <t>NATHALI VALERIA SOTO PALACIOS</t>
  </si>
  <si>
    <t>DULCE MARIA DE LEON REYES</t>
  </si>
  <si>
    <t>SOFIA ADELAIDA ROSALES TZOC</t>
  </si>
  <si>
    <t>JOSE ANTONIO CHUC TAY</t>
  </si>
  <si>
    <t>HERIBERTO CHAVEZ CHAVEZ</t>
  </si>
  <si>
    <t>VICTORIANO LOPEZ RAMIREZ</t>
  </si>
  <si>
    <t>CIRILO SUCHITE RAMIREZ</t>
  </si>
  <si>
    <t>ANTONIO ORTIZ ALONZO</t>
  </si>
  <si>
    <t>CRUZ ALDANA BARRIENTOS</t>
  </si>
  <si>
    <t>JOSE ALBERTO CASTAÑEDA LEMUS</t>
  </si>
  <si>
    <t>CARLOS RANDOLFO RIVERA GARCIA</t>
  </si>
  <si>
    <t>MERCEDES SUCHITE LOPEZ</t>
  </si>
  <si>
    <t>FREDY DANILO HERRERA RAMIREZ</t>
  </si>
  <si>
    <t xml:space="preserve">HENRY DONALDO PERDOMO MARROQUIN </t>
  </si>
  <si>
    <t>HUGO MONTECINOS ORTIZ</t>
  </si>
  <si>
    <t>LESLIE JAZMIN MORALES LOPEZ</t>
  </si>
  <si>
    <t>LUIS ARMANDO GARCIA MORALES</t>
  </si>
  <si>
    <t>MYNOR LEONEL GABRIEL RAMOS</t>
  </si>
  <si>
    <t>YEISON ROLANDO SOSA BARRIENTOS</t>
  </si>
  <si>
    <t>BAYRON WILFREDO SOSA VARGAS</t>
  </si>
  <si>
    <t>SELVIN IGINIO CABRERA BARRIENTOS</t>
  </si>
  <si>
    <t>LAZARO ADOLFO RODRIGUEZ ROQUE</t>
  </si>
  <si>
    <t>EMILIO ISMAEL GABRIEL RAMOS</t>
  </si>
  <si>
    <t>EDWIN DANIEL PAREDES</t>
  </si>
  <si>
    <t>HECTOR FERNANDO RODRIGUEZ ROQUE</t>
  </si>
  <si>
    <t>JUAN MANUEL CRUZ REYES</t>
  </si>
  <si>
    <t>CESAR RICARDO HERNANDEZ JACINTO</t>
  </si>
  <si>
    <t>HENRY DANILO  RODRIGUEZ ROQUE</t>
  </si>
  <si>
    <t>HUGO LEONEL SOSA</t>
  </si>
  <si>
    <t xml:space="preserve">DAMARIS VANESA ALDANA PINEDA </t>
  </si>
  <si>
    <t>OSCAR LEONEL CHAVEZ ALONZO</t>
  </si>
  <si>
    <t>ELSA LEONELA MAURICIO</t>
  </si>
  <si>
    <t>ANALISTA EN ASUNTOS JURIDICOS</t>
  </si>
  <si>
    <t>JOSE ANGEL TOT CU</t>
  </si>
  <si>
    <t>MADELYN REBECA PANIAGUA RAMIREZ</t>
  </si>
  <si>
    <t xml:space="preserve">TIRZA DAYANARA GONZALEZ GARCIA </t>
  </si>
  <si>
    <t>KARLA YUMELY SALAS MORALES</t>
  </si>
  <si>
    <t>EVELIN AZUCELY HERNANDEZ NAJERA</t>
  </si>
  <si>
    <t>ESTEBAN CHAVAC</t>
  </si>
  <si>
    <t>JOSE FELIX CHUQUIEJ QUIYUCH</t>
  </si>
  <si>
    <t xml:space="preserve">ALISON MISHELL OLIVEROS HERNANDEZ </t>
  </si>
  <si>
    <t>BLANCA IRENE MELENDEZ MATEO</t>
  </si>
  <si>
    <t xml:space="preserve">LOURDES ANGELICA QUIX PEREZ </t>
  </si>
  <si>
    <t xml:space="preserve">GERONIMO CRUZ ORTIZ </t>
  </si>
  <si>
    <t>DENSSE NINETH MORALES</t>
  </si>
  <si>
    <t xml:space="preserve">DIEGO JOSE PORTILLO ZUÑIGA </t>
  </si>
  <si>
    <t xml:space="preserve">SOFIA FERNANDA TORRES PINEDA </t>
  </si>
  <si>
    <t>03/01/2024 al 31/12/2024</t>
  </si>
  <si>
    <t>IGOR ADOLFO DE LA ROCA CUELLAR</t>
  </si>
  <si>
    <t>CARLOS ARMANDO WAY PERNILLO</t>
  </si>
  <si>
    <t>HERMOGENES SACRAB CAJBON</t>
  </si>
  <si>
    <t>CLAUDIA MARIBEL RODRÍGUEZ HERNÁNDEZ</t>
  </si>
  <si>
    <t>RENGLÓN PRESUPUESTARIO 081 "PERSONAL ADMINISTRATIVO, TÉCNICO, PROFESIONAL Y OPERATIVO"</t>
  </si>
  <si>
    <t>RENGLÓN PRESUPUESTARIO 029 "OTRAS REMUNERACIONES DE PERSONAL TEMPORAL"</t>
  </si>
  <si>
    <t>CARLOS ENRIQUE HURTADO ARRIAGA</t>
  </si>
  <si>
    <t>CLAUDIA JULISSA CASTRO RODRÍGUEZ</t>
  </si>
  <si>
    <t>RAÚL ALFONSO ALVAREZ PÉREZ</t>
  </si>
  <si>
    <t>HELEN ADRIANA LARIOS GUERRERO</t>
  </si>
  <si>
    <t>SAMUEL CAMEY CURRUCHICH</t>
  </si>
  <si>
    <t>ILIANA LUCÍA RIVERA OLIVA</t>
  </si>
  <si>
    <t>DAAVID ABRAHAM CONTRERAS TREJO</t>
  </si>
  <si>
    <t>ERIK FERNANDO ALVARADO ORELLANA</t>
  </si>
  <si>
    <t>MANUEL ALEJANDRO COLINDRES ORELLANA</t>
  </si>
  <si>
    <t>SIOMARA ANAITÉ CALDERON BARILLAS</t>
  </si>
  <si>
    <t>MYRNA ELIZABETH LEMUS LEMUS DE RUÍZ</t>
  </si>
  <si>
    <t>JOSELITO DURIBAL SÁNCHEZ MORENO</t>
  </si>
  <si>
    <t>PEDRO TOMÁS MEJÍA TOL</t>
  </si>
  <si>
    <t>LESLIE MELISA OJEDA CABRERA</t>
  </si>
  <si>
    <t>JOSÉ ANTONIO SANTIAGO ESCOBAR</t>
  </si>
  <si>
    <t>CARMEN MAGALI LÓPEZ ROMERO DE DÍAZ</t>
  </si>
  <si>
    <t>YAZMÍN DE JESÚS OBANDO MILIÁN DE CUSTODIO</t>
  </si>
  <si>
    <t>ANGIE MISHEL ALVARADO PÉREZ DE CHINCHILLA</t>
  </si>
  <si>
    <t>SERGIO DAVID VASQUEZ PAIZ</t>
  </si>
  <si>
    <t>DIEGO ANTONIO SILVA SANTIZO</t>
  </si>
  <si>
    <t>LUISANA MIROSLAVA PAZ ARÉVALO DE SCHEEL</t>
  </si>
  <si>
    <t>NORMA YADIRA JÓJ PUÁC</t>
  </si>
  <si>
    <t>YORDY KEVIN RUGGERI FRAATZ RAMOS</t>
  </si>
  <si>
    <t>MARICARMEN GONZÁLEZ MAZARIEGOS DE RAMÍREZ</t>
  </si>
  <si>
    <t>EDIN FERNANDO ESTRADA CASTRO</t>
  </si>
  <si>
    <t>FRANCISCO VARGAS BAC</t>
  </si>
  <si>
    <t>HEBER ELIAZAR GONZALEZ CORONADO</t>
  </si>
  <si>
    <t>MICHAEL LEONEL ANDRES LEAL YAT</t>
  </si>
  <si>
    <t>CARLOS ENRIQUE PÉREZ PAZ</t>
  </si>
  <si>
    <t>TERESA NOEMÍ GALINDO LORENZO DE GONZALEZ</t>
  </si>
  <si>
    <t>EDWIN WILLIAM CHOPÉN POZ</t>
  </si>
  <si>
    <t>GLENDY PAOLA ASUNCIÓN CUTZAL CHAVAJAY</t>
  </si>
  <si>
    <t>GERMAN DESIDERIO GARCIA MORALES</t>
  </si>
  <si>
    <t>JACKELINE LEONELA SALAS MAZARIEGOS</t>
  </si>
  <si>
    <t>JUAN CARLOS DÍAZ MÉNDEZ</t>
  </si>
  <si>
    <t>NEHEMÍAS RODERICO GONZÁLEZ MÉRIDA</t>
  </si>
  <si>
    <t>LUDWIG JOHANÁN CABRERA ERMITAÑO</t>
  </si>
  <si>
    <t>MONICA IVONNE URBINA GARCÍA</t>
  </si>
  <si>
    <t>VICTOR MANUEL OLIVA PONCE</t>
  </si>
  <si>
    <t>ALVARO FRANCISCO MARTÍNEZ RODRÍGUEZ</t>
  </si>
  <si>
    <t>DELFINO DE JESUS HERRERA CARRILLO</t>
  </si>
  <si>
    <t>HENRY MARCELINO MONTEJO CÁRDENAS</t>
  </si>
  <si>
    <t>EDDY ARIEL SAAVEDRA MÉNDEZ</t>
  </si>
  <si>
    <t>GISELA MARISOL RODRIGUEZ SERRATO</t>
  </si>
  <si>
    <t>HENDRYC OBED ACEVEDO CATALÁN</t>
  </si>
  <si>
    <t>JORGE MAURICIO WARREN ESMENJAUD</t>
  </si>
  <si>
    <t>JULIAN ALONSO SERRATO RODRÍGUEZ</t>
  </si>
  <si>
    <t>OSMAN MAURICIO MATEO MONTEJO</t>
  </si>
  <si>
    <t>WENSES EMÉNIGUI ELLINGTON ROJAS</t>
  </si>
  <si>
    <t>AMILCAR OCTAVIO MIRANDA VIVAR</t>
  </si>
  <si>
    <t>BYRON FERNANDO SALGUERO VENTURA</t>
  </si>
  <si>
    <t>CHRYSTEL SUZETH GUADALUPE TORRES PINEDA</t>
  </si>
  <si>
    <t>ERICK ELIZARDO ORTIZ ACEVEDO</t>
  </si>
  <si>
    <t>JORGE EDUARDO BERBÉN DUQUE</t>
  </si>
  <si>
    <t>KEVIN RENÉ VÁSQUEZ CABRERA</t>
  </si>
  <si>
    <t>LUIS FERNANDO SAGASTUME GARCÍA</t>
  </si>
  <si>
    <t>LUIS FRANCISCO MAYORGA JORDÁN</t>
  </si>
  <si>
    <t>LUIS PEDRO PEÑATE CASTILLO</t>
  </si>
  <si>
    <t>OTTO DAVID FRANCO GÓMEZ</t>
  </si>
  <si>
    <t>ROSA ESTELA LÓPEZ CERÍN DE FIGUEROA</t>
  </si>
  <si>
    <t>WILLIAM GIOVANNI ALDANA LEIVA</t>
  </si>
  <si>
    <t>ABNER AUGUSTO ARGUETA MORALES</t>
  </si>
  <si>
    <t>ALEJANDRA ELIZABETH LEMUS CASTELLANOS</t>
  </si>
  <si>
    <t>ELDER ANTONIO CABALLEROS DEL VILLAR</t>
  </si>
  <si>
    <t>ERICK FRANCISCO CHUVÁ MORALES</t>
  </si>
  <si>
    <t>FERNANDO ARTURO GÓMEZ TELÓN</t>
  </si>
  <si>
    <t>FREDY ANTONIO SOLIS CHÁN</t>
  </si>
  <si>
    <t>JORGE MARIO GUDIEL BARCO</t>
  </si>
  <si>
    <t>JUAN ANTONIO MADRID RIVERA</t>
  </si>
  <si>
    <t>JULIAN ENRIQUE ZETINA TUN</t>
  </si>
  <si>
    <t>JULIO AROLDO PINEDA ESCOBAR</t>
  </si>
  <si>
    <t>LEYDA SIOMARA MENDEZ MERIDA</t>
  </si>
  <si>
    <t>LILIAN XIOMARA PERÉA CARRERA</t>
  </si>
  <si>
    <t>LUBIA AREDY CONTRERAS RAMÍREZ</t>
  </si>
  <si>
    <t>MANUEL ROLANDO DE LEÓN MORENO</t>
  </si>
  <si>
    <t>NIDIAN AUREOLA MENÉNDEZ PALENCIA DE VELÁSQUEZ</t>
  </si>
  <si>
    <t>NISSA JENNIFER NAYELI CUELLAR CHAN</t>
  </si>
  <si>
    <t>RANVIER NEFTALÍ IBÁÑEZ ZÚÑIGA</t>
  </si>
  <si>
    <t>RUDY ANTONIO FLORES MAS</t>
  </si>
  <si>
    <t>RUDY DAVID VANEGAS VÁSQUEZ</t>
  </si>
  <si>
    <t>WALTER ADOLFO GÓNGORA MAR</t>
  </si>
  <si>
    <t>WELTER ELIUD YANES HOIL</t>
  </si>
  <si>
    <t>EDWARD ORLANDO OLIVA LÓPEZ</t>
  </si>
  <si>
    <t>BLANCA ELENA RODRÍGUEZ LÉMUS DE MEDRANO</t>
  </si>
  <si>
    <t>FREDY RODOLFO MELGAR AGUILAR</t>
  </si>
  <si>
    <t>JONNATHAN JORGE ANIBAL PITTER MÉNDEZ</t>
  </si>
  <si>
    <t>KAREN MICHELLE HERNÁNDEZ ROJAS DE GONZÁLEZ</t>
  </si>
  <si>
    <t>LUIS ROBERTO GUZMÁN MONTERROSO</t>
  </si>
  <si>
    <t>MARLON ERNESTO CHILÍN MOLINA</t>
  </si>
  <si>
    <t>PAOLA VIRGINIA MARTÍNEZ MURILLO DE GODOY</t>
  </si>
  <si>
    <t>SADIA JEANINNA MUÑOZ BARRERA</t>
  </si>
  <si>
    <t>WALTER ALEJANDRO WELLMANN SANDOVAL</t>
  </si>
  <si>
    <t>JOSÉ FERNANDO RAMÍREZ CATÚN</t>
  </si>
  <si>
    <t>JONATHAN ENRIQUE CASTRO ARÉVALO</t>
  </si>
  <si>
    <t>JORGE MARIO MEJÍA TAY</t>
  </si>
  <si>
    <t>ETSON JOSUÉ LOPEZ HERRERA</t>
  </si>
  <si>
    <t>FREDY ARMANDO CRÚZ OLIVA</t>
  </si>
  <si>
    <t>BYRON AJCOT TÓC</t>
  </si>
  <si>
    <t>OSMAN ANIBAL LÓPEZ MILIAN</t>
  </si>
  <si>
    <t>SERVICIOS TÉCNICOS ADMINISTRATIVOS</t>
  </si>
  <si>
    <t>SERVICIOS TÉCNICOS EN ANÁLISIS GEOESPACIAL</t>
  </si>
  <si>
    <t>SERVICIOS PROFESIONALES PARA EL DESARROLLO DEL -SIGAP-</t>
  </si>
  <si>
    <t>SERVICIOS TÉCNICOS PARA EL DESARROLLO DEL -SIGAP-</t>
  </si>
  <si>
    <t>SERVICIOS PROFESIONALES EN EDUCACIÓN PARA EL DESARROLLO SOSTENIBLE</t>
  </si>
  <si>
    <t>SERVICIOS TÉCNICOS EN MANEJO DE BOSQUES Y VIDA SILVESTRE</t>
  </si>
  <si>
    <t>SERVICIOS TÉCNICOS EN MANEJO DE BOSQUES</t>
  </si>
  <si>
    <t>SERVICIOS TÉCNICOS EN RECURSOS HUMANOS</t>
  </si>
  <si>
    <t>SERVICIOS TÉCNICOS EN TECNOLOGÍAS DE LA INFORMACIÓN</t>
  </si>
  <si>
    <t>SERVICIOS TÉCNICOS EN ASUNTOS JURÍDICOS</t>
  </si>
  <si>
    <t>SERVICIOS PROFESIONALES EN ASUNTOS JURÍDICOS</t>
  </si>
  <si>
    <t xml:space="preserve">SERVICIOS TÉCNICOS PARA EL DESARROLLO DEL -SIGAP- </t>
  </si>
  <si>
    <t>SERVICIOS PROFESIONALES EN MANEJO DE BOSQUES Y VIDA SILVESTRE</t>
  </si>
  <si>
    <t>SERVICIOS TÉCNICOS EN GESTIÓN AMBIENTAL</t>
  </si>
  <si>
    <t>SERVICIOS TÉCNICOS COMO ENLACE MUNICIPAL</t>
  </si>
  <si>
    <t>SERVICIOS TÉCNICOS EN CONTROL Y PROTECCIÓN</t>
  </si>
  <si>
    <t>SERVICIOS PROFESIONALES ADMINISTRATIVOS</t>
  </si>
  <si>
    <t>SERVICIOS TÉCNICOS EN MANEJO FORESTAL</t>
  </si>
  <si>
    <t xml:space="preserve">SERVICIOS TÉCNICOS EN ASUNTOS JURÍDICOS   </t>
  </si>
  <si>
    <t>SERVICIOS PROFESIONALES EN ASUNTOS TÉCNICOS</t>
  </si>
  <si>
    <t>SERVICIOS TÉCNICOS EN EXTENSIONISMO RURAL</t>
  </si>
  <si>
    <t>SERVICIOS TÉCNICOS EN EDUCACIÓN AMBIENTAL</t>
  </si>
  <si>
    <t>SERVICIOS PROFESIONALES MARINO COSTEROS</t>
  </si>
  <si>
    <t>SERVICIOS TÉCNICOS EN EDUCACIÓN PARA EL DESARROLLO SOSTENIBLE</t>
  </si>
  <si>
    <t>SERVICIOS TÉCNICOS EN VIDA SILVESTRE</t>
  </si>
  <si>
    <t>SERVICIOS PROFESIONALES EN GESTIÓN AMBIENTAL</t>
  </si>
  <si>
    <t>03/01/2024 al 31/08/2024</t>
  </si>
  <si>
    <t>WANDA MARIOLA FERRAL VALDEZ</t>
  </si>
  <si>
    <t xml:space="preserve">ELVIS JOSUÉ CASTELLANOS PINEDA </t>
  </si>
  <si>
    <t>CECILIA MARINÉ TICÚN CABRERA DE LÓPEZ</t>
  </si>
  <si>
    <t>GILMA ALEJANDRA GÓMEZ HERRERA</t>
  </si>
  <si>
    <t>FERNANDO ANTONIO PRIETO LARA</t>
  </si>
  <si>
    <t>SOFÍA ALEJANDRA AGUILAR JOCOL</t>
  </si>
  <si>
    <t>SRVICIOS TÉCNICOS EN GESTIÓN AMBIENTAL</t>
  </si>
  <si>
    <t>SERVICIOS PROFESIONALES EN VALORACIÓN Y CONSERVACIÓN DE LA DIVERSIDAD BIOLOGICA</t>
  </si>
  <si>
    <t>JUAN MIGUEL QUIÑÓNEZ GUZMÁN</t>
  </si>
  <si>
    <t>DOUGLAS ISMAEL ALVAREZ (ÚNICO APELLIDO)</t>
  </si>
  <si>
    <t>YULI VANESA HERNÁNDEZ ESQUIVEL</t>
  </si>
  <si>
    <t>SERVICIOS TÉCNICOS EN ASUNTOS TÉCNICOS REGIONALES</t>
  </si>
  <si>
    <t>SERVICIOS TÉCNICOS EN COMUNICACIÓN SOCIAL, RELACIONES PUBLICAS Y PROTOCOLO</t>
  </si>
  <si>
    <t>SERVICIOS PROFESIONALES EN COMUNICACIÓN SOCIAL, RELACIONES PUBLICAS Y PROTOCOLO</t>
  </si>
  <si>
    <t>SERVICIOS TÉCNICOS EN COOPERACIÓN NACIONAL E INTERNACIONAL</t>
  </si>
  <si>
    <t>MARÍA ALEJANDRA PAZ VELÁSQUEZ</t>
  </si>
  <si>
    <t>SERVICIOS PROFESIONALES EN PLANIFICACIÓN</t>
  </si>
  <si>
    <t>HÉCTOR ROLANDO LÉMUS LÓPEZ</t>
  </si>
  <si>
    <t>HECTOR RENNATO PORRES MOLINA</t>
  </si>
  <si>
    <t>SERVICIOS PROFESIONALES EN MANEJO FORESTAL</t>
  </si>
  <si>
    <t>FREDY ALEXANDER SALVADOR LACAN CATUN</t>
  </si>
  <si>
    <t>SERVICIOS TÉCNICOS EN VALORACIÓN Y CONSERVACIÓN DE LA DIVERSIDAD BIOLOGICA</t>
  </si>
  <si>
    <t>MARÍA JOSÉ AZURDIA CANEL</t>
  </si>
  <si>
    <t>CARLOS ISAÍ ARGUETA HERRERA</t>
  </si>
  <si>
    <t>FRANCISCO ORTÍZ GÓMEZ</t>
  </si>
  <si>
    <t>CLAUDIA YAMILETH MEJIA CASTRO DE RAMÍREZ</t>
  </si>
  <si>
    <t>HELEN YAJAIRA SALGUERO MORALES</t>
  </si>
  <si>
    <t>JAIME RENÉ CRÚZ (ÚNICO APELLIDO)</t>
  </si>
  <si>
    <t>SERVICIOS TÉCNICOS EN PUEBLOS INDIGENAS Y COMUNIDADES LOCALES</t>
  </si>
  <si>
    <t>DAYRIN JAZMIN RAMOS RAMÍREZ</t>
  </si>
  <si>
    <t>ANGEL RODOLFO HERNÁNDEZ LEÓN</t>
  </si>
  <si>
    <t>VICTOR RICARDO HERRARTE CONDE</t>
  </si>
  <si>
    <t>SERVICIOS PROFESIONALES EN CONTROL Y PROTECCIÓN</t>
  </si>
  <si>
    <t>ELVYS ORLANDO JIMÉNEZ JORDÁN</t>
  </si>
  <si>
    <t>MARÍA MARIANA SARCEÑO HERNÁNDEZ DE HOIL</t>
  </si>
  <si>
    <t>OSCAR ABDEL TAYÚN BAÑOS</t>
  </si>
  <si>
    <t>OSCAR VINICIO CASTELLANOS VÁSQUEZ</t>
  </si>
  <si>
    <t>VICTOR MANUEL CETINA BETANCOHURT</t>
  </si>
  <si>
    <t>SERVICIOS PROFESIONALES EN ASUNTOS DE GENERO</t>
  </si>
  <si>
    <t>DIERYCK JOSUÉ LUNA SÁNCHEZ</t>
  </si>
  <si>
    <t>CRÍSTIAN SAÚL FLORES SÁNCHEZ</t>
  </si>
  <si>
    <t>MARÍA FERNANDA ESTRADA DURÁN</t>
  </si>
  <si>
    <t>LEYSER DONÁN ARANA SOLA</t>
  </si>
  <si>
    <t>ALONSO ALEJANDRO MÉRIDA CARDONA</t>
  </si>
  <si>
    <t>KEVIN NATANAEL DELGADO SÁNCHEZ</t>
  </si>
  <si>
    <t>JUAN LUIS GUZMÁN MARTÍNEZ</t>
  </si>
  <si>
    <t>CESAR AUGUSTO GONZALEZ ECHEVERRIA</t>
  </si>
  <si>
    <t xml:space="preserve">SERVICIOS TÉCNICOS EN ASUNTOS COMUNITARIOS </t>
  </si>
  <si>
    <t>ERICK GUADALUPE CHAYAX COHUOJ</t>
  </si>
  <si>
    <t>ERICK MANUEL PONCIANO ALVARADO</t>
  </si>
  <si>
    <t>JORGE LUIS ROMERO MAS</t>
  </si>
  <si>
    <t>EMANUEL ANTONIO HERNÁNDEZ LÓPEZ</t>
  </si>
  <si>
    <t>KARLA MARÍA REYES LÓPEZ</t>
  </si>
  <si>
    <t>ADRIANA ABIGAIL MAZARIEGOS DIEGUEZ</t>
  </si>
  <si>
    <t>DIEGO ESTUARDO CORDÓN NAVARRO</t>
  </si>
  <si>
    <t>CARLOS MARIO ARGUETA LÓPEZ</t>
  </si>
  <si>
    <t xml:space="preserve">ENCARGADO DE TESORERIA </t>
  </si>
  <si>
    <t>ROLANDO FLORENCIO FÉLIX HIDALGO</t>
  </si>
  <si>
    <t>MARY KARINA MÉRIDA AVILA</t>
  </si>
  <si>
    <t>HELEN ROSMERY IXPEC HERNÁNDEZ</t>
  </si>
  <si>
    <t>GUILLERMO RODOLFO POCOP TUY</t>
  </si>
  <si>
    <t>CARLOS FRANCISCO SIC GARCÍA</t>
  </si>
  <si>
    <t>BERENICE ALEJANDRA PÉREZ BARRIOS</t>
  </si>
  <si>
    <t>EMILY SOFÍA CAR CALÁN</t>
  </si>
  <si>
    <t>EDGAR EDUARDO PARADA VILLALTA</t>
  </si>
  <si>
    <t>DORA CAROLINA VELÁSQUEZ LÓPEZ DE CANEL</t>
  </si>
  <si>
    <t>JORGE ARTURO PIEDRASANTA LÓPEZ</t>
  </si>
  <si>
    <t>MARCOS ANDRÉS COYOY CATINAC</t>
  </si>
  <si>
    <t>BRENDA REGINA MENDOZA CAMPOSECO</t>
  </si>
  <si>
    <t>MONICA ALEJANDRA ORTÍZ DARDON</t>
  </si>
  <si>
    <t>MYNOR NOÉ VALENZUELA BERNAL</t>
  </si>
  <si>
    <t>ESDRAS ABIMAEL BARRIOS PÉREZ</t>
  </si>
  <si>
    <t>01/03/2024 al 31/12/2024</t>
  </si>
  <si>
    <t>ADMINISTRATIVO</t>
  </si>
  <si>
    <t>KATHERINE MICHELL DE LEON MENDOZA DE CORDON</t>
  </si>
  <si>
    <t>JORGE LUIS SCHAUB GONZALEZ</t>
  </si>
  <si>
    <t>CAMILA ALEJANDRA HERNANDEZ LOPEZ</t>
  </si>
  <si>
    <t>JOSE ALEJANDRO MEJIA AGUILAR</t>
  </si>
  <si>
    <t>EDWARD OSWALDO ASENCIO LOPEZ</t>
  </si>
  <si>
    <t>´029</t>
  </si>
  <si>
    <t>VICTOR HUGO DE LEÓN HUERTAS</t>
  </si>
  <si>
    <t>ADICIONAL 1</t>
  </si>
  <si>
    <t>WILMER SANTIAGO TESUCUN RIVERA</t>
  </si>
  <si>
    <t>PEÓN VIGILANTE III</t>
  </si>
  <si>
    <t>OTTO NIEL MIRANDA SALAZAR</t>
  </si>
  <si>
    <t>PLANILLA ADICIONAL 1</t>
  </si>
  <si>
    <t>PROFESIONAL II</t>
  </si>
  <si>
    <t>01/04/2024 al 31/12/2024</t>
  </si>
  <si>
    <t>AZUCENA DEL CARMEN CASTELLANOS SOZA DE GUZMAN</t>
  </si>
  <si>
    <t>GERARDO PAIZ SCHWARTZ</t>
  </si>
  <si>
    <t>SILVIA MAGALY SOTO MAZARIEGOS</t>
  </si>
  <si>
    <t>GLORIA LETICIA PEREZ PUERTO</t>
  </si>
  <si>
    <t xml:space="preserve">SERVICIOS PROFESIONALES INDIVIDUALES EN GENERAL EN SECRETARÍA EJECUTIVA </t>
  </si>
  <si>
    <t>DANIEL ROLANDO SANCHEZ
JACO</t>
  </si>
  <si>
    <t>SERVICIOS TÉCNICOS EN LA UNIDAD DE PLANIFICACIÓN</t>
  </si>
  <si>
    <t>VILMA CARLOTA MARTINEZ SANDOVAL</t>
  </si>
  <si>
    <t>PEDRO ROBERTO MARTINEZ 
SAENZ</t>
  </si>
  <si>
    <t>RUTH MARIA PALALA PEREZ</t>
  </si>
  <si>
    <t>SERVICIOS 
TÉCNICOS</t>
  </si>
  <si>
    <t>SELVYN EZEQUIEL JUAREZ 
IXCAQUIC</t>
  </si>
  <si>
    <t>EDWIN NEFTALI DE LEON 
CIFUENTES</t>
  </si>
  <si>
    <t>GLORIA YESENIA AGUILAR 
GOMEZ</t>
  </si>
  <si>
    <t>SERGIO JOSE LOPEZ CHOC</t>
  </si>
  <si>
    <t>LESLIE MARISABEL POCASANGRE 
GONZALEZ</t>
  </si>
  <si>
    <t>EDSON TONIÑO HERNANDEZ MAZARIEGOS</t>
  </si>
  <si>
    <t>DIRECTOR TECNICO II</t>
  </si>
  <si>
    <t>MANUEL ALBERTO HENRY RUIZ</t>
  </si>
  <si>
    <t xml:space="preserve">SERVICIOS TÉCNICOS EN SECRETARÍA EJECUTIVA </t>
  </si>
  <si>
    <t>GERSON ESTUARDO CRUZ ORTÍZ</t>
  </si>
  <si>
    <t>MANUEL EDUARDO ROMERO TESUCUN</t>
  </si>
  <si>
    <t>HERBERT HUMBERTO TESUCUN
CAHUICHE</t>
  </si>
  <si>
    <t>JAIME ANTONIO ERAZO
HERNANDEZ</t>
  </si>
  <si>
    <t>JORGE HUMBERTO OLIVARES
GUERRA</t>
  </si>
  <si>
    <t>BRAYAM EFRAIN PEREZ
QUIÑOCTE</t>
  </si>
  <si>
    <t>HECTOR MANOLO MORALES
PORTILLO</t>
  </si>
  <si>
    <t>ANGEL ROLANDO ROSADO
FRANCO</t>
  </si>
  <si>
    <t>22/05/2024 al 31/08/2024</t>
  </si>
  <si>
    <t>SERVICIOS
TÉCNICOS EN LA DIRECCIÓN REGIONAL PETÉN</t>
  </si>
  <si>
    <t>02/05/2024 al 31/12/2024</t>
  </si>
  <si>
    <t>03/06/2024 al 31/12/2024</t>
  </si>
  <si>
    <t>02/05/2024 al 31/08/2024</t>
  </si>
  <si>
    <t>MARIA RAQUEL FIGUEROA GIRON</t>
  </si>
  <si>
    <t>ISAURO NAJERA VASQUEZ</t>
  </si>
  <si>
    <t>ALMA ELIZABETH GUTIERREZ CANO</t>
  </si>
  <si>
    <t>LILIANA LOPEZ TEO</t>
  </si>
  <si>
    <t>SILVIO HUMBERTO GIRON VANEGAS</t>
  </si>
  <si>
    <t>VEIRY EDITH CAAL LOPEZ DE CAJBON</t>
  </si>
  <si>
    <t>WALTER ARMANDO MENDEZ CAAL</t>
  </si>
  <si>
    <t>MARVIN CORADO LOPEZ</t>
  </si>
  <si>
    <t>WILSON NEFTALY TELON HERNANDEZ</t>
  </si>
  <si>
    <t>ANIBAL CAAL ORTIZ</t>
  </si>
  <si>
    <t>JOSE ALFREDO GUERRA CHOC</t>
  </si>
  <si>
    <t>MIGUEL ANGEL CHI LAINEZ</t>
  </si>
  <si>
    <t>NERY MATIAS PEREZ LOPEZ</t>
  </si>
  <si>
    <t>ROLANDO CHICO RODRIGUEZ</t>
  </si>
  <si>
    <t>CESAR AUGUSTO POP CUCUL</t>
  </si>
  <si>
    <t>EDVIN CORTEZ MORALES</t>
  </si>
  <si>
    <t>ESVI LEONEL CORTEZ ZAC</t>
  </si>
  <si>
    <t>JOSE AMILCAR LOPEZ VALIENTE</t>
  </si>
  <si>
    <t>JANCEL RUBIEL ALDANA RODRIGUEZ</t>
  </si>
  <si>
    <t>LUIS ABIMAEL GARCIA REYES</t>
  </si>
  <si>
    <t>LUIS EDUARDO SUNTECUN AX</t>
  </si>
  <si>
    <t>ROVIN ADRIEL SALAS CUJ</t>
  </si>
  <si>
    <t>JOSE FRANCISCO ESTRADA MAZA</t>
  </si>
  <si>
    <t>WINIVER JOSE MARQUEZ GONZALES</t>
  </si>
  <si>
    <t>RIGOBERTO ENRIQUE PEÑA CHAN</t>
  </si>
  <si>
    <t>NELSON OTONIEL LORENZANA VILLANUEVA</t>
  </si>
  <si>
    <t>MARIAN JULIETA ISABEL CORDOVA RAMIREZ</t>
  </si>
  <si>
    <t>WILLIAM BALMORIS HERNANDEZ CIFUENTES</t>
  </si>
  <si>
    <t>SERGIO EMANUEL BELLOSO GONZALEZ</t>
  </si>
  <si>
    <t>ESGAR ANTONIO GONZALEZ AMADOR</t>
  </si>
  <si>
    <t>LILIANA RAQUEL PACHECO HERNANDEZ</t>
  </si>
  <si>
    <t>ELBA AIDE HERNANDEZ</t>
  </si>
  <si>
    <t>ESTELA MARINA GARCIA HERNANDEZ</t>
  </si>
  <si>
    <t>LEONITA YAXCAL TZI</t>
  </si>
  <si>
    <t>HENIFER MAGALI RAMOS GONZALEZ</t>
  </si>
  <si>
    <t>ELMER RONALDO CALATE ESPINOZA</t>
  </si>
  <si>
    <t>NICOLAS CHUB TEEC</t>
  </si>
  <si>
    <t>DENILSON EVILTON OBANDO TIUL</t>
  </si>
  <si>
    <t>KEVIN NORBERTO DE LEON VASQUEZ</t>
  </si>
  <si>
    <t>ANSELMO DE JESUS HERRERA MARROQUIN</t>
  </si>
  <si>
    <t>KELVIN TOMAS ALDANA MENDOZA</t>
  </si>
  <si>
    <t>EDY USVALDO BOTZOC MUÑOZ</t>
  </si>
  <si>
    <t xml:space="preserve">ALEJANDRO MOLINA LOPEZ </t>
  </si>
  <si>
    <t>JAIRO NOEL BARAHONA RAX</t>
  </si>
  <si>
    <t>ESTEBAN BERNARDO OBANDO QUIXCHAN</t>
  </si>
  <si>
    <t>SAMUEL DE JESUS CHOC CANO</t>
  </si>
  <si>
    <t>ESTEBAN CAAL</t>
  </si>
  <si>
    <t>SANTOS ALBERTO PAAU GARCIA</t>
  </si>
  <si>
    <t>MIGUEL ANGEL PEREZ LOPEZ</t>
  </si>
  <si>
    <t>FRANKLIN MATEO SINTU</t>
  </si>
  <si>
    <t>JUAN FRANCISCO CHUB CHOCOJ</t>
  </si>
  <si>
    <t>WILFREDO CANEZA DIONICIO</t>
  </si>
  <si>
    <t>WILSON DANIEL RAMIREZ REYES</t>
  </si>
  <si>
    <t>GILMER DANIEL TORRENTES GODOY</t>
  </si>
  <si>
    <t>EDGAR RENE CHABLE CAMAL</t>
  </si>
  <si>
    <t>RAMIRO TZALAM ICH</t>
  </si>
  <si>
    <t>WALDEMAR TOLEDO PEREZ</t>
  </si>
  <si>
    <t>MEFI GAMALIEL GUTIERREZ SINTUJ</t>
  </si>
  <si>
    <t>WAYNER EDGARDO CHATA MUÑOZ</t>
  </si>
  <si>
    <t>DANY ESTUARDO CHAN SANCHEZ</t>
  </si>
  <si>
    <t>MILTO EMIGDIO SAQUEC RUANO</t>
  </si>
  <si>
    <t>MARLON ANTONIO RAMIREZ ALONZO</t>
  </si>
  <si>
    <t>GARY AROLDO SUNTECUN COHUOJ</t>
  </si>
  <si>
    <t>YEFRI LEONARDO SAQUEC RUANO</t>
  </si>
  <si>
    <t>GEYNER ADILSON GARCIA PEREZ</t>
  </si>
  <si>
    <t>WILMER OSWALDO RAMIREZ HERNANDEZ</t>
  </si>
  <si>
    <t>JONATHAN ISMAEL DE PAZ RAMOS</t>
  </si>
  <si>
    <t>ELMER ESTUARDO RAMIREZ ALONZO</t>
  </si>
  <si>
    <t xml:space="preserve">ADILSON ABIMAEL RAMIREZ LOPEZ </t>
  </si>
  <si>
    <t>MARVIN YOVANI PEREZ LOPEZ</t>
  </si>
  <si>
    <t>PABLO AVIMAEL GARCIA</t>
  </si>
  <si>
    <t>LUIS ENRIQUE VITZIL CHAN</t>
  </si>
  <si>
    <t>ORVIN MANOLO GIRON JOGE</t>
  </si>
  <si>
    <t>WILSON HOMERO RAMIREZ RAMOS</t>
  </si>
  <si>
    <t>MARIO ISMAEL RAMOS Y RAMOS</t>
  </si>
  <si>
    <t>ENRIQUE CHAVEZ RAMOS</t>
  </si>
  <si>
    <t>MELKY SAUL CABRERA BARRIENTOS</t>
  </si>
  <si>
    <t>PEDRO ORTIZ MONTECINOS</t>
  </si>
  <si>
    <t>JOSE FERNANDO REYES GUTIERREZ</t>
  </si>
  <si>
    <t>LUIS GENARO SANTOS CABRERA</t>
  </si>
  <si>
    <t>JAIRON EZEQUIEL GABRIEL CABRERA</t>
  </si>
  <si>
    <t>LUIS AROLDO CABRERA BARRIENTOS</t>
  </si>
  <si>
    <t>WELNER ENRIQUE RAMIREZ VIGIL</t>
  </si>
  <si>
    <t>FREDDY ANIBAL RAMOS TORRES</t>
  </si>
  <si>
    <t xml:space="preserve">ROMILIO SALGUERO GONZALEZ </t>
  </si>
  <si>
    <t xml:space="preserve">MARTIN DE LA CRUZ GARIA </t>
  </si>
  <si>
    <t>SANDY ESTER POLANCO VELIZ</t>
  </si>
  <si>
    <t>22/05/2024 AL 31/12/2024</t>
  </si>
  <si>
    <t xml:space="preserve"> 22/05/2024 al 31/08/2024 </t>
  </si>
  <si>
    <t>VICTOR  EMNIO  ESQUIVEL  SANDOVAL</t>
  </si>
  <si>
    <t>AMELIA EUNICE  NEU TOSCANO</t>
  </si>
  <si>
    <t>DOUBLAS JAVIER  MEJIA GARCIA</t>
  </si>
  <si>
    <t>9/07/2024 al 31/08/2024</t>
  </si>
  <si>
    <t>SERVICIOS PROFESIONALE EN LA DIRECCIÓN REGIONAL METROPOLITANA</t>
  </si>
  <si>
    <t>SERVICIOS PROFESIONALE EN LA DIRECCIÓN REGIONAL PETÉN</t>
  </si>
  <si>
    <t>DÍAS PAGADOS DEL 1 AL 25 DE JULIO</t>
  </si>
  <si>
    <t>DÍAS PAGADOS DEL 1 AL 14 DE JULIO</t>
  </si>
  <si>
    <t>WILSON FRANDER  ACTE CAAL</t>
  </si>
  <si>
    <t>ALEX   RODRIGUEZ GARCIA</t>
  </si>
  <si>
    <t>DÍAS PAGADOS DEL 19 DE JUNIO AL 31 DE JULIO</t>
  </si>
  <si>
    <t>DULCE CAROLINA  MENDOZA MENDEZ</t>
  </si>
  <si>
    <t>ALBERTINA   TEC CHOC</t>
  </si>
  <si>
    <t>ROBERTO   CHOC POP</t>
  </si>
  <si>
    <t>RUDY HERNAN  CHOC CHOC</t>
  </si>
  <si>
    <t>ALBERTINA   POP CAAL</t>
  </si>
  <si>
    <t>ROLANDO   TEC PAAU</t>
  </si>
  <si>
    <t>VICTOR RAMIRO  CHUB CAAL</t>
  </si>
  <si>
    <t>DOLORES TZIR  POP CAAL</t>
  </si>
  <si>
    <t>FRAY ALFREDO  TZIR POP</t>
  </si>
  <si>
    <t>VICTOR JUAN  CHOC MAQUIN</t>
  </si>
  <si>
    <t>AGUSTIN   ASIG CAAL</t>
  </si>
  <si>
    <t>DENILSON NICOLAS  XAL POP</t>
  </si>
  <si>
    <t>ILDA CARINA  ASIG MO</t>
  </si>
  <si>
    <t>MANUEL   POP TEC</t>
  </si>
  <si>
    <t>SANTOS CATARINA  SAQUIL POP</t>
  </si>
  <si>
    <t>EMILIO   SAQUIL BEB</t>
  </si>
  <si>
    <t>MODESTA HIRLANDA  POP XUC</t>
  </si>
  <si>
    <t>ALBERTINA   CAAL SAQUI</t>
  </si>
  <si>
    <t>LUIS ENRIQUE  SAQUI MAQUIN</t>
  </si>
  <si>
    <t>JOSE   CUCUL CAAL</t>
  </si>
  <si>
    <t>GREGORIA MACZ  MAQUIM POP</t>
  </si>
  <si>
    <t>MARLENY OLIVA GARCIA</t>
  </si>
  <si>
    <t>HECTOR ALFREDO  SACTIC JOLON</t>
  </si>
  <si>
    <t>MARVIN RENE  CARDONA RAMIREZ</t>
  </si>
  <si>
    <t>LEONARDO ALFREDO  GARCIA SANCHEZ</t>
  </si>
  <si>
    <t>MARIO FERNANDO  FRANCO GONZALEZ</t>
  </si>
  <si>
    <t>YENNER AROLDO  CALATE  ESPINOSA</t>
  </si>
  <si>
    <t>MARVIN ENRIQUE  DELGADO RODRIGUEZ</t>
  </si>
  <si>
    <t>JULIETA  XOQUIC ALONZO HOM</t>
  </si>
  <si>
    <t>PEDRO ALBERTO  IXTETELA YOJCOM</t>
  </si>
  <si>
    <t>EDGAR BARTOLO  BATZIN NAVICHOC</t>
  </si>
  <si>
    <t>KEVIN AGUSTO  BIXCUL MARTIN</t>
  </si>
  <si>
    <t>SANTOS MAURICIO  VICENTE MENDOZA</t>
  </si>
  <si>
    <t>EVELYN YAMILETH ESQUIVEL GARCIA</t>
  </si>
  <si>
    <t>FLOR ESMERALDA AMADOR GASPAR</t>
  </si>
  <si>
    <t>GERSON ENDERSON ATZ CRUZ</t>
  </si>
  <si>
    <t>GLADIS MARICELA ORDOÑEZ GUZMAN</t>
  </si>
  <si>
    <t>JENNIFER LISBETH DIEGUEZ TAX</t>
  </si>
  <si>
    <t>MARIANELA AMAIRANY  CASTELLANOS LOPEZ</t>
  </si>
  <si>
    <t>WENDY GABRIELA  MORALES ORTIZ</t>
  </si>
  <si>
    <t>ABNER VENANCIO HADBEEL RAX CAAL</t>
  </si>
  <si>
    <t>WAGNER OBDIEL  PORTILLO PAZ</t>
  </si>
  <si>
    <t>LEISER EDDARIN  GARCIA MATEO</t>
  </si>
  <si>
    <t>JOSE RICARDO  CANO GOMEZ</t>
  </si>
  <si>
    <t>AXEL YOBANI  SILVESTRE MARTIN</t>
  </si>
  <si>
    <t>KEVIN  ALEJANDRO  OLIVARES</t>
  </si>
  <si>
    <t>JOSE DANIEL  RAMIREZ HERNANDEZ</t>
  </si>
  <si>
    <t>GABRIEL   SILVESTRE MARTIN</t>
  </si>
  <si>
    <t>DÍAS PAGADOS DEL 21 DE JUNIO AL 31 DE JULIO</t>
  </si>
  <si>
    <t>DÍAS PAGADOS DEL 2 AL 31 DE JULIO</t>
  </si>
  <si>
    <t>DÍAS PAGADOS DEL 5 AL 31 DE JULIO</t>
  </si>
  <si>
    <t>DÍAS PAGADOS DEL 1 AL 30 DE JULIO</t>
  </si>
  <si>
    <t>DÍAS PAGADOS DEL 1 AL 11 DE JULIO</t>
  </si>
  <si>
    <t>DIRECCIÓN DE RECURSOS HUMANOS
DIRECTORA A.I.: LICENCIADA JAQUELINE ROXANA ROSALES MEJÍA
RESPONSABLE DE ACTUALIZACIÓN DE INFORMACIÓN: LICENCIADA ALBA IMELDA ESTRADA QUEVEDO
MES REPORTADO: JULIO 2024
(ARTÍCULO 10, NUMERAL 4, LEY DE ACCESO A LA INFORMACIÓN PÚBLICA)</t>
  </si>
  <si>
    <t>JULIO ROLANDO TZIRIN BATZIN</t>
  </si>
  <si>
    <t>03/01/2024 al 16/07/2024</t>
  </si>
  <si>
    <t>03/01/2024 al 14/07/2024</t>
  </si>
  <si>
    <t>9/07/2024 al 22/07/2024</t>
  </si>
  <si>
    <t>03/01/2024 al 31/07/2024</t>
  </si>
  <si>
    <t>RECONOCIMIENTO DE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</si>
</sst>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[$Q-100A]* #,##0.00_);_([$Q-100A]* \(#,##0.00\);_([$Q-100A]* &quot;-&quot;??_);_(@_)"/>
    <numFmt numFmtId="166" formatCode="_-[$Q-100A]* #,##0.00_-;\-[$Q-100A]* #,##0.00_-;_-[$Q-100A]* &quot;-&quot;??_-;_-@_-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8">
    <xf numFmtId="0" fontId="0" fillId="0" borderId="0"/>
    <xf numFmtId="164" fontId="15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15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</cellStyleXfs>
  <cellXfs count="158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5" fillId="0" borderId="2" xfId="1" applyFont="1" applyFill="1" applyBorder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49" fontId="6" fillId="3" borderId="12" xfId="0" applyNumberFormat="1" applyFont="1" applyFill="1" applyBorder="1" applyAlignment="1">
      <alignment horizontal="center" vertical="center" wrapText="1"/>
    </xf>
    <xf numFmtId="164" fontId="5" fillId="0" borderId="14" xfId="1" applyFont="1" applyFill="1" applyBorder="1" applyAlignment="1">
      <alignment horizontal="center" vertical="center"/>
    </xf>
    <xf numFmtId="164" fontId="5" fillId="0" borderId="5" xfId="1" applyFont="1" applyFill="1" applyBorder="1" applyAlignment="1">
      <alignment horizontal="center" vertical="center"/>
    </xf>
    <xf numFmtId="164" fontId="5" fillId="0" borderId="2" xfId="1" applyFont="1" applyFill="1" applyBorder="1" applyAlignment="1">
      <alignment vertical="center"/>
    </xf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44" fontId="6" fillId="3" borderId="17" xfId="0" applyNumberFormat="1" applyFont="1" applyFill="1" applyBorder="1" applyAlignment="1">
      <alignment horizontal="center" vertical="center" wrapText="1"/>
    </xf>
    <xf numFmtId="164" fontId="5" fillId="0" borderId="2" xfId="1" applyFont="1" applyFill="1" applyBorder="1" applyAlignment="1">
      <alignment horizontal="center" vertical="center" wrapText="1"/>
    </xf>
    <xf numFmtId="0" fontId="0" fillId="2" borderId="0" xfId="0" applyFill="1"/>
    <xf numFmtId="0" fontId="16" fillId="0" borderId="0" xfId="0" applyFont="1"/>
    <xf numFmtId="0" fontId="6" fillId="3" borderId="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5" applyAlignment="1">
      <alignment horizontal="center" vertical="center"/>
    </xf>
    <xf numFmtId="49" fontId="4" fillId="0" borderId="2" xfId="5" applyNumberFormat="1" applyFont="1" applyBorder="1" applyAlignment="1">
      <alignment horizontal="center" vertical="center"/>
    </xf>
    <xf numFmtId="0" fontId="4" fillId="0" borderId="2" xfId="5" applyFont="1" applyBorder="1" applyAlignment="1">
      <alignment horizontal="center" vertical="center" wrapText="1"/>
    </xf>
    <xf numFmtId="164" fontId="4" fillId="0" borderId="2" xfId="6" applyFont="1" applyFill="1" applyBorder="1" applyAlignment="1">
      <alignment horizontal="center" vertical="center"/>
    </xf>
    <xf numFmtId="164" fontId="4" fillId="2" borderId="2" xfId="6" applyFont="1" applyFill="1" applyBorder="1" applyAlignment="1">
      <alignment horizontal="center" vertical="center"/>
    </xf>
    <xf numFmtId="0" fontId="13" fillId="0" borderId="2" xfId="5" applyFont="1" applyBorder="1" applyAlignment="1">
      <alignment horizontal="center" vertical="center" wrapText="1"/>
    </xf>
    <xf numFmtId="166" fontId="13" fillId="0" borderId="2" xfId="5" applyNumberFormat="1" applyFont="1" applyBorder="1" applyAlignment="1">
      <alignment horizontal="center" vertical="center"/>
    </xf>
    <xf numFmtId="166" fontId="4" fillId="0" borderId="2" xfId="6" applyNumberFormat="1" applyFont="1" applyFill="1" applyBorder="1" applyAlignment="1">
      <alignment horizontal="center" vertical="center"/>
    </xf>
    <xf numFmtId="0" fontId="13" fillId="0" borderId="2" xfId="5" applyFont="1" applyBorder="1" applyAlignment="1">
      <alignment horizontal="center" vertical="center"/>
    </xf>
    <xf numFmtId="166" fontId="13" fillId="0" borderId="2" xfId="5" applyNumberFormat="1" applyFont="1" applyBorder="1" applyAlignment="1">
      <alignment horizontal="center" vertical="center" wrapText="1"/>
    </xf>
    <xf numFmtId="166" fontId="4" fillId="0" borderId="2" xfId="6" applyNumberFormat="1" applyFont="1" applyFill="1" applyBorder="1" applyAlignment="1">
      <alignment horizontal="center" vertical="center" wrapText="1"/>
    </xf>
    <xf numFmtId="0" fontId="2" fillId="0" borderId="0" xfId="5"/>
    <xf numFmtId="0" fontId="4" fillId="0" borderId="2" xfId="7" applyFont="1" applyBorder="1" applyAlignment="1">
      <alignment horizontal="center" vertical="center" wrapText="1"/>
    </xf>
    <xf numFmtId="166" fontId="13" fillId="2" borderId="2" xfId="5" applyNumberFormat="1" applyFont="1" applyFill="1" applyBorder="1" applyAlignment="1">
      <alignment horizontal="center" vertical="center"/>
    </xf>
    <xf numFmtId="0" fontId="8" fillId="0" borderId="0" xfId="7" applyFont="1" applyAlignment="1">
      <alignment vertical="center"/>
    </xf>
    <xf numFmtId="0" fontId="2" fillId="0" borderId="0" xfId="7" applyAlignment="1">
      <alignment horizontal="center" vertical="center"/>
    </xf>
    <xf numFmtId="0" fontId="6" fillId="3" borderId="11" xfId="7" applyFont="1" applyFill="1" applyBorder="1" applyAlignment="1">
      <alignment horizontal="center" vertical="center"/>
    </xf>
    <xf numFmtId="0" fontId="6" fillId="3" borderId="12" xfId="7" applyFont="1" applyFill="1" applyBorder="1" applyAlignment="1">
      <alignment horizontal="center" vertical="center" wrapText="1"/>
    </xf>
    <xf numFmtId="49" fontId="6" fillId="3" borderId="12" xfId="7" applyNumberFormat="1" applyFont="1" applyFill="1" applyBorder="1" applyAlignment="1">
      <alignment horizontal="center" vertical="center" wrapText="1"/>
    </xf>
    <xf numFmtId="49" fontId="6" fillId="3" borderId="17" xfId="7" applyNumberFormat="1" applyFont="1" applyFill="1" applyBorder="1" applyAlignment="1">
      <alignment horizontal="center" vertical="center" wrapText="1"/>
    </xf>
    <xf numFmtId="49" fontId="5" fillId="0" borderId="2" xfId="7" applyNumberFormat="1" applyFont="1" applyBorder="1" applyAlignment="1">
      <alignment horizontal="center" vertical="center"/>
    </xf>
    <xf numFmtId="0" fontId="2" fillId="0" borderId="0" xfId="7"/>
    <xf numFmtId="166" fontId="2" fillId="0" borderId="0" xfId="7" applyNumberFormat="1"/>
    <xf numFmtId="0" fontId="1" fillId="0" borderId="0" xfId="0" applyFont="1" applyAlignment="1">
      <alignment horizontal="center" vertical="center"/>
    </xf>
    <xf numFmtId="14" fontId="4" fillId="0" borderId="18" xfId="7" applyNumberFormat="1" applyFont="1" applyBorder="1" applyAlignment="1">
      <alignment horizontal="center" vertical="center" wrapText="1"/>
    </xf>
    <xf numFmtId="166" fontId="5" fillId="0" borderId="2" xfId="7" applyNumberFormat="1" applyFont="1" applyBorder="1" applyAlignment="1">
      <alignment horizontal="center" vertical="center" wrapText="1"/>
    </xf>
    <xf numFmtId="14" fontId="4" fillId="0" borderId="3" xfId="7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164" fontId="5" fillId="0" borderId="14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164" fontId="5" fillId="0" borderId="5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17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center" vertical="center"/>
    </xf>
    <xf numFmtId="165" fontId="17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13" xfId="7" applyFont="1" applyBorder="1" applyAlignment="1">
      <alignment horizontal="center" vertical="center"/>
    </xf>
    <xf numFmtId="49" fontId="4" fillId="0" borderId="14" xfId="7" applyNumberFormat="1" applyFont="1" applyBorder="1" applyAlignment="1">
      <alignment horizontal="center" vertical="center"/>
    </xf>
    <xf numFmtId="0" fontId="4" fillId="0" borderId="14" xfId="7" applyFont="1" applyBorder="1" applyAlignment="1">
      <alignment horizontal="center" vertical="center" wrapText="1"/>
    </xf>
    <xf numFmtId="166" fontId="4" fillId="0" borderId="14" xfId="7" applyNumberFormat="1" applyFont="1" applyBorder="1" applyAlignment="1">
      <alignment horizontal="center" vertical="center" wrapText="1"/>
    </xf>
    <xf numFmtId="0" fontId="4" fillId="0" borderId="1" xfId="7" applyFont="1" applyBorder="1" applyAlignment="1">
      <alignment horizontal="center" vertical="center"/>
    </xf>
    <xf numFmtId="49" fontId="4" fillId="0" borderId="2" xfId="7" applyNumberFormat="1" applyFont="1" applyBorder="1" applyAlignment="1">
      <alignment horizontal="center" vertical="center"/>
    </xf>
    <xf numFmtId="164" fontId="4" fillId="0" borderId="2" xfId="6" applyFont="1" applyFill="1" applyBorder="1" applyAlignment="1">
      <alignment horizontal="center" vertical="center" wrapText="1"/>
    </xf>
    <xf numFmtId="166" fontId="4" fillId="0" borderId="2" xfId="7" applyNumberFormat="1" applyFont="1" applyBorder="1" applyAlignment="1">
      <alignment horizontal="center" vertical="center" wrapText="1"/>
    </xf>
    <xf numFmtId="0" fontId="4" fillId="0" borderId="3" xfId="7" applyFont="1" applyBorder="1" applyAlignment="1">
      <alignment horizontal="center" vertical="center"/>
    </xf>
    <xf numFmtId="0" fontId="4" fillId="0" borderId="4" xfId="7" applyFont="1" applyBorder="1" applyAlignment="1">
      <alignment horizontal="center" vertical="center"/>
    </xf>
    <xf numFmtId="49" fontId="4" fillId="0" borderId="5" xfId="7" applyNumberFormat="1" applyFont="1" applyBorder="1" applyAlignment="1">
      <alignment horizontal="center" vertical="center"/>
    </xf>
    <xf numFmtId="0" fontId="4" fillId="0" borderId="5" xfId="7" applyFont="1" applyBorder="1" applyAlignment="1">
      <alignment horizontal="center" vertical="center" wrapText="1"/>
    </xf>
    <xf numFmtId="164" fontId="4" fillId="0" borderId="5" xfId="6" applyFont="1" applyFill="1" applyBorder="1" applyAlignment="1">
      <alignment horizontal="center" vertical="center" wrapText="1"/>
    </xf>
    <xf numFmtId="166" fontId="4" fillId="0" borderId="5" xfId="7" applyNumberFormat="1" applyFont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2" xfId="7" applyFont="1" applyBorder="1" applyAlignment="1">
      <alignment horizontal="center" vertical="center" wrapText="1"/>
    </xf>
    <xf numFmtId="164" fontId="5" fillId="0" borderId="2" xfId="6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1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vertical="center" wrapText="1"/>
    </xf>
    <xf numFmtId="44" fontId="2" fillId="0" borderId="0" xfId="5" applyNumberFormat="1"/>
    <xf numFmtId="0" fontId="6" fillId="3" borderId="2" xfId="5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 wrapText="1"/>
    </xf>
    <xf numFmtId="49" fontId="6" fillId="3" borderId="2" xfId="5" applyNumberFormat="1" applyFont="1" applyFill="1" applyBorder="1" applyAlignment="1">
      <alignment horizontal="center" vertical="center" wrapText="1"/>
    </xf>
    <xf numFmtId="44" fontId="6" fillId="3" borderId="2" xfId="5" applyNumberFormat="1" applyFont="1" applyFill="1" applyBorder="1" applyAlignment="1">
      <alignment horizontal="center" vertical="center" wrapText="1"/>
    </xf>
    <xf numFmtId="0" fontId="4" fillId="0" borderId="2" xfId="5" applyFont="1" applyBorder="1" applyAlignment="1">
      <alignment horizontal="center" vertical="center"/>
    </xf>
    <xf numFmtId="44" fontId="4" fillId="0" borderId="2" xfId="6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49" fontId="11" fillId="3" borderId="2" xfId="0" applyNumberFormat="1" applyFont="1" applyFill="1" applyBorder="1" applyAlignment="1">
      <alignment horizontal="center" vertical="center" wrapText="1"/>
    </xf>
    <xf numFmtId="0" fontId="6" fillId="3" borderId="2" xfId="7" applyFont="1" applyFill="1" applyBorder="1" applyAlignment="1">
      <alignment horizontal="center" vertical="center"/>
    </xf>
    <xf numFmtId="0" fontId="6" fillId="3" borderId="2" xfId="7" applyFont="1" applyFill="1" applyBorder="1" applyAlignment="1">
      <alignment horizontal="center" vertical="center" wrapText="1"/>
    </xf>
    <xf numFmtId="49" fontId="6" fillId="3" borderId="2" xfId="7" applyNumberFormat="1" applyFont="1" applyFill="1" applyBorder="1" applyAlignment="1">
      <alignment horizontal="center" vertical="center" wrapText="1"/>
    </xf>
    <xf numFmtId="0" fontId="5" fillId="0" borderId="2" xfId="7" applyFont="1" applyBorder="1" applyAlignment="1">
      <alignment horizontal="center" vertical="center"/>
    </xf>
    <xf numFmtId="14" fontId="5" fillId="0" borderId="2" xfId="7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49" fontId="8" fillId="0" borderId="20" xfId="5" applyNumberFormat="1" applyFont="1" applyBorder="1" applyAlignment="1">
      <alignment horizontal="center" vertical="center"/>
    </xf>
    <xf numFmtId="49" fontId="8" fillId="0" borderId="0" xfId="5" applyNumberFormat="1" applyFont="1" applyAlignment="1">
      <alignment horizontal="center" vertical="center"/>
    </xf>
    <xf numFmtId="49" fontId="9" fillId="0" borderId="0" xfId="5" applyNumberFormat="1" applyFont="1" applyAlignment="1">
      <alignment horizontal="center" vertical="center" wrapText="1"/>
    </xf>
    <xf numFmtId="0" fontId="10" fillId="0" borderId="7" xfId="5" applyFont="1" applyBorder="1" applyAlignment="1">
      <alignment horizontal="center" vertical="center"/>
    </xf>
    <xf numFmtId="0" fontId="10" fillId="0" borderId="8" xfId="5" applyFont="1" applyBorder="1" applyAlignment="1">
      <alignment horizontal="center" vertical="center"/>
    </xf>
    <xf numFmtId="0" fontId="10" fillId="0" borderId="15" xfId="5" applyFont="1" applyBorder="1" applyAlignment="1">
      <alignment horizontal="center" vertical="center"/>
    </xf>
    <xf numFmtId="0" fontId="10" fillId="0" borderId="9" xfId="5" applyFont="1" applyBorder="1" applyAlignment="1">
      <alignment horizontal="center" vertical="center"/>
    </xf>
    <xf numFmtId="0" fontId="10" fillId="0" borderId="10" xfId="5" applyFont="1" applyBorder="1" applyAlignment="1">
      <alignment horizontal="center" vertical="center"/>
    </xf>
    <xf numFmtId="0" fontId="10" fillId="0" borderId="16" xfId="5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2" fillId="0" borderId="7" xfId="7" applyFont="1" applyBorder="1" applyAlignment="1">
      <alignment horizontal="center" vertical="center"/>
    </xf>
    <xf numFmtId="0" fontId="12" fillId="0" borderId="8" xfId="7" applyFont="1" applyBorder="1" applyAlignment="1">
      <alignment horizontal="center" vertical="center"/>
    </xf>
    <xf numFmtId="0" fontId="12" fillId="0" borderId="15" xfId="7" applyFont="1" applyBorder="1" applyAlignment="1">
      <alignment horizontal="center" vertical="center"/>
    </xf>
    <xf numFmtId="0" fontId="12" fillId="0" borderId="9" xfId="7" applyFont="1" applyBorder="1" applyAlignment="1">
      <alignment horizontal="center" vertical="center"/>
    </xf>
    <xf numFmtId="0" fontId="12" fillId="0" borderId="10" xfId="7" applyFont="1" applyBorder="1" applyAlignment="1">
      <alignment horizontal="center" vertical="center"/>
    </xf>
    <xf numFmtId="0" fontId="12" fillId="0" borderId="16" xfId="7" applyFont="1" applyBorder="1" applyAlignment="1">
      <alignment horizontal="center" vertical="center"/>
    </xf>
    <xf numFmtId="0" fontId="12" fillId="0" borderId="19" xfId="7" applyFont="1" applyBorder="1" applyAlignment="1">
      <alignment horizontal="center" vertical="center"/>
    </xf>
    <xf numFmtId="0" fontId="12" fillId="0" borderId="0" xfId="7" applyFont="1" applyAlignment="1">
      <alignment horizontal="center" vertical="center"/>
    </xf>
    <xf numFmtId="0" fontId="8" fillId="0" borderId="0" xfId="7" applyFont="1" applyAlignment="1">
      <alignment horizontal="center" vertical="center"/>
    </xf>
    <xf numFmtId="0" fontId="8" fillId="0" borderId="10" xfId="7" applyFont="1" applyBorder="1" applyAlignment="1">
      <alignment horizontal="center" vertical="center"/>
    </xf>
    <xf numFmtId="0" fontId="9" fillId="0" borderId="0" xfId="7" applyFont="1" applyAlignment="1">
      <alignment horizontal="center" vertical="center" wrapText="1"/>
    </xf>
    <xf numFmtId="0" fontId="9" fillId="0" borderId="10" xfId="7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4" fontId="6" fillId="3" borderId="2" xfId="7" applyNumberFormat="1" applyFont="1" applyFill="1" applyBorder="1" applyAlignment="1">
      <alignment horizontal="center" vertical="center" wrapText="1"/>
    </xf>
    <xf numFmtId="44" fontId="2" fillId="0" borderId="2" xfId="7" applyNumberFormat="1" applyBorder="1" applyAlignment="1">
      <alignment horizontal="center" vertical="center"/>
    </xf>
    <xf numFmtId="44" fontId="2" fillId="0" borderId="0" xfId="7" applyNumberFormat="1"/>
    <xf numFmtId="44" fontId="5" fillId="0" borderId="18" xfId="0" applyNumberFormat="1" applyFont="1" applyBorder="1" applyAlignment="1">
      <alignment horizontal="center" vertical="center" wrapText="1"/>
    </xf>
    <xf numFmtId="44" fontId="5" fillId="0" borderId="3" xfId="0" applyNumberFormat="1" applyFont="1" applyBorder="1" applyAlignment="1">
      <alignment horizontal="center" vertical="center" wrapText="1"/>
    </xf>
    <xf numFmtId="44" fontId="11" fillId="0" borderId="3" xfId="0" applyNumberFormat="1" applyFont="1" applyBorder="1" applyAlignment="1">
      <alignment horizontal="center" vertical="center" wrapText="1"/>
    </xf>
    <xf numFmtId="44" fontId="5" fillId="0" borderId="6" xfId="0" applyNumberFormat="1" applyFont="1" applyBorder="1" applyAlignment="1">
      <alignment horizontal="center" vertical="center" wrapText="1"/>
    </xf>
  </cellXfs>
  <cellStyles count="8">
    <cellStyle name="Moneda" xfId="1" builtinId="4"/>
    <cellStyle name="Moneda 2" xfId="6" xr:uid="{00000000-0005-0000-0000-000001000000}"/>
    <cellStyle name="Normal" xfId="0" builtinId="0"/>
    <cellStyle name="Normal 2" xfId="2" xr:uid="{00000000-0005-0000-0000-000003000000}"/>
    <cellStyle name="Normal 2 2" xfId="4" xr:uid="{00000000-0005-0000-0000-000004000000}"/>
    <cellStyle name="Normal 2 2 2" xfId="7" xr:uid="{00000000-0005-0000-0000-000005000000}"/>
    <cellStyle name="Normal 3" xfId="3" xr:uid="{00000000-0005-0000-0000-000006000000}"/>
    <cellStyle name="Normal 4" xfId="5" xr:uid="{00000000-0005-0000-0000-000007000000}"/>
  </cellStyles>
  <dxfs count="2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EF1A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386886</xdr:colOff>
      <xdr:row>0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04964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321468</xdr:colOff>
      <xdr:row>0</xdr:row>
      <xdr:rowOff>100011</xdr:rowOff>
    </xdr:from>
    <xdr:to>
      <xdr:col>4</xdr:col>
      <xdr:colOff>878473</xdr:colOff>
      <xdr:row>5</xdr:row>
      <xdr:rowOff>39856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679BF34-9C04-6A21-6A39-746FEA838B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702468" y="100011"/>
          <a:ext cx="5843380" cy="1749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613833</xdr:colOff>
      <xdr:row>0</xdr:row>
      <xdr:rowOff>31750</xdr:rowOff>
    </xdr:from>
    <xdr:to>
      <xdr:col>3</xdr:col>
      <xdr:colOff>1812396</xdr:colOff>
      <xdr:row>4</xdr:row>
      <xdr:rowOff>318200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808C7A-F6F7-4EAA-8AF9-F80EB20550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613833" y="31750"/>
          <a:ext cx="5837238" cy="1734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1150004</xdr:colOff>
      <xdr:row>4</xdr:row>
      <xdr:rowOff>291430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83C4B0-2098-436D-92F0-F877A86276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728382" y="0"/>
          <a:ext cx="5834063" cy="17257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1</xdr:row>
      <xdr:rowOff>107157</xdr:rowOff>
    </xdr:from>
    <xdr:to>
      <xdr:col>3</xdr:col>
      <xdr:colOff>3071</xdr:colOff>
      <xdr:row>4</xdr:row>
      <xdr:rowOff>345281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01E62A-462B-4983-9123-7B73CF7084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11906" y="469107"/>
          <a:ext cx="4429815" cy="1323974"/>
        </a:xfrm>
        <a:prstGeom prst="rect">
          <a:avLst/>
        </a:prstGeom>
      </xdr:spPr>
    </xdr:pic>
    <xdr:clientData/>
  </xdr:two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D9DFCB-33A2-44A5-A1E5-376BB2DE32F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6CF7E2-0E2F-495A-A146-DE35B9339743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C35C9B-6065-4C5E-ABFE-AC4C9682D24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AC6823-70BF-48BA-8A20-C676C88202CB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55C26E-1B44-4193-9CD5-C13882DF70DC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B1FD3A-0E8F-4E4F-B0DF-0A9CC4D07E00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108A88-52FE-429E-B6C7-6A5232CF0E3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206044-D1AE-4F3A-9974-ACC459D82E9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30CE0-FB6D-46EB-B326-244045B011E4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3332C3-E0A0-4B8A-90F8-5355D3F9BFED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6801EA-89A4-4E57-AAFD-B2CACAE8733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2F68E-FA9D-4A93-8B29-2893459B450B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2F0F9D-1379-47AB-AC9F-87EF413ECAB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54B738-BF24-4EA4-B975-AB70C81070D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EE4D54-0ABD-4C87-BB0F-6B6B3C89445A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70DFF4-2EFA-4810-98B3-821DEF758C4E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7596C9-B4D5-45D9-9C96-7821F618DD8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C4B8E-799B-4CDA-A610-54F6199C7609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BA7B77-B345-4A05-B463-14E895B3EF50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1DC865-4B25-406D-98AC-E58D6288EB3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033C2A-41F7-47A2-B187-63D355663AB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AAA3E7-CB41-4A66-8DA3-283857D62EE3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73839C-55D0-4B83-ACE6-C2F3B0026491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E955D7-CCD4-4FD5-B396-2BD51BAD3454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C56855-740F-41B5-867D-1F2A7569A7FC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10F85F-7546-4929-BB5D-45E7C36D01D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C21D0-EC92-4A1C-87C3-F19F7E69AE1B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C564B6-ED66-4D2D-8B4C-05C7EFA0E907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F17F7D-D5E9-4F03-9DB2-2FFAB49CA34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86F0E4-EEBE-447F-A1C9-2B86D36487D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E62954-3FE1-4F5F-BC17-106D8AEA007B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D636FB-67E2-4BE5-949B-13622F7DDE1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68090C-A280-454D-B7E2-481D805E8421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7780BF-750E-4A1D-AB00-F9F23C46DD1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2E1DF2-A947-4D0F-998E-C847621FB0F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B389BE-2002-41E7-8D6B-D3E0C97E56E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692E50-4FA5-4C98-8E6F-BA9FD1B106FD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6387D0-2587-426D-843F-4DA13E5D0BBC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B7EB5E-3803-4E88-ACA4-520AD03F3C41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7C2C72-F198-4FDF-9FE7-84EBA52D80EE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B201EF-B12B-4644-9833-743A72D947B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B863F-3017-4BDB-8A7D-11B5C54DD79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4E3D18-1213-4430-B06F-C953D731B791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DA0603-69EF-443C-96D2-4714310DC24E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521C8D-83C9-4B2E-9752-1708AF9AAB7B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A8A25A-48B5-454A-AED4-D6A6806130D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1C5810-8FDB-4AC9-8669-073174ADCAE0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D63DDA-B4FB-4558-8533-5FDDC9B85D7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68CD3-98B7-41F0-B217-03304976FE37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D7D168-33B2-4C5B-839F-1AF76692782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F49CF-382E-49F7-81FE-2A67F407095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6DCDEF-7993-4CB3-A420-FBB8FFA267F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839C4A-B27D-40D3-9C5C-1FACB9A1ABC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C9A0D2-B932-43BF-ACA8-BA16D24942D7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DB408D-943C-4484-AABE-8F1691C0B3DE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613CA3-456A-45A7-8FBA-B9BDF47187F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0CC247-5EBE-4B8A-90D8-27092B7249F9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108BDF-B2FA-42CD-A12D-C8838D2EDADA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9E81C-20B7-48A7-B116-897ACE96394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EE4573-9D3D-431D-AFF6-29374476A179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8CBD6C-EE45-43CF-903B-1674865EE0F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BB6AF1-7697-4466-A8AE-DAAC9767101B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614566-D421-4CA6-9EF8-B8BF1245F41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B54FA1-C256-4EE0-B5D5-20D176B79FA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BB951F-F3BE-4ABA-B4BB-D17BD090206A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8E53FD-60E4-452D-A2BA-517DAB13950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1C825C-C3A7-4EA4-9F54-D01395B3AE54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588F33-5E09-4F2D-92F0-4236B498CAB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4F3E72-8A78-4820-AA0F-880388F99AFA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6DBD8-F4AA-4117-8606-4A448EC0834A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260494-2353-4C5C-883C-4031D57DB49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5ABE3E-E779-4038-838E-34D5E663A8A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2B94EA-9776-4B72-A964-5A42569DC3B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D3BF90-ECA0-4548-B104-21470142E8EA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FD1239-2581-4E4C-9BE8-D5CFDEA13144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31B288-2FF3-4D38-99B5-B7F3D916F34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200070-39ED-4020-A925-C40B3DF904C3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A2AC0C-1BCB-4F77-BCAC-8935077D69B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4A8DA8-482A-4A9C-BC25-4658BBB1EEE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D63B02-5780-47DB-BF4C-4748323A4FB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636E52-5BBF-4CEA-B774-7041288AB997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B5B95F-2ED7-49C1-8F15-8A662C6917EA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09ECC0-0C4F-4716-835D-40259559B44A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9FADD-91AB-4796-AFF8-E755331972B7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7A118D-F0C1-4EC2-9FB7-939C463C5C59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CE7820-3846-43DD-B59E-2C1016C88E79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EF620E-9C5D-4EC2-BF6E-7BC7C47FEF6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7351EC-E695-4CAF-9BC3-CEBD402F86E0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48CB45-DB9B-4C16-8724-84D08342677C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A83DEC-5548-4B7B-A2C9-94F0CE584B9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7A0960-E503-4BA2-8804-C8EC40C90E8D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3D319C-FFED-459E-BEAA-A44C4990D1C1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FA59DA-2B01-47BE-ABAA-3F0A9785735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255752-60B7-4C97-9266-39F7FFB043AB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6ECA63-08A4-4B92-8234-F7B692E0D32D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F578FF-2B10-4ADD-B0B0-815D51649CBC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36B431-0678-4530-9ACB-5E92E99A9934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DCD707-8F31-40E3-921D-8F9D8424FC70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E132F-206D-46F0-A82C-6C709BAAE10E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5D4EF-3B2E-4578-B14A-DB303E5C387B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804DC4-6E7F-4FD7-BA58-D9DCBC1B744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16A69-5353-4453-A661-93E7C0BD9F8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611F3A-5BB9-4FBE-90BB-028F42ED7C14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DA2530-B71B-44AA-B2E8-9BBCE06C5127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54B9BE-5329-44F6-A07D-B0977B13724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66C698-69C0-4420-BFC4-DB268F71886C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F08751-DBBA-4368-B5C4-735856BB95CA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FA58DD-E68F-4FD7-8796-8FED9B6499C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FD51D-C2AB-4512-A564-A335F01A3F1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D900A6-F173-47E9-B8E3-B23939F918C1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048E7D-3C19-4AA6-964E-176AD550F9CB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D659CA-F44B-4E09-A45D-14C8C4CDFAF0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46A1AC-E612-4EFE-A7B6-59AEAC2721B7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B52835-2840-4229-A997-51BB4F1203FB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BE676F-3D24-4A56-820E-2739D27136A0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9C855C-41C8-4657-944A-A1C6937FE887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130B25-489B-463A-AA5D-D0B3C06ECAD0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310EFC-0C20-44CF-9463-A699F0F1A28D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48C07A-39D0-4623-97D5-DD4D5BA3295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546DDF-8EB1-4C58-8F2A-7C50BBFA21D3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5612F1-BD75-45EE-B218-5B275E936CF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3E18C-EF33-4527-A007-6D7C1763691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95EE75-366E-44AC-83DE-1CC470865AE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13FC6A-034C-49EB-ACBD-F6E32B4FFEA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60A201-EFEE-42C1-83BF-72A7E749E73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C1C3DC-65B0-4E65-BC67-F0717E502E0E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1D1DD-C473-4544-AC81-B19B8D1269D3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95B04E-910F-418F-BDE0-4E0F5BF266B3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E24E0A-2305-4FF5-BFA2-21566850688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380D9C-3133-40C8-9737-2A35B42B181A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669426-AEA7-4254-B16C-FE788FE6DF1B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356952-4F7B-4CFA-9805-AFB3EFA0D8D3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B4940F-5672-4D09-B89F-2A2FBF3FC773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7A13A3-547F-4E0A-8099-5C226EB37F8A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B030AA-E118-4486-AB47-B35576D8EE7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0094AA-0617-46C6-8AD6-ECE800614FF0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3F9457-1F18-4DAA-BE88-A421C0888253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F231F8-C708-4186-99F2-8C0E6C7E6FB3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F2390B-712C-460E-B4B8-C9F08D3D90A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79075E-1D0C-4A52-A6DD-205E4B40BFAE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7641C-9F1C-46F0-902A-DD01557805F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7C691E-1BE0-4785-A3A2-C7CBB638DF24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9EEB70-F0BB-4236-ABD1-6956C9DA98F7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F1C61A-825C-4B15-AEFB-83BD23C3F8CD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38B3AB-3655-4840-98C4-B3C8058E639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19E9C0-4026-44E2-B3C7-D5C19AB2C477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140E5-9E11-40F3-909C-BA3BCE7B242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0DFAD5-2F6B-407B-923F-F2DA96E8B43C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844542-2A5F-4BC1-9D0A-546E23F972FA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6F373C-2B11-4D24-B15B-67360A90EE4D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4E5CC6-3641-4E0E-BDA6-AE1C99E34B31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4DA528-CE3A-47FA-AC84-2FF95ACA80E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28C62B-3406-45B9-8C96-FC794F6BCE2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B65A82-5445-40AB-8486-231445684780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5A01B0-4509-4D0F-A463-AB3FF316B687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B29577-A33D-423E-ADC5-C7C9A56608F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D18F59-B6A0-46D1-8DA4-0251E51EBE87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5778F6-3130-4B50-A638-5B883CE377F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008741-9645-420C-A1C5-B97AEB40AEE3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BB3D40-BB0B-4CCD-A48C-93EEEA8FAA21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9FF26-21AD-4935-A782-8D09E204461D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321AC2-E9AA-49F6-BCAD-2616929B8759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160C04-35FA-4631-9B36-6BC47CD60469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DB6AE-DB96-4947-9280-B3B97B60C7AA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4F409-FEFA-4396-8360-8BA0255390C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36563E-BEB4-4BC1-AE62-5815C707005D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D75BD3-37CA-48CF-893C-E1B7710FE494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2A80BF-E512-4923-A1A9-F2C0B8F467C4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567596-522D-4617-B2DC-6E39177B317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8197F-B29D-47AC-852D-62F987B67CF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503BED-3707-4669-9EAD-A343C2E78DE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3FB0E-B82B-490B-99F8-371B95FD04C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9647D8-4221-4D09-8220-3DAA699C293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1B165C-55B7-4BF8-9F86-93CCB2B66BB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01F147-C1CE-4D6B-82B5-EEB49A20B59C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C12813-C1A1-42A0-B2A0-4001C9B9A35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487E6F-FD17-4178-9D21-95BE69129613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63E2B3-3141-46BF-A5A7-BA5E49EED38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81701D-2A14-4711-9E71-BACA5F2993B4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1A46D-D20E-4E91-A4E4-D3CA3291B790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E1E08A-6DFA-429B-885C-59971822817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9B35BA-7ED3-4A04-AC7E-CF95B726C9C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90537-4D98-4289-8AFE-193BD1CDD8EC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FB6A8E-7097-4B43-B2CC-AD3BC65B9D0E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FD44AB-E72C-487A-AD2D-261F9A3381D0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6F81AB-ADAD-44B4-B75F-31F84D526F8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65BE31-EB07-4F5A-9847-208B4391390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91A74A-3091-46FF-9F59-74B6F6AC4603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BCEBEE-235E-4AD1-AD57-6EEC097B364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C09FDA-698C-4C57-ACC3-1E5BE8DB0B77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7542D1-6B9B-4CB5-92E6-5E7112A477FE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9798B6-9BB2-480B-A1C2-9547348ADF2A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BD43B2-4BCD-4EBF-8D81-72E4125CD5BB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D7A67-1A93-48BF-BF18-F47CA53ABDB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10C390-94A5-4B44-BF57-C236E3153E8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4B5571-5B2C-4E8E-B108-23D730944FEC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E7D5E-5E15-43A2-B940-75BA4823FBC1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684502-3123-46B9-ADF1-75119D75A82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3927B6-3022-420A-8904-E78F3818934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1DD2F4-F36B-4FB6-9B70-89473301630E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58E2FF-6C60-42B4-9B07-355CB2E75314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AE83E-2FEF-49E2-B7B0-9F46DF3A136A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1141BF-780A-4008-A2FA-5B1BD993EB2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F49A11-DC50-47E7-9F5A-48785B9CB0BD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40F804-478F-465C-B464-CEC54B51AFEB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EA01C6-7FE0-4256-B0C3-6569083CA9F4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3B9D5-D201-41A9-AB5E-53C2450D953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09177-5892-4711-AEBF-713DD5D8E5C0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B5BDD0-D709-4DA1-BC14-C22E2BFFD9BE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1978B0-10AF-4C75-AC31-E0897519D63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FAE98D-D72B-4574-8904-93CFE7D6DA64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8C457C-6BCE-4BB9-90E4-CB6AB6156610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6CC908-7152-43A7-9244-30BCCBB2A5F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2C4B2E-7B40-4E8D-AE1F-64746B1F2364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A52414-A17A-4F50-893B-8DAADD4AA45A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07A7D-5DF6-4ABC-99CE-ED156C566FF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633C09-8DCA-4C42-B700-A95503E2D0FC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3739D-77CD-4865-9DF6-6360C33C19D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AE7253-8900-4920-BC39-04BE8FABF9A8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A68B3D-DDFC-4EB2-9F15-70DF3930F9CD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D34B3-421D-4300-A850-3E29E3303F6E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D76D14-36B8-40C3-B841-D4641753FD7D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6C107E-00FC-4844-8628-52872E91D084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88E2EB-5DE0-48D0-BB9C-793654840A4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85656F-7771-45B1-B9D4-B95070C0084B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D11ED1-ED0D-4A74-AA3A-01077A5584D4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116B74-04FD-4C40-811B-7D39AF1B0ADC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31EC6C-6321-41A0-90E2-6BFC697FA366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28CD6-6637-4944-A155-C032099C3F7F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893637-04FF-4608-A0BC-E264465A739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93E10B-F8FF-4A21-8576-0BA76D435E5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0DE6DA-071B-4350-B681-C1302989EC89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C739C6-961A-4880-BEAD-98AC722B7CE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7D92AA-E3AE-402B-B897-6A09DC823075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536E1B-3AFA-4C12-9DA7-E69ED6BA126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4AE092-B398-4644-9841-ACFA29ABC261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D39FD1-45C6-4B83-B8C9-2D5B42DDA422}"/>
            </a:ext>
          </a:extLst>
        </xdr:cNvPr>
        <xdr:cNvSpPr>
          <a:spLocks noChangeAspect="1" noChangeArrowheads="1"/>
        </xdr:cNvSpPr>
      </xdr:nvSpPr>
      <xdr:spPr>
        <a:xfrm>
          <a:off x="7629525" y="96354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CE8DAC-1BB0-4890-8BED-57A2EC913CB3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4107A2-BDEA-4723-911F-BB8C8391123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1F3BB2-D338-43CA-9A1E-D2BACB758A2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0D54EA-DB5F-41EA-9796-AFD2755E4876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606FC6-7879-4684-91BD-52736A36F91D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7DB36F-C492-4C4B-9B7F-4D8D38E82460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28453-16D0-4492-B182-AB07EA7B665B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13FBF2-37D3-4BCA-85D2-A5A8CD421D25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82E2F2-1D5E-44E3-A49A-F96B8B41628C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17D5B4-9779-4FB9-A97B-9C6DABA4A8E6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8FE9B-DC72-4EAE-B488-279D2D172EC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77545-0FB8-434F-8678-975804C210A2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7B07D4-DC25-49F7-ACAB-AE1E85467682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E2F6A3-A35C-467A-8958-D298A1D20A4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81027C-0030-4D9A-9DF2-395A226D245D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49D442-EEDC-4AB6-9FF3-B0196E4BE64B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B1CFE4-AC4B-47DC-9C1F-5688A9ADD085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98A764-1167-4FCC-B2DA-4B9242775F5C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4CDCAF-F697-481A-A3AC-E5454120109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50C269-82A9-4758-A45C-98B272512CF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40CDC2-5D9D-4273-BC92-03BB56B46F26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539BD6-7CC9-466A-9996-84D4D7B5680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B840A9-D2C2-4B9D-9BDF-9056651E0691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890083-0D21-40A4-882E-098D13DB6108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302531-E403-4A2E-AEDA-082A254B413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B0744-FF71-4E4C-B7EF-3308627C8995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73C5FD-90AF-4370-AA61-9DC221DFCEB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ACC688-BF8E-45F1-9CAE-3857E08C3611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879CBC-0DA5-416A-86B9-A6A0BF9A4240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ABF56F-F252-4431-B2C2-FDAD9EDEA98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3B3988-3FDE-4E45-ACF4-4C2E6CD08498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58A7DB-9D15-4B74-A40D-7256501FF7F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13114B-B4A1-4083-B4DF-457B9A91020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EB2FA-E449-427F-9A93-03E7F65DB49D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57A985-F499-4CC0-8ACC-00C412BFA54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BBC615-5753-4627-9205-31853E32BFC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07C190-C319-4A87-BFD8-39555CCF7123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66DE45-A43A-4F2D-9446-7914699CEFB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7106E3-669A-45EB-B2F1-A948C73980BB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E2505-B091-4171-90B9-0B5EA15CEC21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45F29D-042F-40DA-8F0D-7B16075F07F2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EA4E21-EF52-4187-9082-2129ACA7A5B5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D48C78-DBD3-4C46-995B-A4A27535E90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68E349-5FFF-4FBD-8E3B-4AC325E486F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F42AFE-AE4C-48B2-9A48-7D0BBB9F54B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A1A8D8-A6B0-4AB3-8792-838E445FE26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E1B8B5-BB71-4B97-967E-F5CCF46A3430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E86EF-EF35-4EEC-998B-61C07389417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A93D9F-06E9-4EA6-AFE7-2B638E7245F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E58139-A7A6-4C3E-A1D2-830994BF4425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0ED7C3-D2EF-4035-A58D-DAFD5E356D4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084186-FAAC-46AA-A0BC-14A2293F81B6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976996-044F-4AE7-A11E-D50C0FA698C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AE20D-3E9F-4091-BCCA-97966AA929FD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EDFA30-8BCF-403F-AE47-E799D07C1BEC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9E0B3-DAD0-4CF4-A28D-00CAEB02C10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1FF52F-890E-4423-8E40-07663C0ACE5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8E22D4-6C32-4C2A-ABB8-0F519A1F8FE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F65888-5564-41A5-B33F-1BBA8AB50CD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E7DC1D-D4C0-4056-A80D-D5A8F77B10B3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471B3-5C4E-427E-9E29-5B58AB51E5D5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FA7071-3BE0-44E2-B587-A982C095E8F7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CA009A-7FD6-42A3-8C96-9C851BEC70C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FECC79-452F-4E17-AFC4-C66265CCDD4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710C4F-3970-479C-89FE-B10383B7DDD8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14DA8B-CB43-47C3-AE9D-7354F477EFA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74107A-1867-4794-800F-F4CE60A3AB18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CBF947-F618-48CE-AFB7-5AFE41B0033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26D0AD-3B1F-4E7A-8D56-806C3A3149F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68639B-D839-4EDE-AD88-9BBDEDA9CE6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A86C13-BB2C-42E1-B73B-8F53524D82B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9182C5-FAC5-4D6D-A665-C31078E52D46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1E1BF7-60F2-4079-959F-1F9FE2D162C3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D3460-8F6A-4772-84F9-99AB65DCA48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724FE0-5720-4BAC-95FE-A2E0122AA50B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0D8497-8630-47AF-93F0-CAC80CBB7075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66CB8C-BC12-4C71-8A75-45AD140C26D7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F79E41-0E0F-4784-8188-BAA8FEA2B683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8CC3A9-9978-46FF-9288-569D93577DF2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EA25AB-A1F7-4E74-9AEF-F2E7915013F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76F9FC-0B04-48A0-BD4D-3911D8F0337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644C3-296C-42D1-949B-6ED2E4D620D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DB3635-44CF-4B88-B4C0-5471A0243C41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7E4057-1CF8-4D67-8032-6FB412E4056D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6526A1-AF2C-4DDF-BC5F-220CC5A54668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902C11-DD1D-4272-8E12-39C2BFBABEC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6DD9C-6D30-4DE8-9635-048CCD6478A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9AAC88-AC96-4C52-833C-2B5C738CE56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8F5BE7-92C3-4DE8-806F-22970E6424C8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24D37C-C074-4EE4-9876-E6DE441664C5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3C00FC-7F19-4B5E-96F3-040B4C5BDCC3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3F6CB2-764D-41FD-9A51-1744B986E752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75E4DF-F6FD-4BEE-A537-265FAC2AB490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21AF54-892A-4607-A617-3E222231AA4B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570FA8-E0B9-4C2D-9150-261E0EF3359B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363274-9BD2-4E4D-A6D5-CA78E932FE53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B66C0-E534-4F4F-8876-EE040E1A3807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014994-5A0A-48D5-AA4C-885829F94033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94E2E2-E666-4520-98F8-C463CE1097E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B656FA-0B85-4A88-835F-DE2508E435C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E189F-85E6-4534-AD54-729BB5B3498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EC0288-DAA1-4049-A0D3-058B03EDA578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EEDD18-9EE7-4E55-9E6B-A595DB963B50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F0D2BA-57DC-4F61-BDD8-6BED7458A96B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AFE196-F558-43FC-A60B-04B03E6D28D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ABA9EA-2F9C-462E-8BBB-B256A79346E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458E5-6CF2-4804-B42D-3DD19F022DCB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1F9491-D67C-4849-8391-C828D3D3CB31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FC5ADD-EF87-4D4B-92BD-70AB06B7C491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FA015D-743A-484C-823B-2EF90C20D2B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33BEF7-D3AB-439D-B880-E6EA4BB7854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A62EEF-4DD8-4198-8101-1EC9E8B2179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DE4F8-38C0-444A-B53B-1F12D3CC7867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4AA57-FAD4-45AA-B286-C8648813B17C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3107E5-287D-4B3B-AFEC-AA6FF588827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DF1603-A62A-4DC0-803F-722A23F0043D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C62D11-69D4-41EC-8C82-403F890AC7B1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DDF214-3D4B-42FE-A299-BE1163E0CDEB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167F79-27F3-41A5-BDB8-0A98FD2BB84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25D7DB-9CD3-4C47-AE49-7D2F90F38B7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803403-89E9-4867-9EAF-B59B31A01AF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AD2426-F55A-4440-AEAB-239DA644F041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45DD6F-5086-4C97-9098-100AE9AE82C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6747A5-2B58-4A72-95EE-CE0050398E2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45609C-9F84-48AF-AB4B-86705534ADF1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161A3C-6670-42F7-9CA5-DA931AD10623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C84097-4227-493E-89B5-5A1BB8F0D8B1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CA35EB-C778-43C7-8F6B-354A15D70ED7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62C8DB-7FAA-408E-B501-371D4827E6C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92345D-A062-4FF7-A365-821F7ADCD1A0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48CB8B-F1BF-4F2E-83D5-109FCAE3CB5D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B7EFC7-47B0-4A30-95FF-076531C95B81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14939-AFDE-4D47-8C2A-AD24AE7AB811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733254-E155-4B4C-B414-7C7AF02D276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C9EA97-1D6F-40E6-9651-F6AE60FEB7A3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372D00-DD0C-439D-9597-CA380D27C985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0ADDA5-C87E-4B28-BFC7-C6E000B273B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EB7B66-C439-42C6-8F75-56C2DF08231C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8F6DED-2D16-446B-8F5D-516542B164E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77F55-2C6E-4FCB-A78C-B150BA45B59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0E109A-0F0E-452F-A6AC-DD6596B8D76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C369D2-32B7-45B5-B26C-7CBA0F950C18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0D5719-D94F-4FD3-84D1-C19681F5E478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EA864D-1D84-4B7C-9A97-E9CEEBC825D1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1C3260-B0B2-4BAC-B1D7-A2EBF1E51165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FFB00A-A09E-464B-8814-37EA73645D3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AEE20-1BD8-4543-BB44-FD01CCB45E3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E0C50C-4923-4792-A26A-19A78BDFD80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4133F-18CB-47FB-910F-5BE7FDAEF76C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36C569-DD6C-4F16-8C13-1F50FDAA9605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69985C-0C01-4268-B7B6-460DA175F78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150310-A480-426E-BAF2-51AA5A2A61FB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EC529B-AD25-478D-BF3C-175728F2FFF0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9BEDEF-7A0F-49E4-9BA2-477BC4E0A04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3A9B1-9C4C-4C77-A7AF-FC158417F5C7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5B8722-7275-44CA-9409-9702675F68A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E02EDF-A6A8-4811-A974-DB99AB7F63E7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4E17E1-BFF7-4B60-885B-84055D704FC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11EC81-7451-4ECE-B358-B1CC268A6597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AA657D-E88E-42A8-8226-36EE80856D0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DBC85E-EC0B-4D6E-A1FD-C86FA8888AA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A33F84-24B1-47AA-B696-791DE424DBB3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501023-D808-43E6-A4B0-03DBACC6F96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9236D5-9FC3-4B63-B25E-796855EACE5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D8C1C-0AE5-438A-BD06-081E9290C04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36C167-CB21-4026-A6EB-BFCD11B89BAB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665563-86BC-47AE-B509-797AEE57708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BE9254-DC27-46A0-80E4-43887113B5F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C20CF8-3FDC-4809-95AA-73142A472856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F8FBC2-4532-48E0-87FE-D0A10AF02B21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FE2FAD-FA72-44B6-BB27-F7A43076E592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01AC18-7DC2-4C20-B19F-EB4CCF1EA172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1FEB69-15D7-4F01-BAB2-CD22EEB24FD1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4208B5-302F-41A6-A4CA-34A298CE9AB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A4CC0-0F12-4F43-B304-771D5F0A346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5AD67F-7775-47A3-8262-E745C96C9E1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76A61-E977-4018-83AE-4F416A540E60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C6579A-8EE2-454B-96CE-78F6B4921BE3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BF5918-1CE4-47E5-985A-2A8367FE0B4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3C7091-B658-467F-AC2E-7820D2F09CA1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D92CFA-664E-4079-B0E8-D65445EC3DFB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132D02-1AA1-4B9C-9571-DCEB7925E625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1F787D-384F-490D-899A-63236421B5A5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BB2254-EBA5-4495-8552-1C581412236C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C68D99-7AAF-48CD-AC26-9DAF27A0BB77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CD3024-D501-4BCE-B09D-21163F29E448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E77884-7C59-407A-8C52-58398E80760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8C9D2F-08F4-41A4-933B-B965FACB55E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7C2017-F0BF-4C8E-9A9E-583490D17CA0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46DB88-3B89-4099-BBEF-9978B08929F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051043-A7F7-4DB7-9869-3F4BFB0BD49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C5D89-07BC-458E-8768-704CD473EB7C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543532-C02C-4A62-A692-8403D41DA38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AD23FE-DAE7-4813-9F7A-E4E40F6A541C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81CA09-ADA9-4C4E-ACF3-5C30072D60D2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3C2166-884F-4979-ABBE-AAAD1DF94692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BE3039-A382-4000-9B51-34AE680049F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FB192A-C1CE-4E7A-908B-12B718BD755D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5F158D-AD08-4555-AB3D-9C78DD07002D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2F62C7-4FB5-4C95-9D80-1CFCD5E55F4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C4FEC2-1EB8-4BA3-AC43-2441F5D6678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38A695-926D-43AF-AE69-10EAC19555A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DFA2AA-C9A0-4EFD-916C-8ECBA97EC4B8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64D677-F5DF-4249-87C4-2394BAD06033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289F1D-CA94-4F10-9401-D87D8CE0D24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1D7DE8-ADED-4CB1-970F-93EE84CB95E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A3A837-B1E5-473C-8245-858E494F4178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6C8CBF-CDB4-43D6-A17A-D97D324D3803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102122-6523-4A03-8D37-6FA16A3ECFB5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4373EE-CEB8-45B4-8918-F826F3DF5D02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FFF553-EFA3-4634-BE9F-67DEF379595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0F585F-B945-402F-8829-66516D15CEDC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6BCDD7-8CAE-493C-9F03-B4C8AF6C2630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678448-FF69-47BD-BA85-82FDA602B494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D5033-53CA-4EA7-98AC-4A6EDDF18AD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C39043-BD58-4108-BB47-939C9D489670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F485F-3FF0-4211-8658-C24DF90D4CA0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3B6640-B108-40A6-BA09-90C95737897C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71550A-0CC8-4181-9FCD-615F4C89E765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8DBD8C-AFAD-4F75-8325-47BE8924DAB2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463484-0FA8-4FC6-B5B2-25ECBE05F5DE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9D4796-639D-480F-ABEA-2CECC3828076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8B46B-A036-481C-B02B-663503D2240D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44F4B6-10BC-4AA7-9DA5-C08F9C9E7D6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1E1BD9-8C39-489C-B4BE-A53C24A2C0EC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C7D733-FC42-4C55-9E31-626ADB131848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3FCD9B-57A0-4CFC-A900-3F17926AAB9B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4A0B5E-DDDA-4A71-A7E6-C1F2CB238FED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6843C7-581A-4E8B-9670-BD41A308DAD6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84C899-74EE-4BAC-A95A-87A03673D75F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76BF6-9072-45C9-87A2-C825AA8653B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DF9491-1353-4D5B-A652-2CD653B794D5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A6E176-904B-44E2-B36F-B7F03D53664B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701E98-A0FD-4711-9397-545407054533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B3E980-CFC7-4FAA-B99F-91B763745519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8D3903-C5A2-4C74-A147-E696A8FDA233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151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B83CD8-DBA8-4A61-8C10-628173E8B6DA}"/>
            </a:ext>
          </a:extLst>
        </xdr:cNvPr>
        <xdr:cNvSpPr>
          <a:spLocks noChangeAspect="1" noChangeArrowheads="1"/>
        </xdr:cNvSpPr>
      </xdr:nvSpPr>
      <xdr:spPr>
        <a:xfrm>
          <a:off x="7629525" y="9511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9667B0-A230-4938-A308-9561447958B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61526E-4A9E-4486-914F-41B1DFE66783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3E78C4-7161-4F5A-A542-BFF514992BE4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F4F22A-093F-48FE-AAC9-6E8C6D90264B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11ECE1-F105-41C2-B50B-B5A1379E2AE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2A0CB5-6AF7-401C-B03F-F0A750ED5C9B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8AF24F-3B37-4C6B-9B65-05E9D1E5A55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B52B69-9380-4990-821F-8789DABB60E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7956C5-8C37-4FAF-8B93-44F27EDE835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4789F7-B210-4C8C-A78A-F089B8F2DF1A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E8383B-78A6-4CE0-AADF-FB27D9829DA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2A8AF5-5C5F-4AA2-B523-84A545DE4984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9FD87C-4F2C-45E0-AE1B-6312F01C900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800CE1-11E5-47DE-A318-99635B4405D4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8B49B1-C783-4D60-999C-C1FB07C6E669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E0CADB-B117-47B9-9EB2-E90FEF47DEB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3A7435-A7B7-435A-9066-3A6EDD54E612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66BDE9-5BB6-481F-AEC9-1E3C6D6DFF71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E39EA8-C588-435C-BE91-800D6DF2746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8F248-57CD-4A1B-AEFA-C599E3C1536A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E4B750-3E2D-48F5-A832-4321572ACCA7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1FC43C-AA11-4FDD-B7AA-E5CB287E5BD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9EE0D-5236-4F4F-A784-17C5C889170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2AF63-B5D9-475D-8F9E-EB2C6098FDB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4BF67B-C779-4F24-84D7-98379EB63B41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69E59A-F85F-409D-B3A1-99BD11B27924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CEF0F8-8F5A-4808-B11A-9C657334A2D1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06D854-74E4-4442-BA1C-2550B38C4428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C92365-8520-44CD-B3E8-DCE102AA9911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BB09AD-D5F8-459B-BA40-E416FB57C8F3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9C76BC-7CF5-4766-B239-D7A5BB6F0F0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7C1EEF-5411-4FE4-9061-A75B31F643A3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715262-9297-4B49-B157-EF6B6E4730ED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623D65-67F2-40C6-ABDB-C42C945D8D8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860F52-3135-4186-8F00-4C9C99F9680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5B5A0-ED01-47EB-AF75-201882154D21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5FDCA4-9E9F-47CD-BFFB-943A4224CF4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E810A5-EE36-4045-B247-5E87BA1D1AC7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DD9DCE-EB64-4D03-A993-56D41E7BB773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384698-F11C-45E1-8294-A5C4EC4EE669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184C18-233A-40F3-94D7-A618625AC517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0F8A8D-7F9B-4B7C-BB6D-3480C462AB6B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1D60F6-81F0-489C-B418-84754C8F87E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50ACE-88E0-47A5-A895-64168908D398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5C7016-65CE-4DFB-A936-F514DA681AE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8295F6-B6A9-46AB-B156-C09213A05CFD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189BAD-D83A-4F0A-9AAC-119B53352F4F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00D000-0B3D-4ED9-B07C-81646BEB611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2F2267-0C40-4884-BBCE-44AE31CB78E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0F8113-30DA-4961-B78B-8C0D32C43019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7A39E-2220-4089-B0F7-7FB2AB943F5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B8E73D-53DF-406E-9D06-83A89C0E43A3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30C1BD-9F7F-4FCF-A80A-6F1AD6416DE8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195537-DAB2-4151-B548-0644AF7ABED7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0F3A19-F9DD-4C7E-87D2-83FDC4ADA739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A37092-78C1-4137-A7A3-9AD64A097B5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A35C50-BC53-4A12-A950-303C1FA90534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FB1F61-DE57-4566-AB03-399684BE11A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631CC3-B906-4B54-85C1-9FFAABED314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C936DD-97C1-4055-94CB-856C60F9E80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3F6EB1-24A0-4803-B401-1734000A58B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5200B6-B5BC-49B1-A5DD-23DEC57422D3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0DD38C-7E4E-4AD9-90D4-F99E1962BA42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C78DBC-F283-4E44-A43B-E6E5E814C37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3986DA-7FFD-4192-A33C-ED25E038662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53E92-E06E-410D-A830-9CEACDC28B6B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29512A-9F76-431F-BDFF-3ED3C5A7DC9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0BD08-49E0-4363-A341-0492079BBB4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C7E335-8053-49AC-8C2F-8A4FBD20F5FD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F82999-5C9D-41B9-A571-30A3B1A7E47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A55625-37BE-4617-8F80-D27F11620B6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52192D-6C26-4449-A7D3-78066559870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7845D6-0E73-4B72-9CE6-BCC765051942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01EF29-11B5-40BC-BF47-0BE7FD9B230B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D9FC4F-AB5C-4EC6-821E-9048F41DD261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6DA233-6B02-4FCF-BE1B-419860435F07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D647CB-A096-47FB-98B6-61A7585CC87A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4E0C6D-A84C-4EA1-8540-3D3D976213F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1E9594-2885-4560-863B-C51B737CF1C9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AFCFAA-DC3C-43F1-95A7-AA23D59816F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0B992-8FFA-4777-878F-0024EBF05A37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2C8F68-469A-4A1D-8851-05F7EC56E092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B8699C-1A20-4637-9DB4-FE011B94072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22D8A6-DC53-42EC-B52F-A543B8BF478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F08920-81B8-4674-A86B-E4DA7A3D432D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6551F9-8419-48C6-99CA-EBB42C6CAB83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E55253-0B2C-484F-BFDB-96D8E8C959B9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A59B0C-18A0-4EE6-9A8C-E9F2BA119BC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924CAF-218B-4417-B55B-63E081B4600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AD71B0-7847-47E1-9E44-F14E09F6057B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03E241-97DC-4B12-A5DD-6CF0D36F2B22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A8158-9EDA-4E06-9C77-747080E44C47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167706-C4B2-4BBD-94AC-F69484F2234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A899C6-D0C9-4074-80B2-73B3FD2DAB57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814E2A-B0AB-4B20-9B8B-50C2855A7B4D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71376B-F35A-41C8-BAA7-B5D54BD9EE0A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DD6179-9D85-4257-B8D3-FFEB1EA48DB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D1AA2-DA40-4739-89C3-449D9E57AE2A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AA10C1-8B77-4500-9991-4BDC779357FF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BE6F25-0A0E-4543-B23F-7AFAE65F921F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820583-1E8A-452E-B0F1-8C98FF28C76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41CC86-2102-4FB5-A47B-7AB0795EB36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89E534-20F6-4AB9-B7B6-57FD554403F1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E587F-14B7-465E-B1F7-738363E2C25F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420A01-01F4-46C3-B795-01CDF428B879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DE0D6B-E9FF-4EC9-9EEB-73CF22A8751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2723D-06AD-44AC-BD4C-A4B146D8B2C4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57BCDE-B68D-467E-AECB-F89D644824A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B5D91F-45BB-487D-8D8D-3660CFD7F969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671B56-3987-4866-B945-620C2A018DAB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662056-5A8D-4327-AF2B-F42EDBB6354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C93D25-372A-4DFB-A817-C75D1F2ECAA3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B9EBD8-0702-4E7F-B13D-5C35EB3290E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B7C466-3E12-41FE-BC30-957FB29B955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194E7F-8E3C-4570-A9B3-AAE2C9B5C3BD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11933C-F08D-4E2D-9D8B-3ED3FBF91FF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CBDBDE-B8E1-4A48-AED5-794312B7EB79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F776FE-D7B1-4B02-B2B7-A1F3E3252BA8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5C9186-4B9D-4AE6-9D45-0804AA244628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A454FB-67F3-4BC2-AAED-7A140A2F30AB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D4714D-442D-47BE-BC73-CCC6F0E7F46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BB3BD6-ACDD-4DF9-838E-B3B5BCDF1C5F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EC586A-6E89-4B5B-AADA-8BA05D705AD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42728A-A8E1-49AE-801E-4FAE73C4BEA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BB4797-1EAC-4C86-9B08-B6493F5F19F8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EE503B-B27A-4F94-9F49-E32239D97EC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AB2C16-2002-420E-B452-7B90BDA258A4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53659A-A51D-43AB-89D9-FF25BC1D2067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0FC69-642F-46A9-9ACD-3E9C477CA92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9BEEE5-7D87-4FA6-A5AB-D40AA4A711A4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6B7C1E-DF33-421F-BAE4-96A72689F358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A884BC-AF79-4489-A546-013C69EB3EA3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44B33-1A47-4EFA-8F6F-98F10FE21878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2DF504-AF43-4CE3-B10A-1D0009C5B92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902C3D-CFF5-43A5-9771-EDC6732E18E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735556-7AAE-4628-8217-7691E275F5A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A6A004-9BDC-47C5-A8D4-43C5A847952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8D0DB-9641-450C-87AA-933385F67F31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B256EB-72F4-4BB3-8FF4-A918FD09528B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E57F1B-573B-4C47-977A-8F42257D68DA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2D4992-8FED-456C-B756-EAFA13B792D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19F8C2-B670-4051-835C-3AF027EBEC4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F13C3C-B6E6-47A5-8FF6-756AB919B62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0309F9-39B2-464D-9A0D-EA7EF65090D9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8DBA11-91BE-4F33-9795-930528094B6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468333-D033-44CC-BEE0-95CDD2F9E09B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7827C0-8B5A-49FD-80EF-6315569550CA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8FE664-4450-41F6-B063-4ECFFD20DC8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BEADD5-2C93-40CE-B8FC-C2C36A0C723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2778F2-8A44-446A-9617-81DF32A80A2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7A9886-5D4D-4C4E-9681-F79C52078513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A8EEB6-73EC-4DDC-AB05-EABBDA3CDBCA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974949-B423-4DFA-B013-638B910F0B6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1A2CC5-7627-48DD-B388-82DEB1F6A65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414A6E-6EE7-4C82-8ECD-F860BBD93E8A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696732-8F4D-47E4-8BEC-AE4400701A2F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350143-9C2C-4E2E-BD33-8DFCDEEEFEDA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73D6FB-021B-4E38-B9B3-F684D822E692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E6C38A-3607-4040-9E53-782B0F35C5E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1C1AEE-250A-45B9-A9AB-A566B168A54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3D13C0-E302-4539-801D-F3AD83B68C4D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F4910F-5087-4144-AFDC-6EED72882EBA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7D7047-433D-4B11-8093-AB3A9F81C2D4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04E910-680B-4AB4-9F64-E81A4FD54D64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EBF43C-FD3C-40D2-A712-3B29B2AAD9E4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A8E42-EE92-4185-BC59-913251460EB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76908C-D28C-49B3-AC37-8A46A7E455B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FC8DE1-D83F-47C4-9B05-425849A6506A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B6B74A-FEC3-4300-AE2C-CF6A9BA84723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D5DA4A-AE6A-4C36-A2BC-01DFC9E7482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DBE8C3-FCCD-4D29-8001-CD35176BB8F3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DCAF27-9B86-494E-9067-A606A0711AC3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2A642E-4375-418E-B99C-4288458FD42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09F13-9178-4DD1-979A-22DCC7284957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DE8745-4146-4BD4-AB6C-0461895D5537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3FC65C-390F-42C6-9D4A-90912DAC935B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47BE3E-1A06-49A5-B24C-D075E20D6E5B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B6C8EC-A484-42A2-B393-A637AF819D4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C25A28-FD2D-4D5F-9133-ED78243D07E9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6644EE-8A79-4803-A3E0-3AB80B5AEC21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45F449-0CD1-4417-A222-A5FB17904E3B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D26879-867D-4F11-95A5-9CC57EF84381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7F0502-9235-4B68-B529-0674E4C2B25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C0AF5-29B4-450C-8C35-BE30FE48D8A2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2B6632-699A-4FE7-B8AC-86237C2B5BE4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0378AF-A3CD-40C4-9D7E-5E35A9CE81E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4A06AB-B6F4-4AC6-9C06-FDD26E9EEC1B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3184C-D406-4D29-882D-EE9CE6586683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1563AD-DD86-44C1-A5F2-5C20A770F69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81BB27-008D-40AC-9388-176FBC9DF04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66979-EE43-41D2-9992-C9B5A579939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62977B-3707-416F-9C1D-F332EA3B7701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FAE4D-7CBB-4AAD-979C-C838A12B010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FDEE11-C692-4425-976A-0683E60F1373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6E9835-098D-48F0-9808-F9B3A84BB4B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90F801-B694-4398-8CBA-672B07E816C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A445F4-E237-41CA-97B2-47C57FE7313A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3CAE85-E4F9-4B23-AE91-2BF4CA98CB1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EB36A-4F92-4001-BC7D-1A7AB5FD47CB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1D8999-8FBF-472A-BA94-EC02F973B36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AB4FF5-9189-4E34-A748-6D87B769D24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6F8084-1B89-4583-92AF-F07857FBC0C4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3584E-FD47-4320-B77F-2077283A4F78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647CA-C30C-4E5B-8083-681499B3149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A707B2-22A5-414D-985B-1E72E10B636F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81314-0749-4FA1-B30E-09077847CCE9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9BEA07-2103-49D0-8BB0-18D25790A32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8DAD05-4B05-4D59-990B-8C12FE2FD3C2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E53BE5-D4C8-463A-B7E4-468E7EACF8D2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51A347-EEDC-4317-814D-C0FAF24F9829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92E095-217E-4473-B7FA-F781BB6244D2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82353B-A314-46D2-9E29-AA27C215FD18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742C7-7386-4226-BC2B-75C5AB3BF012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927B5C-5BEE-4A3B-872A-62B301AD942B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7B22D8-728B-4A32-8F9A-B831994055B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3AC0D-944A-4AC6-B929-814FCB40091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3DDFA8-A942-4C8A-85B6-E6AF598CF76A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C12C67-3B87-4AB4-8FF0-5CA5E3AE27ED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B4B1F1-931F-40F6-9895-EC7B324E944A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0D3877-4B2B-436D-8769-842FAA99F7D1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69C8E-B5F5-412C-A98F-119C0F45CEF7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787292-9909-4663-93B3-F3D26022B6E5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3455C9-EEA3-467B-807A-6D910F0A6DE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6F048A-AE5D-42D2-872A-54F50C50A641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16BDE6-C608-42A1-9E21-4DF52A4EEBE6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DE9530-9DB3-43FD-BDA7-96DB2E9293E0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73DF95-271E-401F-BB89-4ABF0095A4B7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C19F8-8E67-4354-A777-FC50693494D2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A405FE-13E5-4E83-B013-12B85924FB52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1C0B12-63A9-4F3F-9A22-DFE94C00B30D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855408-0D45-4EE6-851F-8F022C7C4702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E23897-C16F-414D-ACE3-00EE12636DC4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84157A-E7B6-4E74-A79C-8601C9BC3099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0475C9-3F70-415A-871A-833B88345B9F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6823E5-B16A-46B1-9F00-BDA564E3313C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7D4972-D396-44A1-84E9-51668C86C697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5F3D23-5B73-4D6D-BAFB-95F9226652FE}"/>
            </a:ext>
          </a:extLst>
        </xdr:cNvPr>
        <xdr:cNvSpPr>
          <a:spLocks noChangeAspect="1" noChangeArrowheads="1"/>
        </xdr:cNvSpPr>
      </xdr:nvSpPr>
      <xdr:spPr>
        <a:xfrm>
          <a:off x="7629525" y="95735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6CDBD0-B25D-403C-B3A7-375CD73AC3BB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221392-0BE9-47A1-8DBC-410954FC98B9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47AEFD-23CC-4E8C-8F9B-6582B4D7B6D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24ADA8-DFEB-4C32-917D-DC5C9E9D04F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D38D5F-B91F-402B-BB39-E2B0EAAA02D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3BB083-08FC-426A-AF11-B75F75BA865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0FB890-4019-4C40-B07F-DDFE9776A8AA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FA7C1-9613-4E0D-8688-AB7D2CF0E57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19A28D-6847-487B-A733-F12CC45DAFF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A84DBA-4910-412F-8EF0-BFD07786585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85C009-2B5D-4F7F-B83C-61376759EB2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A2F1E-2525-4E05-BF27-BB8B9B082C9C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656811-FCF2-4CE1-81F4-F693D28BFC7C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C27AF4-90B9-452F-9BD0-BB92B93AC704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A876A5-D1C3-4E12-BC5E-2D463F1DFFE8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D646C2-9B80-4690-8409-F723F08718D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F8221A-CA9A-4372-8528-5D619B572AFA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1028EE-5B9D-4B09-8A6D-0B76FF49549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8D5D1E-33F8-4F63-943A-E5146219903C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EAE30-D6BC-4144-9007-3577AACDA10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48E92C-FE98-44BD-B272-C81B9EF824A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EB0A75-90F0-4061-AA40-0F9D04B53FB4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B44818-3025-46B5-888F-0D1828CE91D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748B52-8247-4D23-AFA2-75071910121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887353-3295-4072-8237-86102A4E997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E22C69-F3CC-4EF8-BAF3-B5CB9CF12CDE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2DD4F6-F310-4D0C-AEAC-8528029B27A8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B2DB4-4973-4780-BB86-952C554D5E2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F0E0E8-D048-4D2C-823A-96F8C140857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A5D0FE-D00C-4F5A-94B7-80D3682332E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099CA0-4BD8-4008-9A80-A66A9B5BAEC4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AAEB80-5165-4DC1-B808-BBE832ABCFE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B2B5CA-6DA2-4B42-A5D1-ACF4F4D28EF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53D7B7-9598-415C-8B3B-3EB18E9632BC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2DF8D8-DAF6-4CF2-93C1-04E3F9CA059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F1418C-DF3B-4132-B415-17C804AC903C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9B42A-B22D-479C-960C-E7C0CE47DE3D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C4E8CB-148D-4486-B22E-196C55F2DAE7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A9DC99-DEA6-4A72-8A75-913A02246C5E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601CF7-AD6C-42E3-A6B5-ABBB1F63C31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463891-229C-4172-9E03-26BDEBE6C10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792C2B-794A-4004-8A3D-3DF52E9EC28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1ED35-272F-4828-A5D3-269C30E1001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12E6C9-147A-4686-9476-3EA6E255D714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1F756F-B841-4053-A4AA-4997A4889F1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DD53B-994F-4868-A729-4D91F885B1F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480AFF-2278-4583-A97B-56797BB9CE9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A329CC-CF8B-45F1-8B70-157850790B7B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E05CE0-8181-40BF-8C9D-926A904250D8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DFEC8-A490-413C-A58F-9AEEFBED00E4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92DED1-A470-4458-B7CC-27A3C1C7C9C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34789C-BD11-46CA-86A7-215D9B402AB2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4515F-5897-4592-8672-E421DD99711C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D3B7F-8E05-4496-B82D-371E28F23267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553F31-6535-4C8A-8FC7-0BA7020174F2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26DB87-1692-4C29-92BD-F216E87A03D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6F326E-D667-4786-A081-A5E4E8A928A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66B9DF-5467-45AF-9059-29560BDE59D4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BAFB44-5F43-4187-8B08-63F43470AD6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3F0247-B139-4EAF-B384-6F5F83E347A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2FD5AA-8DB0-416A-B243-E5CA69DB11BA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6A0EF6-9A9E-48C1-9C5E-BFBF3E88FB19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D03A34-A9F4-495B-A8D7-1A51FE162E1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41A4CC-3A6F-4FA9-ADE3-7713CF377CDE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E73256-AF3A-4841-A703-C0CDE3B1CBC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C505E3-C219-4B31-8CD3-A7DE9098DC49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535849-295E-4518-8AAD-99560BDF9774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28DEA0-E2C3-409D-BDAD-085E01154BBB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A07E37-9F9E-421B-8045-6CCB86060922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7E97EC-7C26-45EB-B965-C95CF5905F78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0BD8D-1A6D-4A4B-8862-E549B2E8B3EE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2F359-620D-4D49-8B72-F8E7E511CE7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868584-F6AC-4B29-B053-A9513A8CDE9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BA88E-4FD8-49DC-95D7-61D09922B2B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AA9534-EA78-41AB-A366-949B2D1C8C0C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A7889E-D159-4DE1-871E-1B3EB2744E0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AA0769-04BA-4747-A783-1F38F0A30D52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E7D2E5-BC15-41B4-B437-08F41E2339DE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492DB6-3422-4A53-80F3-6824F4B18DBE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4D1F37-7AA9-4A32-8A57-E642F4C8300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0DFE5E-2192-45BA-A810-5313761E0E1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ED6F3D-EEB3-4D62-A46B-84B745A9D53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197078-9A5F-41B3-8CC7-9C7284663B3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1A9F7-305F-4026-A85F-7E325C18761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F95326-3A2D-4066-B034-366BDE5D9344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D15273-E59F-4A96-A39E-8833C748C94D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6D3056-B80A-4B1C-9BB4-4F164D43C2A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F05DB3-83AB-439B-A7FD-2395ACA153F2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90063D-0D82-4C0D-BD99-D9C63E6EB99B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B74D44-69FA-4601-BEDA-2558A5BD78D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7FFE9D-266C-4243-9518-20E90C4C009A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306DCD-13F1-48C2-A5C8-82A202C6AD5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45FCD-C82F-45F9-A3EE-4C1BFE4B9CE9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961A91-9079-4066-99CB-107644A0440C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0948F0-C646-4B30-8A8C-97F34A2B2B18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3E178D-C6A7-4EC4-986E-14BC65B9C20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471CAE-D02A-490C-B078-BDE595093BC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0E0AD-4693-472C-BA8F-AE92A0CD8B67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9464B7-687E-40E5-A5B6-A0E45D1B1AA7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0A64E1-9522-4C6A-BE86-8F01E30E14C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5815AE-DA68-4AED-BCDA-F16AD98EF8C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83BFBA-0A79-4B33-8736-B0F74AA9D13C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593C0-5AF9-4C2F-A97A-570B37C3CB5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98AB58-908B-4C8C-989A-AD83F0452D8B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D3B2DD-6C15-47EE-A4CB-D515115B5D7D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EE671D-B56E-4898-B519-067224BAD2D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6D5754-B8CD-4EE3-885C-52C55F704B9D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E10C3D-0892-44F9-92B6-BE90A7ECCE1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9B191B-30DC-4573-927F-26D65435398D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CB183-CCC2-4CEB-8CA7-F06D9809824D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CCBA7F-E1A8-461B-9E23-953A1CE2228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81DEEC-A224-43A8-A2D9-38D7B88BAFF7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2C8B5A-9FD3-47F2-BB9F-79EFC47ACF7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74BB69-EEED-48E3-B1F7-A5D771D58BD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AA5578-0CB3-4AE1-A508-6766C0D17AA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4BBD4A-62F3-4C0D-90A6-9E64B7ACBC8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A733C8-C88C-4EB4-83D1-3D852949696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99CE31-E821-454D-8DAE-FC76C5EAB91C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BE93F0-3114-48DD-B418-C36542A07DC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FDC6EA-C9B3-4FA9-9B14-64711DAA997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F7AB82-6649-4F25-8AF4-D89F95FAA2A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4E5578-0569-4156-BAE1-3B5AD0952932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8FB747-D955-4DFE-B67D-39CAB9B74567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7A6FBF-9067-4B19-855A-E7FE168B3149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DBD6B2-A517-4100-9322-0491B2AE168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7EFBAD-D429-401D-BA88-F7555C69F04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5EA7CA-8902-4868-80AF-A91D0BE7525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42827-8D59-4A68-A10A-297491CF23B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3E86E9-04F5-4748-BF22-DF8070D5721E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535248-29BA-4CF7-9626-9000BFD8E417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C68D49-840D-4501-8E79-152A4AC10BD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BBC476-7852-4568-B414-9E2716C10A9A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2711CE-50F0-41D8-BE0A-F70F4C53D01E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0CB2D2-17C2-4E11-A943-4270B9E1BCA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19F7CB-2CDF-46F3-A9FE-AC3E75A8156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5A0273-1404-4173-8D86-5D139819FA7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45AFD-CCEA-47F7-8298-7C3DC5C97A9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5CBB3-4AD2-4FCA-9805-F39211565A5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388E35-F88D-465A-9B2C-992C331FB404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146604-30B8-45D1-919A-A4E15A084F19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03BF64-85DE-4660-AA6E-C4E4BB833EC9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78B95-DC74-4D84-804E-858E3BAC132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61BEE1-4FE0-4833-B96A-620B0B4006B2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D15A51-5956-46D4-90F7-9CF57EAB178C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74F164-0688-4ACA-BEC1-979E3BFB27A4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5483C-14ED-44C2-932A-897A15A55FFA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6F2B89-3CFD-4A0E-8B41-57EA9770F18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6EA974-7E3B-44C3-B5CC-25E00CE5269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E30A0-51F0-4BD4-BF53-0992286581C4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767907-52FE-4CB5-A0BE-B51037A7FB7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DC6EC4-DC85-482E-8507-B41AA45009DB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80A098-25F8-4C84-B199-4945C3B8272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00FF8A-F210-4533-8DE7-86A0DD3A70EE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E643B6-388B-4E74-8681-B09317CE92F4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A87790-8000-4232-9340-FD852F0BE33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2277C4-4720-4212-8642-7F7AD1CC8A0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90654-1F0E-4404-A171-2336DFBD223E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6DA966-B9E6-45A6-B046-42454A12FD24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FAEA92-4C93-4546-ADF3-38345E3D896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8AA304-5237-4529-BAF0-F13D7111BC3C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868A97-3619-472E-B657-06B2A2C9AEA7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F69DDA-9641-45E3-927D-B87AA6C9B96D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0C88A4-4800-4427-92FB-B129C6D2B27E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2A20B3-3E74-43EB-ABC9-8C62DC1D1B5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0B373D-0291-445E-94FA-E8685DD79A2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27B5F1-01CF-4B10-859D-77F9E7D3FFA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465284-0EFE-4CEB-A5B4-834984DAC85D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68CA1B-AFAE-48A1-9D9A-05F2ACFB431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86AA48-368B-4457-971B-32282C905FC9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E194BE-B495-48AA-AFA4-D512FA62EFA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60E114-099B-4445-8426-22D4B666A96B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A3EBAA-0194-4282-BAEB-40F57A2EEB1D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78F346-282A-4A99-9FAC-99089AB3DF1B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047708-4499-48C5-AE33-91B45E88F61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DF3A57-9F75-4C79-B720-49329F57E26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16E9A2-F437-4E85-904A-F53F8944DA39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3779B-6668-45C0-AAAB-83BBD56C8A42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FB5C9F-A90C-4C27-81C4-81226867DB0E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37011D-DB96-4D86-B745-2A474D4F1689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FE625A-5421-40F8-9BEF-18EC46414FE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969B7-B3F6-47D9-8BFF-E239A8D6FEA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90ACE2-3CE5-427F-AB0D-53F312D9C60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52E37E-B6A1-440F-A856-4A425413F09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7CAB1-B8BB-45B9-B105-1AFB06A309D9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58ABCD-3E4A-4DB4-8D00-AAFFC622566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4B4B5C-76B7-4B9B-8037-43861579410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9F88DB-C125-4E20-8F8C-6B5EE8F2B4B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705035-5DED-4620-A138-7291F51186A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21BED2-B73F-468C-9876-A2489CD9819C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6E7EE0-7601-4FFE-ABC3-0051164609D7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53776A-3882-4ABF-A1FC-A6A0E8DC4E5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49B8B-186D-4D9C-935A-E859D80619E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5F7B5E-E8EF-4703-8890-E99601244BC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2C7DF9-34D6-4C5E-9549-724AE864447D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F28D45-56F9-426D-B6EA-A32CEF173D94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C2205-DAC6-4A90-953B-A75876C26BE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8A2270-3994-49B6-8080-5BB640DFA09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1A307-F965-459B-A672-1CD21C6E916A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234C6-A754-409F-8733-EADC235A95ED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7BEFA8-A550-4386-9C64-3DD61697F6A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8F8B03-74D7-4E3E-97B3-C4819D981AA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288897-16C0-482C-AF67-AF3CA791ED17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9A844-0A13-4F12-B83A-0FE108F1A26A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82A5E4-1A3B-4449-A7B1-FDFE2EAB2F3E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9AC3BA-9573-4571-8FB8-2299D9BBA4E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0D2642-3CC7-4067-B9AD-BF7F98584602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7AF6CB-86CE-4B75-B5AE-36888AED52EE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025C9-8750-4703-B997-B3423DEEFA2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F7C9E-EE8C-4AC1-BD29-F0503DC2EBAF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127825-3F2D-48DE-9366-FFF59D7324B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B8C094-2902-4D7B-AC7E-E656C2E4949B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9E1D06-F5D4-4F51-B526-70F1F797A55E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930DD9-98F8-409A-9B95-53BF8A112B0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23DE02-1658-4994-843A-85337E09A874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C6FF30-197C-44BC-9608-3C683F65401D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D31C87-6671-4FCF-B976-CC80AF46DA85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6ED87-2AE1-4B57-BC9F-ADC09B3609A7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1D6AD6-0E45-48B7-9037-9C5829BBB0E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42899D-2507-42D9-B1A3-BEA2E48BD29B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E1ABE-C3C4-4AA7-B6D3-03C5A4CE059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F7306D-B213-422E-898C-F803566EE02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1DA91F-6DC5-44CD-98DB-EBF55603F234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6AD3C-F499-4F69-9A0A-204FA4DC4AE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5A0C7A-D2D4-44B3-BCCF-B3BD17571ACA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1DA460-5806-4A87-B684-4CE9A6977CB3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754287-5923-47D0-A490-D34AF690C5EA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ECC032-66FE-462C-8E81-7E17B7CB5B09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7DA5DE-4230-4505-BE4A-C90680188E29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A4C999-2437-473F-9848-4504B3131367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422CA2-EB41-4803-9735-D8C22D1FAD7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6ECB41-4081-4CAB-AAB4-2921821B2582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5D2848-CD83-4798-98C0-7111FA521EE1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4A84C1-D420-434E-910F-DE7B2B9BC86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19923-FCCB-41EE-A806-C49BF78FA516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6572E1-C1DB-424A-81CC-16770DC3E85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E2AAC-CD9F-4A68-BAC0-8D10147374A0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152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9B1339-5F57-49FA-ADFC-097B8596C96B}"/>
            </a:ext>
          </a:extLst>
        </xdr:cNvPr>
        <xdr:cNvSpPr>
          <a:spLocks noChangeAspect="1" noChangeArrowheads="1"/>
        </xdr:cNvSpPr>
      </xdr:nvSpPr>
      <xdr:spPr>
        <a:xfrm>
          <a:off x="7631906" y="35028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865384-481E-4337-AC87-AEE4EB6A165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700A58-E14D-4B7B-B0DB-B2627847B81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9921AF-4718-45F7-8FB7-14F3A762DC98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631DBC-BCFA-4F46-9D27-FFEE7AF8B6F8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AABF55-DAF6-4E6E-B8AF-3AA709D2112D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50480C-2070-4CD5-A7F4-8D2478A2638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57FEB6-B331-4B0C-8DDD-B5876EEC975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52A35A-5AEF-40DF-AD11-9A9BCE78F32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CFF2A8-6FC8-40D5-8AC5-F0509DC0E0C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0F078-F6E0-43DC-B63E-38518079FAE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5A28A-46D6-4BE3-BCE9-CFEE83EB5B78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DE36D-E9EB-4509-BF86-F816368AD4A0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8442E6-BBCF-4CB0-84DC-1C96CA898B6A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9E164E-B5DE-4C22-906E-5B63D843CAD8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7D62C4-EF61-41D9-A243-723186FECA1A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88169-927F-4540-A7DC-783F76BF1ED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DA26A7-A24B-4224-B80D-E48C201509D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95A697-F603-4317-84FB-59EDA5433AC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31B5E9-3BC4-431B-9796-11BBADB3340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BBD7DD-174B-4887-AD2C-5B0255704168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EF70C-C9C6-488E-8D3A-F91B6692B3B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3B66BC-6F48-46E8-8AB8-39CC2C2FC4E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CCD72-340C-4929-985C-4E088A39856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2A1A7B-03C6-4ADD-8639-57A0DE65C5D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C92F51-9766-46B5-8B97-523E30F5418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CA4BD0-DB6A-4636-A005-C6F3CCBE1B4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0B43DD-F883-4F81-967D-BEAEF20FBE8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565CF7-6F79-424A-A91B-82356AD5DF39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576BC1-E741-4D13-A57A-E59CEC0ECF7F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F711A-FBDB-4347-8D99-A3088D8B5E3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A0AFC5-5401-47B3-87B5-AA22E508851E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97FD34-2884-4DDB-BAD3-92FEFB5FE05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84EE5E-481D-4695-B475-CC206D230CF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EA6AC1-2E78-426A-A2EF-378B2CB2B8C0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A51FDE-4E99-4C35-B1AD-CAE244E7C60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AB3F3B-4F87-4225-8B1A-47B84CC441C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D9FCB4-AF74-4850-9744-CC8943A89199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56EB10-F4F7-41E1-A5C8-429DC09F5779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7DB473-C5CE-4FEB-A234-46260B9A1E6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F84AFA-6984-4278-9696-68AACF532CB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0ED115-61B2-4ED7-A424-1FAF87A1A38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BD448A-2CA6-435C-92DE-C4287CDA527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B9EEA5-8BA6-4770-91ED-20312686D75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FCA2C2-5A44-41E0-9C05-7C632A6C377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F4731A-E329-45A2-B306-71F1C4450B2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FBAF9A-3BF1-404B-8E11-84D02C9C222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986CAA-0F1B-48FF-9A96-53AFD6100B4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AE3DCD-4D09-4097-A988-410376B8ADD9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EF20D5-8B4F-42CD-A9D4-550833EAA85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1C22B6-BB63-4E10-8DF5-C4EFAC48FA1E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D6CB6-4088-4104-9C62-E1B462ECA90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02261-563B-41CA-AE2A-DE3EDF1D6CA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E298A-0153-4B92-9A7A-3D0BB380E70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1A55B-79AE-494A-8DFA-61C40E9086D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83369B-0D2A-4579-90A4-A6C07031768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436B22-12B7-4616-9D03-20C48A8D01B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517AD6-E3D4-44D9-B104-72D2797A113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B30CEB-3CA3-4856-989A-6D2A4F7EE43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49A8ED-F055-4AEC-8106-03CA214C4327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A3AF50-FC42-4299-957B-D5BE3711FF9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90F7DC-C253-4D3D-B640-3F8B65B23BDD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547D02-D03F-4877-AF44-419DF4BB4B53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83684E-61B0-497E-B9D6-2E63EA78F449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322B95-10F2-4ED5-8994-E2023ED66378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18D4E-4A52-4E9B-8950-56B93493FAB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E16905-91E0-4A77-94B9-C4FEECE2869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AEAD7F-BCA8-4CCD-B2A2-268ABE658C30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143E3-7E95-44DE-95DB-C839A597BDE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54E877-94FC-439E-B4F3-D09F8C957529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D338C5-C0E9-4921-867F-8BFCA583A72A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2BB439-8F36-4813-B782-90AC41ABB42E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7D7243-2B82-4C6C-B070-A17F2E307BC7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CB8F13-D7FD-464F-BA67-82B2D2597FF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B2E81-92A4-43D5-94FD-6F20728E2CBF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B7FC74-24F5-4EEB-83F7-3B21F1D76EF7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0E3C27-BD38-49F6-9BA0-267399C08038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BCB411-6055-4E02-8F81-4A7A152A524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8E0B06-524F-427A-8912-E8EF3C41EAA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A4FE0D-958F-4666-915E-82A756DFB6FF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A294C7-2AFC-4EEB-BF2F-C344BFCE2D29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CC35C-C2CE-4477-ACBE-9B19EB34D77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C79229-FB06-4F5D-BC4F-07E0FA54086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AFE5C0-076F-47AF-95CB-18EAD5925BD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49561D-88CD-4B06-B932-37933482134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DCE339-49E5-4AD1-A090-9D2EA5EFD9A8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6A93E9-6664-4BE6-A257-F899E0D6DD37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0FA8C1-78A8-457A-9F78-F4414862C11A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500A89-83DA-4EB9-BD89-DE46AAEADD9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E69AC7-3E9A-4390-A0B3-7EDBD2CC389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BD9A1-A857-4D68-A679-7AED998CAD9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949A8D-133C-48DE-AFD2-25B9BE4247CA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37F970-025F-4530-8025-4F1EE09E7A27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EC972F-0344-4DBE-B1E7-5D82B03B067D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54658-D6B6-4EC6-8494-2EBA2706C05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680507-9455-465B-AF14-62F007A17329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DB4D5D-AFF3-4D7F-BEB2-D7EA6F3FE4FD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9D0E98-A1F2-4181-B9CD-A8D363B4C60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F798E-EE9A-412C-AD77-BBE3222A6E50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7E0EBA-834D-4F42-8625-99F79943F61A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90DA70-3FD2-495D-9421-881E234BC669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52D7ED-58E0-4F8F-9249-80FF5F1B49B3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453ADD-8913-4680-AF42-91347F21981F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A4F41E-84BB-437B-9EE9-DF00EA892D4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690AD1-B556-4E6F-B4F7-A2EB4D6D1F3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C29417-6ADC-4C6B-B72F-692C8EDE866D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9FB252-6AC9-4450-AECC-0D1CBCF7F7B3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B14142-DE3E-4062-AFB7-542B623ED123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A8A5AA-F280-42D9-8764-2A1D7E5F76D0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F951F-5445-40D9-96A0-BFD688D1E9D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21F2B6-B2BA-462C-9DFC-F3CB027484A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21A1F7-77ED-4762-B59A-B07F36453598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A13FF3-7E14-41C9-8DEB-F8AD83A9244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CC6C70-D887-48B9-8C72-3CA7A2B5F22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BF5D9-1FDD-4447-8619-9386B308132F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EC3BEE-3761-44FF-94ED-7D330294D54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3CF4DD-048C-4E42-8D40-9DEBE803BCCD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860F95-7CC6-4105-8E4C-4E1AE89484F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E98BE-FB38-4763-98AC-643919D1D77E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ACCFFD-C096-4A17-93B4-E32C18AF3F57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CED331-A44C-44CE-ACBD-F4A7E474204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625B9F-43A0-40ED-8065-9F3BB77C8CEA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EDD256-17BD-4DAF-8436-AA95D174827E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1DE430-E6F9-4501-93AD-F291EC74F983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1ABBF2-ADAB-47DD-8BE5-066948845A7A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881002-E7F1-41AC-87D6-D11FAB93D53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2B7578-B9D5-4CBE-98A7-A330E19C805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F3CFF8-D8D5-4F87-9268-D5693F46A657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B45889-F12A-40BA-9089-BEF26E19BCB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2E67E8-6C2D-4272-BF74-1100714F7F80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35B980-169C-4055-B728-5F343533DBC0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867328-CF8E-4562-8003-5A300568FE9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BEB388-3157-495F-83AF-787E41E4B32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27E74-5F69-4FA5-8D05-1322B981694D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645108-D651-4BB2-849E-6ED476B796E9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2690D3-B032-4FEB-9225-91D8C0A43373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DC05DD-9B10-4C01-8F75-4D8ABCFBA168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84384-B078-43B6-B0EC-9A43C868A06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91F3ED-7DE5-4714-B237-A0BA01AC545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4340B9-6A74-469A-9833-7747A503FFD0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6C4270-6009-4959-ACFA-FA3A57C6308D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828C33-52E7-48C4-B65D-67A2BC8B636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88D478-D025-4C2C-8DEF-9F43F3C2DE5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9ED1AF-3165-4251-828E-FF37F02663CF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235EE0-EE62-4890-AC75-C30EAC8941C0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24ED23-F7B9-4FC7-8302-AB76414FE2A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442AB-2C25-4418-A078-43874E41AD5A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56A4C8-B902-4BEE-A28A-C6E0C5193BB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78D6C0-3095-48EF-A2BF-E4EAF28EC03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59B43-0B71-4B05-A893-1B6E7931BBE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CFAC84-E8EA-4DA5-99CF-18161190C68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B5E00D-5254-4157-AE9F-968738D527D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F3375F-8E1C-4704-BEEB-108568F718C7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D312B9-2D77-4A43-873F-946CE1653C6D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E54A2-C066-41FD-B463-F6EE5AF24B93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2DC3F-E1C4-46B9-8DC0-83127FF3A628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7A4E25-A743-41FA-BE9B-5E04FF23750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F80B3-E3DA-44A6-88E6-7E5938EECAF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64C604-5A2F-4C9F-93C4-4E9F2CF9359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BA09BB-71CE-43BE-8654-289435BED61D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8C2C5F-19EC-4218-B279-16EA6C56440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52C27C-38AC-4488-8597-E3FEA90BE3F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52A9FA-F92E-4A76-8816-6147F1C8261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0C5A55-508A-450E-B239-54431C42B3AE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A98F02-E4A3-400C-9D70-42D55C42FA23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E493F-ECFB-4EB9-A8A5-45252F07A68A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02ECB3-426A-49B4-B099-D0DB885F652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4BEEA-16D1-403E-9CBC-CB52B32C2C5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6D875A-A405-440F-B85C-8A6411E6FEAA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1AFD87-2F4E-4A3A-9339-25C802738B7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2AA8CF-DEF9-406C-8CBF-3F21430A5738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2959CD-F948-442F-900A-340CE6577167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BE9596-0F9E-4690-8D2F-9989F1FA931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3A4555-2D29-4D4D-BBA6-5CC7012F67D3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6C24E1-80C7-4A41-B8E3-E93F2352FEC7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00A28E-8615-4C7E-8718-C7CC1B8E108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DC777-2245-460E-B5E0-248A44B8821E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71CD60-DDF6-4AE7-B2FE-68AFF691175E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909AD-1A57-488E-9323-7EFCA9E84B88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5ABF2-BCE1-4835-BDB5-0F9175AD7FA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19C909-FE26-468C-8589-27F1B208D31F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64D37-C987-486E-87B4-3F77B8A9A25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A5F4CC-77B4-4656-9BB0-005D666CFCF3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306C8B-72BE-4034-A833-217C9275E88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6493B-DA53-408E-9C37-769FCC88888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F6CB38-A24B-43FC-BD8D-180F44D8E338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FC7CCD-B7E1-48A6-A137-E8961D5650AD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BDFD39-280C-44F1-A952-12F523ABDEE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278912-0552-4301-ADC8-5A7BFACFFD9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7AD999-3625-40AA-8882-94AD3F95526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ABAC83-2851-4E22-BAD6-C82385473287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12CB7-92E1-4856-928A-EB76718F992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D98D48-1B38-4DFD-8C10-25E742D9264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D4B4AF-A2B8-4169-98D1-62D994A8B7B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D97070-311E-4535-8A58-F851767D2F7A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49F293-857C-42CF-8F22-F5B3C269F5A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EE9831-6035-458D-8518-BA4F23A58B2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71E18E-FF53-4504-A34C-A793B30A9CD7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CCD3E-0EBF-40C8-89C1-D779BE8CC5C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87E170-A828-44DE-BB4A-754DABB555B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D910F-712D-40A3-A101-EFA0714FD42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8073A-5E54-41A3-9565-8E5270A0EB69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BF2492-731E-457A-A444-15FC39A94679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B0DD5B-9DBE-477E-B35F-5182D214538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1FDCAD-10A0-476B-9DE2-F1151D397738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626E06-7131-469C-904D-8A8DBE962681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9F5E19-2CED-4574-A1F8-5049761327E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78AFD7-4E80-42FB-9E88-C7519752DBCE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E431C6-C617-4247-875E-8D6F3808ABC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715622-D1F6-4E70-B990-A64F95C4BB3B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B10D62-17B2-411A-A7F3-D9F1711B492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85D736-9B64-459C-8B21-382DDB1AF64F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EC6372-4A39-494E-A9FA-8E4250306ED7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837471-B05E-4120-A577-F111F832E9CD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0C6086-3C49-4DBF-AFB5-62F3568537D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E68674-0CD5-4B5C-861D-9EDC68EFD30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1039EF-146A-464D-A2D1-0C7E74E69E3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ADF3F-69FD-4736-BAD5-865CFF7381A7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9D4B03-82EC-4667-93F1-E192EB4DA88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FED964-2CAE-4D2C-8CE0-C76EB28C74AF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4E0CC3-60DF-42EC-BF0E-1FAB98E1BB7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3DDE72-7302-413B-B45F-872E648FB2A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DB6FB2-55CA-4E4A-9AC2-7D20ACFF486F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DA7FB5-B9E0-461A-92E1-AF494D9DFE8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6FFFBA-3EEC-4C8D-A13D-3166B008636D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4B9FE3-BDC8-42A7-9AD5-F00B07AD9193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E695B3-B757-4CA9-9D03-68F9538D124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0FE720-3D88-4248-88EB-9C19275DC5B7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4F51C9-665B-427B-BF34-4987080BC24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D5626E-3A94-4596-A42F-3B49887628ED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D2705A-7271-4032-9CFD-EAE25947513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E15533-6479-43E0-9F66-C54023433AD5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C7271-65C2-448E-92F3-FCC859A4EB48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45518-8860-433A-A870-25FF2BF81CA7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6F744-292D-4A0B-BC34-E2DA786A2414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D6709-2B20-4F1D-8108-F93F4E37FE62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DC61BF-1772-4ED1-B01D-13B96875E566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4CBBD3-0C94-4C9E-8A26-C98EA9CD5D9C}"/>
            </a:ext>
          </a:extLst>
        </xdr:cNvPr>
        <xdr:cNvSpPr>
          <a:spLocks noChangeAspect="1" noChangeArrowheads="1"/>
        </xdr:cNvSpPr>
      </xdr:nvSpPr>
      <xdr:spPr>
        <a:xfrm>
          <a:off x="7631906" y="356473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A2F75F-C1F8-45C8-AD3E-863F7B529E1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236F39-B0EB-49BF-B578-D3EE06B10F3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2F8771-8804-4157-B882-086D4F3D0DE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818BF2-F25B-4791-BA64-7FA2D05380E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2C9BF-215B-4BDA-A89B-87A64635BFE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504FB6-7FE7-47BA-99D4-D8035289656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00BC4E-FD60-4941-B7B7-7DF19582CC2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EA8B2E-C9D3-4ACC-BAA7-4764B0E7C41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1FA1D-A199-479E-BC2D-7D8F7945D2A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4D77F6-75AF-44CD-BF6C-01C5B0B9555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440A5C-F34F-426E-B646-ED7E6D9E115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72A3E2-4372-4C60-A346-F35C382D0C4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B55AFD-FAB9-410A-A131-7BBC5E6DC58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F8977A-2DA2-4ECA-8779-B67BBBE6BAE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8A36C0-7558-4EE3-9862-17A335BFC7A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4C0404-59DE-49D0-A57E-EE171E8B000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3CA27E-F412-47AE-AC84-EB5E6BF24CE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F9735-AFE7-4D35-A993-4A999D1998E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1E9450-A32A-48D5-BC37-0E6455E74C8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D261CB-D73C-4821-9211-50776B3C708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CCF7C5-4F5A-4982-B15A-EBDCF0EC0E0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16478D-E8BA-4F92-A250-5618634422E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9907A-9B79-4E35-9878-1FCAFC87DD8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C7AD7E-69C6-445A-B485-B84CD0F394C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11676-CB60-4AF0-B2E7-6C40039F4D5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DE55AD-8609-4871-B9C7-1E31DFD6ADB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F495AC-F964-4564-9FCC-49B18637CB6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22BB2D-9A17-4C3C-B6A3-54E3F1EF020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FF3B6A-A6E1-4AED-82CD-B0DEAA2F141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3DECF6-4CCE-474E-A346-ACB5EA5CE40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064201-5570-4E8C-809D-738BA6D6264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0C5309-45E8-4121-AFB7-4FB337A4539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A3FD99-7BD7-489D-9B94-F0C9EF6FACE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79B9D5-F463-404C-BDA0-C137CA80BFE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6EC031-85B5-431D-B8FA-4D3FF4F80B6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B9C033-3942-4722-BD5A-5D40C078F3E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76572E-26CE-4677-88E4-981757CB308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5969C1-BCAF-4695-BB73-CF4ADB9D1D2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C07706-06CF-41F3-9C47-B6CB9ED14F2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854AD3-4420-44EE-994C-0DE858FE586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663F0C-5DA7-43C2-B834-A884FED4E41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ED1DA0-470F-4153-BDAB-5A04F56A965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38D153-BAFE-4F6F-AA7B-0B434FCB668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C3A664-37BC-4105-B828-9ADE80ADACF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AF2C0D-F254-49E5-9783-97B7B2B93DC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925507-F850-4615-925C-2024ECE75EA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225554-4C7B-4FE9-A11D-60D8C8B55FC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A6873E-71B8-4500-B656-127BE5E4ED0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E801B6-973E-44F2-BDFF-D21B0901401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039E84-509E-4BA3-B11E-93A03709A0A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B0F030-9D68-4D26-B2EA-E7C3A0779B7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E6E1EE-8F72-4CC0-8E68-E2A1FADCB13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4C4628-3835-4D33-A293-F3070221989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795ED3-815A-42F9-9BC4-B83D5DFA490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DC9F8D-4848-439B-8F9D-14D803CCCCA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5E2C4A-058A-49AB-A6F9-B915FE5E43D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083BE-BE4B-47F7-A71B-6275780AB31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1A34F3-DE17-46B3-9AA5-3B796C2A96C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838E57-F34F-471B-94B4-D67F3AD605B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79153C-E619-493E-B74E-73026518D6E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D60DAA-31C6-4C5E-9C03-CA3FA27110B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FCBEC0-11E8-45A6-B8F8-9C7A5EB77DE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78AADC-5BC0-47D4-BA86-F4E3A2D9EAA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557F63-D1D8-4141-AB93-3994323791A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205118-D7CE-4FA0-86DE-DEA144927C1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CCD6A-EDC4-4E6A-BE05-6627F1647EB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8B8F1B-517D-4654-B02D-FFB658A8D14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9F225B-96C8-41D4-A675-9999B398972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FF595B-FA66-4D96-B57E-47595BCD1AA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ED7535-11AD-426A-8E70-C4AE8C3F313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C91C60-431D-4C73-980A-6FFE881662C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BCEB5F-FF94-470A-A403-65D4A63FE29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9E129-8826-49EA-B6DD-7F7D49FCE64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3AD8F-CA27-4723-A896-31C6BBC598E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6B13A-5D34-4A6E-BDAE-0ED518F39C2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4D5B6F-4732-4FC5-8711-1B3709777D6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BCB606-B911-4297-9748-EC89C4E7CB6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5C48C8-ECA2-4186-B2CE-3BC7E8A12F5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A5C9A3-ED85-4A52-9D6A-CDE560DD505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6BD11E-BDF1-43F6-B585-DE1BC9443C9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3B199D-2AD8-4B5A-9B94-2E07607478C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8C731A-4095-4C7E-8937-90109CB8D35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66BDC0-0AF1-4581-9250-B06D5578D01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498E1D-2D2C-4A07-A45F-2FC6E5D5E65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0C4BAF-C8E0-482E-A558-C68B9289F84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A36677-88E9-4699-B764-8BC7F7B8563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7CABC3-50DB-4E74-BCA7-510F614CCAA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C229F9-6F8B-42D9-A2D9-0CCB5808466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396F33-A210-4A0E-B1E2-4FC1E925A3A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2A6B1E-5668-4EBE-9246-6138F4CF690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A85887-BB6A-46BA-9C74-3EA5D4CE6BE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356EB6-3CA2-4224-A14F-6154078C819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48D023-D8AB-41FB-B76B-FADA4AC47A3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9E1CC5-DA7F-475C-AA93-B708428164B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39EFCD-932B-4151-A101-229F37B2E99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3B949E-53CF-43C5-BB01-19AE0B66024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D48C1-B6D6-449E-ABB5-D464D839E4D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703D6D-DCD7-48EB-8534-EAA548FE5CE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3293CC-CEE7-42D5-990B-3869559EDDB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C5B403-80FF-410A-8453-6E055B0373B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E20D85-05B9-436F-B4CB-22B0F0EADD5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6F27A3-D4A7-448F-93AA-2412CCDEB3C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BA037A-E6D1-4137-918E-52B0324A1C1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94A08-D19F-4F86-B3C7-B7FD1554BEA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98E6C3-3B27-4AC7-8A5E-A622A2689FB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3B89BA-1349-4A02-A96A-535946A49BD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244285-EA20-44FC-A5B2-9F3D7B4042F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DC4E35-FCCA-43D1-9F6A-B74C73FD391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BBCDA-B942-467D-B319-4149F71CAC6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50D3F6-3D78-4725-97E7-C10D11EA50A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42E9A-9DBC-40C4-BDED-176662F2D4C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674E03-6F56-4AE2-BD24-475900C233F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674166-8B2E-41BD-9E5A-713564AD1F3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681E2-4A3F-4089-A108-1ECE16D7AE8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81FD61-A300-41A6-BDB4-C0C76537CDB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83FC37-7A9A-46DA-A385-35AD3FA436B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DD40C0-F877-485D-841D-01A7910026A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779BED-3682-4F22-89D8-387413C1D9C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62AEAF-4BA3-49CA-B8AA-73BB58339BA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E3AC73-C28E-48BE-B2C6-93B7E21791D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20F636-F46C-4344-A0C7-6EE7824CCE0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8256D6-2DDF-4D01-8E94-3397E2DB289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17BD5A-5B2D-4A2A-8430-8506AD79CA9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9EC240-F1C3-4540-921A-93952B9CEDD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B9652-4657-4ACE-A2DE-9F95C45E044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778611-D861-46F1-B2CB-5B6B5067C67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E6EEE8-C58E-43F5-BA7A-11168405525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30478D-CFA5-407F-998E-BDBCF294095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910F1-84D9-4265-8903-DA9897397A4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E5FA69-C812-4833-9CE6-B45FDD064DD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31C669-81F9-462D-8012-28F9D0430B1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77A82A-4966-4AFD-97C5-99D0898EF19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7DA587-F7CD-4EB5-8107-A12CD25DC57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BEC365-EFFB-4764-828C-AEB4F00602A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31B90F-5CF6-4E6E-A294-9D6AB2D602F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018BEB-257F-42DF-BFFA-F8520354691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F6F4D7-ABEA-40AD-99B2-CFB3DE5AE64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AA4834-7096-48AD-9F35-61C6522C3BE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AAA747-B6E3-4A96-90AB-F03687A9041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422AC4-E687-4EBA-AB8B-C4C8E63B47A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38E9BE-156A-43DF-8D78-4FB3AB2CB86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109CFE-C54B-44D0-867F-A0BC270B8F0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BAFF12-8479-4904-B489-09E474370FA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E9162B-6A39-4F2F-B637-8C40C8F242E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C3C48-8086-4A94-9A01-11A0E9515C9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5D164-DDDD-4971-ADFB-660E24E59DC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485729-8A6A-4387-A6F4-AF89DD7EE99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C38A5-FB46-4295-A8DE-682611B1C39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EF6B47-49F9-4F9A-BE0D-3FB96F19B84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305208-45C2-4A89-8F70-CF727E3AFE6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B4367C-5CC0-4FA7-B5D0-E9C7E2C4244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CE8D68-8808-4272-A8C0-5BAA9904918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CDCB0D-0AD0-45AF-AAA5-EF9B2C05A6B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F9E198-D8E5-420D-8172-DB13525B706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938ECA-3819-49A8-8E8C-50050ABEB59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41899E-056C-48DD-8D3A-D411377B116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EDF4BF-186B-4D97-82D1-A934F2621F2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D231D6-D4D6-41EB-AC32-447AAED4737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6DC503-48C8-4680-82D6-2A418CC20B6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E0A272-C241-4846-B058-E18C5F04665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11E0AE-A889-4636-9A8F-BC46DE7E867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983699-5AA6-4863-A8B7-317BEC5F35D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96C562-08BB-4D2B-A1D3-551B120328C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70B98F-DDBF-4AE8-A092-28A9570E59B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BDA54D-A6CC-4FC3-B7CA-69A2D809C60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DFB689-EEAB-4EC9-A56D-EEECD24076C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105B3A-6A2A-4F34-B370-BB1441CC17D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46D768-BD41-46FB-90A3-E8B36D64288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0EC463-B186-4A42-89E4-26DBE91AF09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6C94E8-084F-47F9-9A3B-8F7B304FC07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E7BE90-C5B8-4757-827F-CD5EFA9CA60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09EE55-7F48-4E82-8C6C-32F935A8D37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33958-1964-4CCA-8502-83ACD77724F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18C269-78DE-4655-ACDE-5A32770E275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45AB80-B66B-4403-BC93-9ACE51E9970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C1390E-3B09-46EC-8370-5C04FAC88D2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73586E-FA6A-46B0-A8C1-31D02086C18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D746F9-64E4-4F48-A868-D2CE05B914A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099131-A7C2-4FE2-8F5B-5B1A40D59A0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CA6B1-3906-42AD-8A6B-60DE53AA2B6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353AF5-4AEA-4024-875A-B88CED1C882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65DFE4-9C9E-4344-8958-35CF16E1F65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40257E-EC66-435A-9586-FCEF447EE54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006F90-EC5D-40E9-AAB8-8A27901C7F9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C4C5A-744F-4DA6-AB1B-49FC2D92BCE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9E7167-6480-48CC-AED9-FBCC8EC0E13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C05F31-AA3C-40C1-9CAC-01CFC9FC76A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6D74EA-542B-4420-BC20-F1A5864A862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24CBAF-A372-440F-A899-6EA733DB206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4F4E13-F5DF-4155-B376-EF1F4FDC093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4BE9BD-140E-4EAD-AB65-D1EA55B0704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510AC0-565D-4898-A132-6E14089661E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2C52EA-90CB-4474-A46C-269AFD554A1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85CCE6-D9DF-40B2-8D2D-BB04B391E37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04725A-C137-44AA-BD1F-53E3F0DF6E3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DF09A-3742-4E2F-9745-CEB0AEFAF55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BA4755-3BDB-495A-9F6C-ECA9D2D347A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FB40D2-3465-4C20-B110-4E23906CBA3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447A57-5B72-42F6-88AC-8AEE4D58BAB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E05B64-CC08-40F4-BC5D-62A63F09CC4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381269-044D-4E1A-99D1-EBEB384DDE9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71925D-8E1C-4632-9FD4-308DB80C0D8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963295-4A86-4E80-8293-CEA6A042FE4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880EF-374E-4B5E-BB20-FBFE3251F45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10565F-6892-4FA3-BF54-38CC11C8C4E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5CDC3B-9A36-4EDC-9D37-41E23297BF7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D95060-3346-4209-B721-14633411E66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E639FD-FA7E-4F36-B29B-4C7AFB150B7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1F96AF-F5C8-4790-A209-6F2F6C2F06D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400EA3-0EC9-432C-83F3-2CD366FBC39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D17B01-5904-41BD-BDBE-7678986C379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FDD782-8F0A-4BF9-A664-F2BBB5A42B5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01127D-1D95-4B06-9819-DC76BFCEC72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431A07-61C1-4B14-9E4F-4B1156DE9E0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6B81E9-B779-4284-A3E4-8CC525B22E4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4490B4-2EE6-47BA-976F-CA42BDEBABE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8911ED-C98A-4038-890F-D1DB140B5E8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E8F6B6-5947-400A-804F-BF403104686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955B1-57F5-4BCB-BA37-BF70FACC6C6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AB2E3-4A3E-44AD-A027-123430D5CEA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0C7123-1515-440C-A7F6-897E801624C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ABF0B-5DA5-4C76-A9EA-498FE929EA9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A56CE4-43FF-4453-807B-05F669C63F3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0E43CD-664D-443B-834A-B152ED4DCF7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EF10D9-95D4-4101-95CD-AA50ABF8F54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88CC89-5F97-4035-A47D-C7E669EF872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A70013-0AA3-4E7D-90B3-3799206F26C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C67840-2861-4F68-A815-5309F1C89C2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99F034-CA16-49C4-B49C-A686B7271FF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BD60CD-5546-482B-B30D-E6E31105347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9D70D9-033C-465F-9737-5686E6F8B8D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CDF32E-CDEC-49CE-B901-D13A0D953B4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606E05-4301-44D5-A5A5-21D28DEBA8C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73E7A-5C50-46DF-89CA-AC29B8D9DC2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155B76-ADBD-478A-AC8D-7F4648D1C64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BBA4B-B289-43DF-B503-0B9B68F37D9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927977-A399-4EAF-9D7F-9AAA6B5F240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2557D3-2FB1-42DC-9A19-17BF4879E64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ADA8F8-A2BE-44B8-9E5E-8B0DB0258F7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50D0F8-C5E4-4D2B-ABD4-B748EAA0534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5A5CA-0A54-4FBD-8D63-2C6586C6D1F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50E403-204A-49BD-8B01-27F7128A9EC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74A068-62EE-47E3-9598-56511AEBF7B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7050B-07AB-46CC-9BC6-A70AD97B8CC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F01BA-5716-4109-B399-0C556114140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BFA66D-6C4C-40F4-95B4-C784BF4838C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10C384-DCD8-497F-A03E-31BF20C3179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81F863-5873-4750-B42B-D02A06933C7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EC744C-4AA9-4A96-8C07-A5C389E08FA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C89E77-682F-4F55-A10A-21DC3A2D0C4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BFB7AF-34AC-4FAE-BB15-D6EE3131B47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C1143D-12F1-4563-A174-D9F7CFC4BF7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152A67-19BC-40B1-81B3-4F949FE4E16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CFBDCA-DBF9-4293-867F-6F9F655398D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0469B9-D744-466F-9F8A-324771E317E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44CF43-BA7F-470E-88EF-197FC349136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BE736A-7C10-4DE7-9B63-B9163B9481E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37E837-FC96-4827-9F04-DF9A9A84EC5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37E599-129C-4AAB-BC5A-30A8FCFAB0F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6A70F0-50DC-4524-9797-91265D1FE30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D2BAE7-7AB5-4589-9CF6-C9090E7E6C9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D5A7D9-C1C1-4C23-87DF-D44F129EFC4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E6ACF0-B767-4A9D-A862-8EE84FB24C1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DA15E8-5B7D-4E77-BC85-CEBA86C9FFD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A9595C-B665-45F5-8C6F-C883389C1E5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8329E1-DCC4-465D-BF83-41386C4C80F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C454DD-E01E-4688-BFF9-5F584517AF2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9FEC62-5C0B-4B93-891D-00808A0B425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E626C7-D2EB-4E3C-B60F-7A4B6108204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21777-F5D1-4128-98D8-604F18B6296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66282B-95E7-402E-B7A2-F4316FC8166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07195-EA1C-4347-8EE3-3B2B4121BA4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3597F0-C6F0-4BE7-87BA-47BDE769B86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E4B3CA-5F59-4B20-AD7E-59487D2688B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517F2B-8BD2-47E0-9088-A2040AE7052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CE5785-6635-453C-9E94-F5D06991609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018687-C506-456C-86EA-E1C99FF142C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26D8D3-989B-44E5-8938-4CCB52FAC58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BC0475-9DF9-49B8-9EE9-E8F5B54E8E7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C1EBD4-2477-4D95-BCE8-F42A3BBAFCD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F4554C-E3E8-4F06-982B-439B759BF53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779F64-5FAF-4CC2-908C-C164519DE9B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F72980-CAE7-4326-AFB6-AA37C0A4BAF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7C01AF-2C1E-4250-813B-FF4A7DDBC8B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2FC2B9-C0B1-478C-B139-3F8F732CC46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C76B65-A101-4727-9AD5-028EABA7E08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8F7F7-807F-4066-983D-8FC145251AD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62832F-4BE3-4F6D-A13C-72B22297098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952575-74F9-4320-B6A8-4439C7E03AC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1EA57-5D7E-4878-B204-AFF2F9E582C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E78E9-321A-498C-9AD4-52166185DB3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0A65EE-B30E-43B6-AAB9-ED2D69D65FC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8FBFC6-FB70-454B-8305-FD0A9B212AC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8EA83C-0FBC-49C5-A3A1-BF15F5984A9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DA75D4-A5B5-4CA2-8CE1-A3A7B38BD1D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7969B5-EE21-4318-8F66-2FA8D195460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E36F7B-556E-4384-AB8C-08F83B2F5F5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FF5262-EA1E-44E5-A882-139995EF8AF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03B546-35BB-4F6B-9776-72F89EBC520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123E8-EA4F-4A27-8EBA-3A97DC66F01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685BE-9C67-46D5-A9B6-E2DA4611030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DB051-8C95-4D30-8553-4FB53B68065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F326A3-4C55-44A3-92B4-15321ED1B23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42C484-D641-4072-A15D-EC03B0E2F6C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907F94-3AC4-495D-9EDA-2079ACE82E7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DB019E-7FAF-483F-A521-C0BDB122495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AD035E-6068-416E-85D1-CAB21865F34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B0DCCD-3ADD-40EE-9EDD-BE7848F854E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B37FFA-B98F-47D9-A430-62ECA1D8294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EE08AB-06ED-46A9-8D34-15C5216E036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724153-2622-43E6-8CD6-481FFEFCD34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A8BE35-3330-4393-B3B2-1FACDD4EC0F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8F5628-DAD0-41F4-9785-FEADA2AFBBA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6DE2D-80BE-4D3E-B1BC-6EA765AA1FA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FC10F4-B001-415D-A411-8028B09AFA8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295E6C-EF29-4A6A-BB33-0B0FB9F6FA5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279ED6-B476-4120-9D86-1FAA6062119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B1A01-12B8-4684-81DD-71141EB09C5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576381-AD6D-4CBF-B655-D7533799272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20F8B2-B665-404D-8182-13FD46DBC21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D6EE37-D122-4E95-B753-698829D9F6D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AF9E45-3FFD-41F5-AD83-36023D09BBA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2B1E95-9695-47CA-BA0E-DA8384AD6D7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F34694-7B04-47BA-A11E-2883EF3C3AE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029CBB-6AA1-4970-850D-601EB8D47EA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716CD7-FFFA-4B6C-8997-BA55FBE7EFC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D31382-5EBF-4168-BA85-D6D0497376D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91C735-6336-4D4E-8C43-EFF4ACB61AD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FF26D2-61F3-4A37-94E7-66AFB196D7E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9807BD-D300-46A5-A7EA-9A3B48B4C17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328B2-4D07-473B-BC81-48320B7D2FB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0799D3-BD1A-4D00-952F-B0D31F123C8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F61A79-9A80-481C-8C54-7B4EAC9684D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DE9B3D-F45F-4CDE-97F6-471FAE10D98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1CAAB7-4364-4EE2-A3A6-6EFE109F9F2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3E9B5-2933-4B30-B69E-CBFBF8CE361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6E52EC-BB84-46DF-82C6-E313747DB0D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C3897-800B-4F9E-B164-2FB2C53EC91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A0E558-859C-4DF8-90F2-3D67AE13BC5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EE6B08-236F-4A2A-BDB7-F479E49C398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BA4939-61C3-447A-AD73-D6496A5D4F0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9B7F93-A47C-4063-9517-18D9D33B0EE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936ABC-1049-4483-A86F-DF4CC14C263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2F0390-E5B8-4A62-B97F-A7363A97A4A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94D9F2-81E7-4467-A3F6-391C7B420EC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412357-0579-4702-8EE2-90ECF0C63C0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3B6835-9A64-4523-B15B-E7663FC18A4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0C38FB-9D5D-45BB-976E-5AF3E54FD6A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F46EC9-BD09-4517-881B-6413B947280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928B8C-2BB4-49C7-8502-4EA388F4D34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F8FD24-A0AB-4D77-A396-8FB46BB3589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B2D121-3FAD-4A6A-BE72-05E162F62AB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1AD29-E502-4CEC-84CA-661646B5AB3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5D4CD6-900E-400F-8220-38B6B9DC801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7A0D44-3295-420F-BDBA-EB129E01750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90C89F-C8BC-4F15-9500-58559903C40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59C7BC-7AB5-47F3-891A-BA9C3128007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1787D7-8092-46EC-8700-E361504E6A8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85A3A5-97BD-4E68-B895-7329BB04561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E592C6-A640-4A80-9BFE-19359359D0A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338AC6-08FF-406C-8002-A35405FD848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CE2E1A-23F8-4F77-9FC2-868410A9195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EC675C-C401-4703-BFCE-F773AEE5507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6FD5FB-0C19-4A2B-A75C-F58AB5D62FF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5B22CF-8E8D-46A9-AF03-7381BCBA943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7B2469-7244-40B1-91CE-AF6C63A4506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5CB07C-C345-403B-94CC-5C2581E08F8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E2B15F-8EA6-4085-B6DA-CEB66A1919C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FB2E6-73C4-4EB1-9650-F8269D2F414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8E3F0C-309B-4E23-84C6-8EE3B575435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9B7C1C-A55A-4F3F-A7A1-2B15F5B10DB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22714-385C-42E8-8F74-1AB492CF6C8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C13BC-8E89-4CE7-8CA8-1BD30D4E09E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1F3B7D-508B-4218-A39A-9301FFE1AD6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9765C5-0FD3-4403-9514-41C5CED53F8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A237CA-C652-4D01-960F-591E3FB4E51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A66765-67D4-4664-A7FD-3BF3076A063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CBD02B-C4BA-4E36-B78B-C9141A4726D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896CBD-7F0F-4C5C-9117-BDE54B45FFF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ED1841-3663-4C7D-A7F3-EBA5960FC99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DF4487-A849-4F9A-9769-CD15CE0A884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829AB2-462F-409D-9F29-BF29D5AA027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89EB51-9C52-4759-A402-F58D8498A86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22F2A0-2E86-4581-BFE3-6B421F75FA7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289C6B-3B62-4BDF-86D4-4064CABADA7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45EA7E-26E4-4CA9-9FC4-289FC108341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B136B8-38C6-46C4-B444-D0678B5AA7D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6ED236-E959-4F01-AB4E-67F86E32664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F4ABEE-6B06-4C7E-966B-72100921221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E6A66D-D9BB-41A8-AAE0-665E0123C2A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3198FF-8F3E-440A-AEB0-741632A0249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557E3-6BD6-4676-BFC5-80846F44522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6E234A-6306-45DE-92F4-4B766828480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B338B-DD90-45F7-A9D9-53C329A0CF6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AEFF9-48E2-4622-B939-53D23287D2B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21EE74-6788-478D-97EE-8CB5F7CF54A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2CD2A6-3BF1-478E-B22C-3922D8D74C4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43ACA1-87B9-420D-9D38-21B07FE9B2A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CECA00-1C12-44A8-BBE7-65910EB8EF0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BF00C0-55BE-4BCE-8A4A-61960249B16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497B07-6BDE-4335-A962-ACDA08A01B1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46714A-AE87-41C6-83B4-C60666FB9E7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ED0135-32A5-409A-86BE-86A42BA40D7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1D57CB-D5D8-4CC0-A322-DB2A5E2C5D9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B2E96A-A927-41AE-A7AE-2EEE62D2AE0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CF581F-99F4-4F21-BFBE-47F5C93CE04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80529-009B-4304-8B70-3C8F119AE05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235534-6C98-4AB1-BC29-F9B5453765B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8A701D-50E7-479C-A989-FB0155D8E20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912D49-E34F-4C5C-B249-1D78240B0F9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96CE04-3D30-40D1-8342-5143665EACF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387FE-7049-4A72-9266-F08FA284589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E30AAF-8319-4BC7-B3AE-A6721B03B1A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92C9EF-BA7B-484B-8E84-1192811DC0E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3CF87A-8293-4D3C-A755-DA00C107013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F945D2-288E-4A08-AFAA-9C67B1BD579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70E61C-B4AF-4BA9-9420-8120B7D09505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12C6A0-3470-49BA-B5DA-C8C5FE7D5B5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62ED46-6A2F-4A01-B67E-402492F49591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06B822-4BD8-4534-892B-46D1B3540E9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AA14DA-5B3B-4DDC-89B9-D5B6E8A4879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334E57-8892-41AB-883C-F1865217068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00A755-4746-40A4-953D-506E261855F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8588E2-3F69-4B48-B9D0-BBEF693E23D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2D38C3-618C-4DFC-9B8B-B53C771A3AC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5846A8-816F-4BAD-BC2D-04AAA8C3FFF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EE317F-0710-4265-B314-40179A98835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C9FC2-82E7-4F95-83A0-0889E545A6B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E0760A-CDD8-4A4D-8D00-E9F7A64AA45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4F04D3-5F7E-48EA-BF4F-7664E059A55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8DC059-8B9A-401E-B319-304964C4C57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455195-45E4-43FD-BA37-D427A669471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F96A0-BEBF-47F7-8CB5-E97281CA941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A8DCCF-AEE6-424F-A844-27182C347B2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3676BE-8161-4DEE-BD85-0B482190B08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4A9F37-79EA-481A-80C7-B089DA657D6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F12DD0-BDA2-4475-8D6D-51DD863FBD2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E4E07-262B-4DFE-9D78-16460F38A27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540097-EDF7-4325-8E2F-813C27F2ED2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CB186-33D4-4BC8-9A79-C0E913DC718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7F655D-729C-4840-8689-591245D4DF0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7EC51A-4E45-4505-A162-2468F7333AA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8A599-A6A5-43C4-A3D5-9FBF39B3764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C21AD1-0532-449F-8395-342A2D985A3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996065-D823-4894-8B62-7BD2CC5C029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D78536-2265-4FBD-96E1-28688EDE63C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195EE3-D5DA-41C4-A8E5-0A1636C8359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A87A20-DC73-43FF-AF5C-24DAE4610EE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29C1D2-CD2B-48CC-B20D-0D6262484E9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433BA0-D552-4F57-8F01-F6A0C05BE61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69970A-C65D-48D5-9BBA-6FFDBE0B641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E27D7A-3EC3-4740-A89E-C9C80E49BC5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918F8-766F-49AC-8712-6715B025B1D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59D568-8202-4C4B-90EE-B2FE289167F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9329F-ECE1-48E1-9872-38DDF9C39DF4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A41DCA-0A5D-40C5-A403-7C24D4B66A0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C9CD43-856B-4FF2-9C29-EB775DCA8C1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DC6354-9448-47DE-B110-6ADB88E26E99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9710A9-6FDB-4689-8675-2E29003CDBE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4088B5-6F18-4132-B7F3-C5C4278A9A8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8A65DA-642C-4DDF-B9D5-9A31DB19A48A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EC5600-695C-4B87-B86F-56704B451B96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5E4B8B-6D5F-4915-99CF-EC203AD9DA3B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29DAB9-B1BD-4384-B6D8-7B584A342AA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3FA246-6347-4002-B9A1-0F7A1B04CBB7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19FF05-5627-4C1E-B81C-EB26E0634A73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A341D1-F172-42FB-9D78-55BB03037E68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96D82F-6BAB-4D4F-9DC2-4B158799F60E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322901-6B00-4B69-AD05-FFE27666FCEC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3A7F8-EA12-4FF9-8CA4-6A93CD09BCF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A0EFC7-680F-4CE5-BAF4-6887E5398870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BDD0C-EFDD-4F86-BC59-02AEC0CCD7DF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3011A6-ADBC-4E02-83E0-BF0D4D2870CD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153</xdr:row>
      <xdr:rowOff>0</xdr:rowOff>
    </xdr:from>
    <xdr:ext cx="304800" cy="304800"/>
    <xdr:sp macro="" textlink="">
      <xdr:nvSpPr>
        <xdr:cNvPr id="1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33D4DB-E63C-4A5F-B74A-9F7545DD1CD2}"/>
            </a:ext>
          </a:extLst>
        </xdr:cNvPr>
        <xdr:cNvSpPr>
          <a:spLocks noChangeAspect="1" noChangeArrowheads="1"/>
        </xdr:cNvSpPr>
      </xdr:nvSpPr>
      <xdr:spPr>
        <a:xfrm>
          <a:off x="7631906" y="3998118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47128C-D468-4AE7-9F01-1DB7291F1BE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329DD2-ECEE-4988-A2C0-122F703E19D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C1F6BC-8E77-41C2-924A-5970C703296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4CEE1C-C98E-4252-9CB6-FEFFC34B182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595893-F3D9-4506-B536-0F8C948B779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4DD3C8-A7B5-4945-BB56-ACCA4140171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9D0764-8FDC-4EAA-BD0D-67946F0B256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744BD1-717A-4732-B8AB-7DBD049E4CF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1EF0EB-C0CD-4795-8244-E2DDF89442A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7B6228-29DD-47B0-AB7D-4EB134CC3AD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6B822B-7357-496A-949B-A67BB490169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A8AC0-CF83-4157-878D-7E39A38A944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8CCA57-4884-4D99-9996-E9E41EAB82D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A29B2D-4064-48AF-88EF-9D08E0CE71F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E1F6C2-1369-4494-9399-BE4481E5EB2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423B73-5FD2-4419-BD0E-046B7687F7E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63AF4A-719E-4D63-9FBD-6EAD3A89464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89F5E9-3C67-43B9-9E3D-9B959DED692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A95B2-A797-41AD-AD55-1A4538127A6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665BC8-3AAF-4D17-AF34-D40B6C7AB6E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6BA88E-1114-4C2B-8FB2-9D2D093F7E8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7E697-CF78-4343-89F0-ECB28DB1253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96EC3C-7A71-4AA8-938B-0CD84199923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8EE952-7EFB-4B0F-9D0A-2ADAA1B2BCD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5C2411-FA20-4C61-AA1B-1FA6DBD0364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81307-B775-44F8-98B0-21175449571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551830-1799-4459-8D0A-45E2C544D0D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1A1790-1F80-4F52-92E1-8E746CBCA07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B23475-BAA3-468B-8EEB-6D556D4AD2D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44214F-5D27-4FF4-912A-BE2AE5FB1AA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6A4CFB-0428-4480-A30B-A114B421F8B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9F05E0-6B10-4BBB-A198-E62DEF36B9C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F33930-8C45-447E-8FC5-DDCC0736CD5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2034DB-4689-45EA-A922-9544B9EB699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576C0A-A718-482D-8FF3-A04BBFF6CE4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8F792F-33E6-4ABE-A034-04B2FBC39FD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6F379B-3F64-4EAA-9C44-DFB696B4A17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645F21-718C-4547-A7A7-EE1BDB28035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EAE76D-298C-4A74-9B2E-EE0CCF6498F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E1C91E-CB9B-4458-8359-B981511950F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8D153B-AABD-4C50-8242-E0B40FD103C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7FDEF4-4BB9-4592-8864-52633643E0B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044ED0-D902-4688-AFCA-A899DF1AF2F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6F57FF-5E00-4CA1-A947-4CED805BF2A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D2691-8E6F-4F13-B770-C1D5CF53776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742864-9AF8-4D09-8B8B-7CDAA1F0CEA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4530F7-80BF-48ED-899E-107062622A3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FA447E-A29C-4B76-A55E-3C329BC13E6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D7D71-B0F7-4066-9FF8-C305D09A572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F73939-2D2A-4416-815C-28441ED5528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565B24-4DAD-4FE1-91FD-6CA6778332B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DCD3B5-1393-49E4-B451-F735DBA2325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B1C9AF-5729-42EF-A76B-4BCAD297F2A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8CA40D-B4D7-4EE6-9D6B-24A174F5391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64E6D7-60D1-42B5-98C8-F82791859BD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9818EF-B233-4E19-91C8-651A6F87787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D6449E-D34C-4361-96FE-DD7F71F9FFE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B592F0-C772-4E5A-B676-6A31144F99C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D78519-3A21-4C59-A890-8949B1BDF6D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6BA5A0-287F-4E98-A2D2-811022BCADB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86D72E-C957-4B0F-AC5B-04619318CDC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1FCFCB-ED6F-44E3-84E8-1324D057209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927D25-7D9B-4203-9A32-124AB59E5E4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161039-B45E-44AE-A333-CA3E771EAE2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8837D7-2899-4FF6-B58B-687417FED39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3A08F0-8D17-4081-8833-145E4A3C4B3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BB104-9C1B-4100-9E5C-A94A46A15C1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14A7C6-89C9-4BF9-8EA1-37115BCD51F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C8602C-5BE0-49EC-8324-4C82B7F9E25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13DC65-3F52-46F4-A83B-DA775CC4144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8881C5-A5B0-4040-84EA-CC024B250CD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5DA77-A8B9-4FCF-A828-BEDAAFDA8CB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BE8668-9499-4C90-9188-E90E4E93800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BFDF6-80BD-45AB-A585-40BA7BC13F1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2CFC77-095D-4A2E-A564-5F41D5E78E0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AA1DCA-6C7C-4B06-8815-48FB63FB2F0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8CC5D9-C434-4BCD-8274-8B159CA164F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BC88F-2A78-4A5A-9199-06C8B50E88C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AB12F-2FA4-4E70-810A-9747F490677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E75C32-6140-4239-93F5-D8399B99D5C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ACE386-F224-463C-B805-09531E8ADBF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50CE27-9BA1-41C4-9076-BB95B7FA5EC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3AB911-E994-4CE4-8D0E-E265F3D1CC9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A7198D-1DE2-4183-BF84-3663F234672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7A2435-408A-4320-9220-A4EBD5C6D95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C55DBE-EF2F-4CAB-A6CF-9DAE5AF0B6B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A41582-6B75-43DF-8822-CC68A649231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8625A9-B000-43EB-B8D5-6579B2B9DED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EA9E0-CA79-4AD3-A2B3-A26F4F82263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46A769-9793-4F9F-A090-D180A4F9AD9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B1F26-1CCB-4121-BBC8-A12D763DD98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10865F-8130-40A5-BA31-319B9B1ECE8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7F7B3-EB9B-4CA8-9247-1CEAC91AFD3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71FAE2-1088-43FE-BF16-3EAC5B214EC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A8999D-FA98-4A2D-861F-A348020D901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6DCAD7-E3D2-492E-9B8A-F9F05C3E1C0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8086D2-C10B-4DFF-9BDD-C6B98539170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467BCF-15C5-44B2-A1EF-9B4DED2A6A3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66490D-900C-4858-AA8A-909F68DD44E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C1B9B0-6883-442D-910B-5B49B6290D7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A8B702-7BAF-4E88-96C2-45278A21A02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A4227-1E81-4E2F-8208-40AFC6B9E19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2E07F5-48E0-4E13-B502-F832821DAD5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B726A7-C2CC-4799-8A79-F600CC41084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39E15-52E4-49A6-B216-256C858A04C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C440A5-3DCA-4FC6-90C4-2CC1D99F70E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82FF93-31F4-463C-A0B4-1E0C2A68210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E7DA0D-3B50-42D7-8AA7-0B6EE61A959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FD2B2B-DD9D-4221-8F02-190F3A6AA45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726750-32E2-4860-B0CC-876E1F270F2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F0B816-07AD-4F0B-ABE5-0E46202538D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091772-2D45-4E86-B242-FC4274830D8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FFE2A5-196F-4FC7-A3AD-25D4BDAE824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A32C4-149E-4C09-941F-8D72DA2BFF3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B680EB-F968-4BB5-A207-B6D384D8235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B5716-5061-4A59-BC4F-F012F135D03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2BF953-F6B9-492A-A91C-880B557B637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F52F55-0E75-40EF-A75B-28C998CD52C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E1FB71-1D0C-4C9A-A4F4-ACC7278404E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7A73D8-37D5-47A2-B879-17958AD9795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9D4AB1-BD24-4F57-A99C-E71CA8E61AF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82833D-26CF-42B5-94B1-C12C9DB783C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F35003-384B-4FB2-A943-0B06BB3AEC1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D68DE-572E-4DD6-8573-A13B6754B8A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1AE094-85E5-4872-9785-F7B3E24A9D2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E9BD77-8F58-49D8-8B7D-0009ADCB034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7B852B-6309-4E52-88E6-8CB0F873141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667D14-FA95-47B7-A42C-9135891B512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8E0028-579E-495A-87B4-EA3911AF5FE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8091CA-DF45-44D2-8592-E82FF3AB456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AB4FBE-5E27-4DA5-9E36-C26912F8573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91929B-9B8A-4596-8D05-233773C7187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8A0D55-73E3-4454-B9CD-FAF5D414483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0F486B-A177-4FE7-865D-86E6DD66B12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685FC7-A162-4DE3-8DBD-E9A6AEA8A27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73D2D4-74C9-42E6-A84D-E16A47B59F3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A467CC-F323-4757-AA57-EE0D5700EEA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4587DF-EBB2-4A9F-AA90-CC373AB79E8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DEAB79-27D9-4704-8E62-846AA348133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2D0189-9635-42FF-A08A-46681F60441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D121B-2A13-4C4F-B0B9-28A83131870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912A77-F1C6-4CF7-BD9C-669C273EA7D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CFCECC-165A-4E1C-B4F5-E68EC68DED5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474071-E3E2-4CB3-8592-91E838CF738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D125B-12BA-49A7-8C5E-5D5EEE109BF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F1E88B-F28A-4CA9-B095-EB1A25DB1AD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D9BBC8-9CBA-4F4D-867C-1B413ACB4D6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7B09A3-157A-44EC-842B-942422AF0D0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6F6551-8402-4AA9-84DB-459042DA697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AC6223-9822-4200-97FE-3E87CA50CF9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C72EC4-A25E-40DD-AE22-62347DA66E4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C1DBF8-74DE-4EA8-9197-C89F3AB6602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65B257-597C-4386-854C-0669FA14237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22D0E2-9E9A-4685-82C8-63B2D0CC754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1E4401-7712-4368-BC3B-11BF0FD5CEE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46EFE8-4AEA-40AB-B086-A3B439A53B7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463A8C-8A12-42F8-A691-B3755DB5138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F12B64-7F21-41F7-82C8-715961406CD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A24B6D-571F-4102-90A6-389A1DD5ACA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26562B-5395-4EA1-9CEE-6590288F8CE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B81269-4119-4860-B001-CAA5F0A466B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016003-F987-43CC-881B-29FAC017036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D5B55-1682-49D2-ADF5-7D959159F61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6AAEF6-C33B-4907-AB8C-2826B46BDBA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477BCA-15E5-4250-B4E7-FFD806F1DF4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C85FCB-AFB4-4589-AE86-709963E9F96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ED185-C2E5-4E4C-BEDF-7CE0E642C43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B07762-439E-4CEA-A547-38C39738782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73803D-9861-4DBF-8405-2202763B6E9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E5D113-2415-436B-9C71-4B14BB3D7BA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D8AFE2-0CD2-4F93-A75F-D5F0C44B6A9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AD6FB-81A1-4B27-BAFC-7E2757CFF99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B18CD7-845D-443D-A61C-AA62591E726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83DE6E-E79F-4910-8E5D-907A400ADDE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48BFB9-C1F3-41EE-947C-37CA3C0DBD1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04EFD8-E6AD-44D5-B84A-0F4CCBED8A7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511D16-479F-4411-B0BB-C5D2275EEA9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737B8C-E1DB-45DF-A63F-328D02AC93E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1CF7B0-45C3-499D-B6AC-03E38725532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E9F86-3599-42E7-9177-A767D45B0BA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3A7DDF-650B-4ECB-9BEA-AF9DA5A15C9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EF7C6A-43AD-4827-98B7-F0B05B41F5A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9C8417-EF7E-4E8B-8FC4-49C0D41A104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E43D90-C7F0-497E-B774-0DEE3B9F879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E47E91-E1BD-42A4-B530-2C6A8C507BF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B7CFD4-2B14-490E-A318-DD7CAF54A21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5C3F4-DBF2-4561-A383-93CA5C7F661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D0464D-684A-487B-9543-96E425FAA6C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62D514-B1C3-4BE8-AB54-33C0FF298C3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63E91-18F3-4693-A78D-319CCDB4C24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77CE26-76CA-4FDE-94F0-5A3C6216E45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5A425A-C1C7-4E26-9167-19E1AF45815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75B71F-E76D-4D1C-8104-FF2A6E97B6C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FBE603-400B-40E3-A4E4-BDBE1E48539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EC5661-4B87-4063-B058-8CE9AD99DD2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42A3D-6EF0-4A02-BA25-0DCC5F05344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EA4DC3-25B3-4DC7-90C3-F969A6AD1AD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4C251E-A797-4E0F-A8E3-C205053F98D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C6D5AC-E2BB-4512-8E53-656B41163BF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940623-4E64-4191-B92C-2162E09FC71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A84196-DF4C-4123-81CE-F8D484D6C29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1015AB-3794-4363-AF90-CBD84A5AF65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F762BC-D984-4F9B-AFB4-FB4C8EE1FC3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A4C873-A330-46F8-AF27-71547236E79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390143-D46C-42BD-97B6-4DD074A7BF5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9B49FF-C1D3-44BB-AFE6-EA06DD8FB00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D5F259-23E8-47DB-B0A9-8CA70DFE807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600177-3FDF-4829-9073-DFFEB887A22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144E53-DF79-4AFD-BEC5-BDBC1B98508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2D9CF6-5533-4040-9DA6-CB174798A4E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934E9-C0F4-435C-A0F1-6E7E73CEF9A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A2B8DC-2DFD-478A-ADC3-3FB57C59318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1F67F6-CBE0-4CB6-8098-7B320B11F94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2777E-3096-49C7-8C4D-E3A753146E6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AA2977-3D97-4113-93CB-5952F52B1A1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141281-99A6-435D-BCC4-CA418D3E80D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89B519-AC9D-47F1-A961-65CBEC30995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B642C1-1EAC-450E-9F92-5F85872269F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2F2453-3E81-4465-AEC5-E3ED3701A83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743A93-6FCD-4A11-9652-DDE15B73C6A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169B0B-B891-429B-BD8A-79298F633F6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059703-A8BF-4F14-A999-290980FA311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641329-C539-4AEC-BA01-08C3753E95D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97B4E-8245-4470-87AE-3DD88F89634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98147-D06C-4E72-AAEF-F570BA60CF6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22932-E281-4508-9EAE-4CB1A7950EC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E3E305-0CA3-4646-84A0-4ED145E73A7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2BC071-9051-4D01-A5EE-00D37EBD45F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185027-3815-4BAE-9FCF-466408497C3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CA07DB-36E7-4534-A217-4287BE0B5CD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8E3FC6-708C-417B-82FA-AE912D15612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DEABE7-211B-42AE-9C41-4D4C4C7A37F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C272D8-E44A-4932-8E9D-DFECB2B50DD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7494F4-E749-40BC-9717-110A179D051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190273-12B1-4004-B3A9-437517997C9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79C2DD-6376-46BC-BD64-E491E1A9B2B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EEDBEE-CF88-4170-8353-0284509A425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28904F-BCDE-46DC-B337-6637CA2F936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EA1597-4ED8-480E-A763-FF1BADDF4BB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6C7907-7AF6-44E2-A311-3DBF9DF34A8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DFE45D-3A44-46AE-8535-33218D92C20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203E77-7A94-408C-A1FD-0486F19F54F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A107FC-ADED-4F7D-9C13-CA10D6B2668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652EF9-33D0-440E-ABFF-060F84016D8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C63906-C0F7-4C69-846F-8D4C2534490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FCF2B9-6419-4518-8534-AE0E0E33BF2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A491E6-91C5-4DF4-96E9-87E1CC2C01C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744E46-D39B-485A-9C13-B48C84FADE4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AD1D4-E31D-4A23-9C77-A3F33660EB4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1F1BB-8654-4488-9DBE-8F7003848EA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BC3077-0B35-47E3-A9BB-20ECFC83B8E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1F2B35-7111-47B9-9C84-15BF9E71B92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7004DF-EDA6-4148-B7EE-F57E5E5A79E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8C2B61-277C-49B4-8165-66EB1A83EC4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116181-F130-493F-8A98-47F4F226D2C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0ED6BA-56F1-4A3C-8300-6C1CC797860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209790-3A26-46B1-B9F7-84E45D231BB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54FFF9-BCA6-4B4D-978D-1F84EB37E97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3E1574-F896-460D-8CFF-A8F3555B9CC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718DD7-5E42-46C8-9192-E4DC1161697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3B5D58-1B87-4D57-A1D2-9CDD1FF8422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AA402F-59F0-4BF1-BC06-2C12C2D7E8F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6E4F94-0A32-45D1-8E06-92A29EC85D8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14096B-7A8B-4F1F-B676-4660640D076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2090C-4FFF-4CEB-80A6-7E08DDB3D12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3CEB9F-113E-4407-B80D-078BBE96223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7083C1-763C-4D8E-AD16-4CE395EEA11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0D3C3F-32AA-4145-B7ED-2A882E79528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E77926-BCF7-4638-8DFF-618413882F5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567511-DD73-46CA-8491-74BA4ED740D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FFFA5E-349B-487F-8C23-ED41332E322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0A3665-EB79-44E3-9EEA-3C6E5FC5B0B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9EAFD-A977-43B9-9EE0-E0A730D8BB7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771D76-C656-4383-878D-7E01BFA122B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56307D-49C8-4BAD-9906-5A63D4E08BC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815401-857B-4076-AEEA-27AA9459ED5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8BE53B-74D0-4815-BE0A-75A32159326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DD48B9-FD29-4273-9FA0-853757EE5DD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CDE103-AF7F-4FFB-B026-D9011ABEF50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035D6D-7F09-446C-8A52-4DCD87F1B1B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7DC1E0-FF7C-4EF0-AE5D-750BC940BA1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E85E85-6AE9-4576-9131-5C5608018B1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314888-48FD-4B37-8F33-7D64A99162D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19DFFE-289E-40C2-88F4-76352089F29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DAE212-09DD-4737-81A1-E6F9ADF7BA6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18A41-D4FB-4AE5-ACD8-B06B3E97875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6BB93B-7917-4A01-AA52-C7D47271385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88826-DDD0-4D2F-B81F-BAF5692DB97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3A6861-54AF-49A6-A138-866771C04EC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433594-12A4-43DD-A33B-29D43E91F57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FEF456-7968-4460-95BC-9F43844E923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B104FC-341E-4EBE-A74B-37AC18C9226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1D65E0-DD53-4E88-892F-D80A481FE4A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7C11E0-BB43-44A4-9C67-519A4417C65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3AD9B4-5505-4240-8A91-17A81483B74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44B838-B0A8-4B83-8F83-C81CE7B42FC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3ECF37-3817-40F5-914A-B942673EB8E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BD8BFD-64D4-4BBF-812C-F1108AF46AA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5F2DEE-E124-4E2E-BF2A-410DDF57222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A21BB9-3197-4305-A7CD-998C7F3D76E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944AE3-476D-46E9-9D33-7F08468DAFD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66A677-DE05-4C09-A9BC-FF534685F02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F5DDC7-AF1D-4C94-8642-D70233F71E6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8EDD11-2592-4812-B335-A97C0BA7B08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89B73F-3F4C-4DB7-9790-C7A118C2E99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3DFCA0-8DAC-4EA7-B15F-EFC2578C753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EE29F0-782A-4F07-93BC-A190CCCD6C5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F8CD08-580D-41C8-91A8-12BC2760B60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401424-4633-47FA-80AF-15FDC963759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5A1720-485B-4107-9765-DF44E01BACA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8DB940-B291-4DB5-A54D-55DA77745F7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773B3C-4701-4FE3-A787-77ECCB942E7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DEDC6A-1049-482A-8AE2-A7943F0C13A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927BB0-9B89-4520-B9DB-EFA3FA3193E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04327-2739-4DC7-B343-FE0A40C7785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F8C3B-0EBC-4A22-9FDF-A25532A9818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8DA7B9-F106-4EDC-BAB1-0EC176BBA0D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91A8AE-DF28-484B-B039-E14DDE52797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28ADB7-90B2-4542-A5E1-8542D3DA28A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0E0C84-EE9A-4EBE-BB3C-23972DD1C90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B4B0C-86C9-4BEC-9F86-00DDC49D515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C20A22-EEB8-4BB0-A448-24867D779BC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05CB6F-04E5-4782-8515-1631024893C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E5D3F5-8FF3-4B2F-999D-789D87105B1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B64F44-D2AB-4ED4-82D7-1CF0E170AF3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304376-AB3F-4DF9-A283-0BEA0D41E51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63223D-3CB9-47CF-A776-FFCC1EAF8B8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8E815E-93EE-4685-8590-B2A9F42C89A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5527AB-2B67-4D84-8662-E930CBE0AE1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BF51C7-DB37-47C0-8AA4-EE5F0918F3E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2218D0-BF91-4D1F-A95B-1FC8CEDF22D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91A7E-2EDE-4478-AF29-3080C447088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6B0992-284D-4502-BB60-C9513D37F1C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6A22B4-FF87-40BB-AD13-C8BB9667683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E84C2C-CA0D-4223-9B8D-A5D0AEAF8CE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0B32CE-579A-46E8-B9DA-03DACBAA661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5A6731-8F3D-4F96-A109-0215048B76C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1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9C5C63-5B6F-402E-9AA3-CE5D8676551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E6C558-9033-4A49-8CCB-66BFE2EEF0E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C8DCB7-E41B-4D85-8629-DF79F6CE547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953773-904C-4901-BB26-23B1AEDC689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0F7887-6422-4825-A8F9-2AF3BD1F65D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92B071-9C4D-4E51-B13E-36C933AD4AC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BB8FA9-524C-497F-8518-BCC67F2C6DB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1F8B37-DA42-4BEF-8A30-C7A71CBC84B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5A798A-7026-41D7-992E-C3F0583AF2F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A22979-E277-49D9-815F-8CF63C04E35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20CB3B-639E-45A4-A651-3CE8D25DFF2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C17789-E465-4A0D-8440-1C92723D21E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FA7504-AB7D-4D06-BE28-B9A8F4956CD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138348-19BA-4D7D-9B63-CA00D10AD16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B64394-7EF3-4202-B0CA-4D9F7081E6B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61824-FFB2-4FBE-BDF8-B691FD2326B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0C4F03-5C9D-40E4-8CE9-F099863994F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CDAB9C-8A05-4282-A687-F718AA1C9FF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42E8AB-17D3-4AE1-8B3B-74F146680F4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DE25FB-F935-4892-8284-0C3271A6B5B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7B77CC-1CE2-46CF-8937-84F0F0DF0B9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FD78B6-77B0-4E7B-BEC3-061FD90BC64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40DF2E-83F5-4156-8530-3F75F80BCDD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ABA4E1-5B86-463A-AFD8-2B55D298B68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5F3754-B6EF-4614-9250-82900C775EC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BAF9B0-622A-4238-9075-FB7B7FA03D9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FF7353-5746-45B9-A6D8-20A8433469A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DEBF65-223B-4080-A1F5-868D4066ED7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43726A-8C49-40C6-A5C6-CF9F10D0323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946E2F-1019-4C84-A88E-56413A4B27C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F959DD-C91C-400C-861F-3EF8902D9AE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5CE7DB-1AFB-44DD-BAA2-54C756728AE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B8EE3-6826-466E-A119-1647C1FAA81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F4B60B-731E-4A28-BBB2-F8A0D37497D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CED062-CE3A-4C3C-BDE5-0872A723704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36E170-19C5-4085-A897-19F8F5712A9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2A2E3E-ADC7-4BE7-A5AC-C05B19429CC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7F83CC-424F-4A86-87D3-0F8F728D83C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333283-88A7-42B8-B043-A94F0B74CA7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B6F18E-47F2-425E-8A1B-24FEE459094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04A60B-65BE-4BAB-A70A-3E3B638F0E5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FA739D-3480-4EE1-839F-391EE18474C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3389B5-1723-4D91-BD85-6D05528F6D0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0E9F4E-0AB4-458E-8FAE-20DA335A9D1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5BF5AA-929B-4B27-AC82-25F2F4DC1EA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8713C3-49BC-4DAF-BBBA-CE34D2FB04D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C1F329-D17C-4E75-B3B5-CCB405DF369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486AB0-A293-4564-8AD7-35FC00D6654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47EE30-3CE3-4C88-B967-B1DC7D8311D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B3CC24-F0BB-4F85-B545-5665B8B7D08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26E1D0-FD96-4FCE-8F4F-4B15CBFCB4A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37792C-7103-4301-917B-0791CD53634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2C7078-CAB0-4F1E-A94F-7C922FAE961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22B7B9-D96F-4F2D-8F41-C8A6732285E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59D821-58E6-470C-BA1F-FEA0907E8D0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3DF9DE-C465-45E0-B1DB-078934955C2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A1E6F1-FC6D-449E-8F1F-42E79D9C166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4E9246-6B0F-4D2D-A939-F0780B110C9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958907-A340-4A2F-BB63-EC9AE4BC53B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79358F-522A-427E-85BF-8A3555AAEE5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915B0F-5A0E-47F1-A434-7D4E890DBB9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4CBA04-B772-496B-A5A6-8CF38F13F32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003491-1DA1-4A52-804B-8F47490EAB9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0C8F73-AE3E-49E3-939F-791519BDE0E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2EF4C8-70AF-4D8C-B24E-4FD6C28779D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278FB1-5611-4978-8605-D82ED7240FB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C3CEDF-FEA8-4EBB-8DE4-5975D893B11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E73762-4D96-4344-9EF7-DDC00258B92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20BDEE-2157-4B9C-B917-5A4E301D484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0200F-65BB-4502-B6F7-523585356E6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1CE1E0-6ACE-4B09-82CC-F8AFF151B0D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AD76D7-A55B-43EF-B0A9-112F0EB2531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F6A641-C527-4A93-962C-2E580F10CD1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B6527-7182-4F0F-98D2-927A853D8B9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980073-4CB7-4023-B491-B5B742DC1EE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3ACBD3-2ABD-44D7-A7C4-98C3A932101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25EB2-EB4A-4D44-A56D-513DE754793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D4C8F0-EE88-4C7E-8EA4-326CDF1D4A5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535396-53EB-4D38-B8FF-8330F81C82B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8EE861-FAB1-4E81-A428-DEF6916E38DC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BB2ED0-4AED-4A41-91FD-DBDCDA067DA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CE739-2F02-4B87-B8DD-54441086471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708CB-2E9A-401C-94F8-7B520FCF291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1C8A64-9F05-4BE3-8D7E-6E845D5413C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EE83E3-03B6-4892-A375-D8DB4A7AED7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FCE83F-EB5F-4B72-A6D0-B38CFF98F04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5913C9-778B-412F-A874-41344832FD0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AD0270-5EC1-410A-9AC8-8A3611B368D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575825-E564-4BF8-BB9E-892E9907D9E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5EE823-7DBE-4FD3-9773-C6A48F42E3E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1E1BD7-F423-4205-9FF1-4B61FC98BAA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398F52-6FC7-478D-9BAB-EB43EF76BCE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FAC773-9DE8-40FE-8681-0E123F67A94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F8482C-6458-4883-A3A6-492973210700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3D5007-3E9A-43B2-8668-D5FB0009D98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DC732F-4DC1-4673-B311-EF083FA12DA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A2294A-5FB8-451F-89A5-3611BC0BE2D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3F15A8-C709-436D-B440-2DB315DC658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5539AB-0191-4B1C-A0BA-DCE90D650E9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48E0F5-3EB0-4CCD-A75C-C5AEE3AE200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DBD531-A37F-4435-AD8E-4F185780D94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D63C90-98BF-4E82-8626-E628DA3E4DB6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655113-ABC3-429D-B6A2-AD9E0CE437F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DB7BE1-1649-47C6-BCAA-7D4E5F673C0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0540D3-AB9B-4252-8555-62379BFB1C2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1160E7-34ED-4494-9587-AED4E8DDF95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FB5368-5D22-40D9-B2BF-8C84580C012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CB4FA5-AFC3-4D69-946A-BAC2F647D079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3F8268-F730-48AA-AD0C-E3B2F9EF33B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87D34D-1F1E-4009-90C1-942D591FFBE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16915-33BA-4F58-A888-EA30EAD8D05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532DF9-5DB9-4D1D-AEB9-6CA9BA984C3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30DD14-6ED2-417A-B90F-F41FA3FA7B8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18E045-C065-416C-996A-600554A850C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100E0-454F-405D-B685-DCADAD8A1217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3B8564-AC98-403F-AF0E-86828EEFFFB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014065-230B-48E6-8FA0-779724A3DCC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6AC436-B5B7-42DA-A02F-8BCC49754615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FE2E28-E597-49FB-879D-569DEE1216D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BEC20F-C78A-4033-BA1D-D9176DDEB7E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F04CE3-2400-476B-B6E4-E6C71618E3E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C8465A-1DBB-410E-9997-8DF7DB09368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B34858-0A1D-482B-9EF5-8CD0B1CE528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888606-297C-49A4-B6DF-04249AE7A52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D5C1C1-D046-4EA8-8668-3EEAB983A71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5F06EA-F31B-48FE-9E62-22049B912343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D465B1-03A9-4BB9-944D-9B36C98CAAA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D6C68D-3FC8-4F7C-A1FA-2D6E775CFD0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7EE69B-0B74-43C8-87DD-A9A3C5C0217A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6C818E-C6EF-4F2B-A49B-BC035856B464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5DDA0C-79D5-468C-9344-ED7EDE8F602D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7A5F04-66E1-4121-8465-6497CE7F8E4B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A0A310-05CA-4919-AD7C-4D66F0B065B1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DBFCCE-36DF-4942-B558-6CEF4C1D216E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28C903-BD73-49CC-8475-E798B6A05B22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C8E9C8-EB34-4DAA-B01C-65BDD41BB50F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159</xdr:row>
      <xdr:rowOff>0</xdr:rowOff>
    </xdr:from>
    <xdr:ext cx="304800" cy="304800"/>
    <xdr:sp macro="" textlink="">
      <xdr:nvSpPr>
        <xdr:cNvPr id="2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033A31-B66D-4D2B-933D-9FBED4183C38}"/>
            </a:ext>
          </a:extLst>
        </xdr:cNvPr>
        <xdr:cNvSpPr>
          <a:spLocks noChangeAspect="1" noChangeArrowheads="1"/>
        </xdr:cNvSpPr>
      </xdr:nvSpPr>
      <xdr:spPr>
        <a:xfrm>
          <a:off x="7631906" y="98178938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699A88-BF7C-4564-B236-8F486D88CFF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DBD178-7EC6-44FA-BE20-3197B907FC4A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0FFF5E-FC15-43D1-97D4-25516BD9165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A537D7-03FB-4B86-834E-9008E154E8F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A7C9E1-E5AF-4E89-8299-B5AA58AEC04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0503BE-BC58-4A39-994E-F533C7D859B7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00F09-9E0A-4DE7-8400-1511478E3DA9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996226-DB03-4BC4-A2EC-A3E24AC79E0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D14769-45BE-44DD-B113-E5A1286A520D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077352-1A5C-4705-B3C8-D512A7BCAD4D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EC25D5-E48A-4AFE-8F3A-C153E39F6CCA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B0968D-3E01-4A9D-963B-A4E563B3AF3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DBCA57-75C3-4914-B1FD-941226E06E26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E8C83E-452C-4E83-8C31-1B8E1DA98E8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1EAF76-0388-47F9-9ABD-CCA5EDCBA622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74F2DC-924F-4C1B-BA5B-483BCA1E134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7EAFCF-94A6-4321-B004-F95E3C8529FD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8A9AC2-A4C9-4A7C-8FFD-A9170DE7E589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A7513-D09F-420E-A642-00574D377294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A6EF79-B2B0-4BB5-BB3E-D9B1CC900D5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EFD141-9031-43D9-A768-290BC9DA779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9734CC-BB99-45B6-947B-92017869A2D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9F288E-C3BD-4C30-ACB4-CDD7559D168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E18F22-2151-4C36-98A2-71E6B51EE57D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88CB15-A5A5-4A9F-97B6-C44D33CF9B0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912018-94CE-4595-889A-4C3084AF6554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6CCA18-0088-40C0-AA59-3CF1598BA2C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853088-A5B3-4708-A1B3-21A7AB3F8A8A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530C79-65F9-4438-BFB3-8E3A5A5E7D3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F0FB50-47B8-499D-A10F-CE11FC6588E9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65B4AA-E25A-40CE-A838-EEF8F979162D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6BAB7E-F85F-4116-B409-54C3F8BE94D7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10B908-5E58-4F48-A615-9E9583D475C3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3B7B66-5207-4312-B28A-8210341FE51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190348-D85E-4D7F-A5F8-87524680A0EB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0144A-8A3A-43DD-908F-8CF30FA19544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8DE699-77A5-4F1B-8E7B-A7A83051980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EB3732-ED51-406A-A789-7BFD5E4539C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CA6C2B-FC26-43F9-85B2-88AFD20A4D8D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28763-B09A-4B77-AB8F-4A0EFE6544B4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82A970-8D58-4923-B6BF-D38B308C23A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DFDE82-C29C-4BAF-8E89-C2BA845419F2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0CFCA-FCB7-4C23-B546-AD67461AD46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EEFF44-0BB3-40D9-8F6E-D6F3344369D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D8283-90AE-43ED-A418-1143B60A8DD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EAFE17-E118-4AC0-9651-AF4D67726472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9EDBF-A028-4980-BFEA-F5F73AA5186A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26165C-2FD1-45F0-9AAD-FE35A8543F2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6E9A6F-0A2F-4CBC-AA90-506E2124AB7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62237-87CF-4E66-B228-A4B4B9E0404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4B5082-5AEC-4B3A-BBDA-BAE61957C5C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9CE81F-42D5-49F8-844E-5EF49689FBC2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AA8700-D829-47CF-B2ED-D47C3325DE77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1AC8C9-958F-4555-94B3-A5416829F77B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04AB28-DD84-4DE4-A591-2D14B2AA490A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6A571-7185-4F1D-AFD4-7C5521981F70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B7E379-B67D-41B8-8EA9-FAF058600D09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2EC4F6-E191-4BA9-BF0F-F6B5AE8E61B4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14A508-E52B-446E-9D59-356F53D5D38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318F4-735A-4032-9FD5-279545E61C26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6665E3-8820-4D76-BF6E-AE11D835A5F2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63C82-C0D9-4497-9DAE-46EBAC1E526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D9ADF6-E780-41DC-BF0A-485747F44ECB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A69667-7348-4179-9D3D-4678E4480212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0B5027-E35D-4EA0-BBEC-BDBC2E6E466B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A8873-E5AA-4DC3-9FA0-C36D6C8D54B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EC225C-89EC-456D-9A30-DA14F53B0786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793C5A-5C59-41BD-87C5-F4B36D3BC5F9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B70228-48E7-491E-BC88-F4A9931C1E2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2DA873-ACE3-486C-9558-0371DC456BFA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64700-8416-4D7E-93C3-2BD26668551F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EE4F7-E2EF-4FCC-848E-CBB88667FCF3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A3DF84-BB2B-4D0D-ABD5-B77426105682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AD5B24-C8DD-4671-A36C-D260938A8C5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8BF4E7-38CD-4D8C-90FA-EC2727808CB3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A704ED-4354-4AEB-80ED-9DBB4CB6BA8A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2AC051-999E-46E8-873F-6BA9A0DD40A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32DD6-76C8-43A7-9567-E06B6277D646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198249-F0E5-4AD9-B099-B246071B8406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88E462-45EB-4424-AC63-6129ABE8F4CD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BAF9B-63EB-4EBE-9585-CD1DF9C8CEA3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DE9026-8FB1-46BA-A6E4-5C10F772E5A2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75EF70-36E6-4644-B315-5718102ACBED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1FB330-0D9F-4FC0-83E3-8978F4A690D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FD405D-C144-4539-A37F-6D25A215770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C514D-5639-4726-B7F7-A68ED739A0F3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14FCBF-1D0E-4983-A9DD-9BA908E1AE9D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5ACC69-E171-4E11-810D-ED4A4A10FBE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A7EE6A-3151-40A5-B116-D8F690DBEBB2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FA73C3-39D5-4C4A-9C4D-2AFCE752110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215D1D-B0DF-4B23-9F29-C0CED5E5E6ED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E28898-4F4A-4E84-9FC8-549C73FD9D7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5FA3C3-2B64-4190-A2AC-B69FC5D1FE0F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839F04-2CC7-4495-AD92-AE74CBD3D51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9908CA-DDDE-4912-992A-147B803248DB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13D5D9-09B8-4B41-B918-00BC1BCDD98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32613A-4414-4A9D-B19C-D1DCCE8658C4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44E22A-D2E4-4A82-989D-1097A58DA1C4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015AEF-386E-459C-8E9C-CFB8EBA8D1C0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BA4BF0-62FD-4D4D-9F94-51FFF5335EE2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9DB85A-8833-4024-B13E-BAF5BE6C03E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1CF690-40D9-44F1-B7B1-E7DE866750E4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D338AC-5F83-4BED-92FC-0DD20B959B8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2DEE38-8C36-49D7-A016-A54445778A1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68E2F2-B1BE-4026-BF64-7CE1BCFE6DA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AF198E-67B3-4003-B97B-2DC9F22FBA06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F0D3E6-1883-40A0-BD16-609E53DC3FE9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785EC-0158-4F93-85F9-156DF47A3076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260FBF-1C88-452B-B133-2B2A8E7381F6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EFB08-D443-4639-A5D5-512AF89DBCC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E34A98-23E8-44D6-85C7-D999FE936227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046850-DA21-48F5-ABF5-8004F726312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2432A1-63C8-4B25-B7A3-883C9808605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AD80E5-9C4C-4D43-AAA8-2C625B1E7B56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92B167-B54F-4BDD-8D16-EB7A1B2E4C9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178F9E-77A8-489B-9F41-D1936115AD10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DBC2D-BF4F-4311-91B7-240E361FC623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BE3CBD-C1A2-40A5-8DF4-DEADE61690A3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72EFD1-2B25-4F35-AEEF-481126EC5ED4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BD9429-9831-4BCD-8184-0525070331C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81D89B-36F0-42C7-BDA8-155B810655AB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EC11ED-7256-4219-9A53-A4DB7F73652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BD01AA-6BDE-4C5D-94E5-F4A50531238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2AB3EF-8413-4587-96D7-3124E08F056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9F800B-B86B-43DF-9EAA-7681C7AEEF44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D2A6B6-A32D-4645-8D13-319CC64EF143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7869FE-EFEA-43AD-AEE8-D7783848C1D6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F331F7-1DE1-4B12-BE14-6E16827E0AD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E95CDE-1EC9-4405-BA34-27FCE16EA46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B9CB6E-4468-4F5C-B508-2AF98FF643D3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73E936-8F11-40BF-ACA7-CCE02E72FE00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EC658D-41A2-455D-B067-3B0507B6ECD0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710280-F057-4B1F-8BA9-460998801553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EF4F7C-63A4-4060-888C-A48A7B9D9927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51C965-9F33-42C2-8FD0-4C7B643C3C7B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BA0A5D-33FB-4878-8D93-C5841BCD77E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70F115-73CB-4086-8778-A32D4A486212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FF0449-D3B9-4EE5-8DC1-677CA056240A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EE96CE-17D8-408B-9DE2-45594634B77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FDC240-FA23-47E7-B781-600692FBF5CD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95B32-873C-4BBE-9DF0-AD64D4228B5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390CC9-1416-45CD-9FCA-6ACBB92EE94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9C940-5EBC-451B-AF16-663046F038F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0436DF-920D-433A-AB4D-8966EE7A80B3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2C07C-C153-4A53-A157-9F35A512B62B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57D282-EA18-4977-9C9C-F1D4F04A8A2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F8397D-407C-49B9-90F5-C730B622B9D7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7FE044-1BA0-43E9-969F-862B6127493F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D04018-AA5C-4173-82F4-4078204EF357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DC876-DFAC-4FF0-AE71-8211CFB3B5D3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06FCB2-8C08-47CB-8305-788B1B6462BF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4FB595-F5E3-4ADD-AE1C-A55D8F37332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657F6B-1BEC-4680-BB9B-8C8E82A2EA60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F4BC04-A946-41F0-8AD4-7F0CE59497EF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5D449C-7D83-4D2A-91A3-216903B493C3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D9125A-6FEA-4189-8F4F-0D19494A380B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99B118-BEB3-4D02-8A35-97626C3475AF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AECFC-7EB4-41F5-BCDC-E545178937F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52072B-8AC8-49D5-B83D-69E3A1072F49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6A94F9-91B8-4BEA-9772-D364B53A846D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DEC9AD-5AD9-4087-BB6F-31D85A56167A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8728AF-F1F0-483D-A840-B699BDC41EF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3B671B-2D23-4E0D-A857-B5890986863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ED5301-7268-4DA5-9AF6-015E047B217A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43C32-23D5-449A-808B-E0E179125472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2470B6-527E-4268-A358-422EA22371A3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11ADC3-E06B-41C0-A408-E41B1D5D495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4B0897-E6C7-4B71-882C-10F4D25BBA7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8401BE-BBC4-4CD4-ACD8-334234092D2A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F6E24E-4FBA-4FBD-90F5-2AC4EAAD5C06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3AC8A8-D434-4E7B-979E-22093AA8F16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4FC920-A454-41AA-A872-81E55D97E4A4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7C8537-84F2-4772-8233-4CC3C4A32CF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A7BC2-A2BF-4E86-B449-BD0AC2D4A519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A3BFC4-F1FE-4833-B354-844C5861767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E599FF-083C-47B3-B50B-28D0EB8D5ED0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38585A-D8D5-4847-AC65-0C3B301AB44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73F641-AFCD-4C4E-94D6-724CDFDCF66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547BF3-870F-4240-93ED-EC33A691EDE7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62A33D-41A1-45F6-9585-1991B31F98A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17E05E-86A2-4CD5-A377-210C1363AF29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06B6BD-FDB7-4865-BBE9-E6635D70C689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D16B10-1704-4518-8C05-3ACEC57EBE9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305912-F1E3-4C0F-AD2B-A654A8A600A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811809-2595-4843-AEC6-F105C1C83580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CF962A-AA8A-4E57-BC18-E4A631383FF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56FCFF-596D-4D21-A2EF-9FCC5C5CC10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5FBF33-7A4B-40BE-8B63-07D6CEE052D4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DA4BE7-CA32-457C-8337-47FD2446570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D21541-200C-4C95-A416-C7297A0F57F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968E90-0E8B-47C8-85F2-5AF352466D72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50E402-9F9B-426E-88C1-949B6E7EEA0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218EAF-9BBC-4431-985B-817433C9B070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D8383B-4BED-4F92-8D12-A464838DAE79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387E10-5FBC-4D62-92A7-BF2CBB9CB409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2B9EBA-23B0-4F18-A351-A1DC5B90E26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530E73-FBE1-4931-8722-6061A1068B7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48D348-6C26-469D-8043-DFCC5D9DF84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D7222B-844D-4122-8AFF-04E0C532E45F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592F67-D9CF-4A31-85BA-7940ECF3BB82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A1556D-B6D9-459F-9026-7F160F2B9AA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5B4723-0DAD-408A-883B-49F05CB0D1B3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460DA6-301E-47CF-8E06-83288C66322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71595A-B127-48FD-BB1A-B0ACC6812A7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F2C497-D161-472D-ADAC-5176CCBE9264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B7ABC9-AE21-43EF-85BD-F366B38BD272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33D1AF-CA7C-47EF-BEC6-CBB90281EF2F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F75847-0E75-4590-8158-37966599B79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9CAC82-114E-443F-AC71-66840EA0A4AD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D496EF-68F6-46C2-8F48-43A023E3467D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5EB59F-8F76-4BD4-8B85-9681A4BAD03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A8B5BC-652C-4D32-82B8-DD265C4D65A7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2193A2-BEDA-408B-B00B-943ABBC4E9B7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1C56EE-B3B4-4A24-A4BD-83DC59F89990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BB127D-D160-4218-8291-81C9A27139DA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E1A1BD-5582-4AA5-8785-DBDA95596F1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10EBF7-487A-4332-9DBA-6B2B0AC6F419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E91CB2-98AD-4B86-9510-D66CA33D3564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52E731-28FC-4A5B-891A-C589A50553A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E4B004-4F68-4B36-9752-7771B041048C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39A92D-8099-4D64-94A6-1F001CBC4284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B3E634-2284-4813-96B1-897A1548124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FA3C03-3559-4A1D-BEF1-466B830B6914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BCA6F-2050-47FD-A5D4-549625DB3A1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475C29-4C9F-4415-9E5E-6F914BA97878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C6F656-B1E8-4A46-914B-FB2D00989B9B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D06625-C1C9-4087-AA0F-64C4D14F612E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979E73-752F-4918-AD71-95C0B6D0F3E6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59DC97-CC5B-4103-BFF4-39C36FC89935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71514-AE68-4EDD-B8E1-53725EB426D9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EA55BA-92B9-4B09-AFEF-2B28EA806F62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6B06FD-7B04-4ADA-AD1B-3E0F56360C1D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9C7A83-4B42-4116-AC0B-B15DD3B1E9EF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980B1C-5A51-42C8-A7F4-9FEF4394E270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44E22-F426-482F-BEE3-C01454A3D2A0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1E1F11-65E4-49BA-BEC8-723E9D3F5AC1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161</xdr:row>
      <xdr:rowOff>0</xdr:rowOff>
    </xdr:from>
    <xdr:ext cx="304800" cy="304800"/>
    <xdr:sp macro="" textlink="">
      <xdr:nvSpPr>
        <xdr:cNvPr id="2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544270-A683-43E4-9592-3C76EDB75F23}"/>
            </a:ext>
          </a:extLst>
        </xdr:cNvPr>
        <xdr:cNvSpPr>
          <a:spLocks noChangeAspect="1" noChangeArrowheads="1"/>
        </xdr:cNvSpPr>
      </xdr:nvSpPr>
      <xdr:spPr>
        <a:xfrm>
          <a:off x="7631906" y="9260681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E5638E-10EC-4D24-9215-232CCBA220E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08E224-AF3F-4460-8F8E-6C19A4E8E08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048785-2B0B-4726-BC01-78FBF03F593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1FF503-3CD8-4612-B33D-338F3E3A521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9EFEA6-CB70-4E2F-B456-966290099E9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B5E251-3963-43E7-9A6F-447CA604FEF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27262C-1180-45DF-ADB9-DA6AB188326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902EA6-39D6-426D-B515-0969ADBDA6F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1C86BD-AE6B-41AA-BAF0-97BECAC747B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686D9A-A3C7-4958-9C75-4A8487B205F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6C5C6A-CD6A-4127-A4D8-677B8C0F358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5D4419-C509-481A-AF3D-E7D18D50FD8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43C2C4-FDE9-4620-887D-81B969F24AD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F9FCE-888C-4E7A-9AA1-000CF25D848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3D3D36-0AA7-4592-9CD2-B7B56BA7C4A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FE0DC4-5D04-412E-8663-42697C10482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E60E1F-6D74-4898-A16E-37559B6BE33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3F2AC2-17EB-432D-BBBE-0EC44354E19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EFA44C-33D6-4F98-9E51-1F3446A7FD7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9F9136-3FD7-4BFA-BBEB-6999CA9B32A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92CCE5-0B88-4FC8-9859-2AEBF84103C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9395D8-7714-43EA-87E5-5459AB32A21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5E922-43C8-4312-A1C0-8C695FF84C3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1F8E2A-36B3-4E5B-A9B6-BB80B34966C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B3D79F-A4DE-4070-B414-73196E5313E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DD1FF8-B580-4043-9BC3-BD7F92F888B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EC20FE-D481-4C60-964A-639D4216EE7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DEF27B-16D2-4B8F-A2A2-0170C22472A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8A977A-0B56-42AA-BAA7-401ABC63552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4BBA3B-E472-447D-A73A-EC025DD5FF2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CEBAAF-8109-40B1-8E6E-729C3D9C99D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FAD5AB-10AA-4E2A-AFB4-01A1698B32F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1DB0E3-2DE4-43C1-A240-1D495E983F6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BE8C7-0563-4F5A-BB78-B4DF49B1BAF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C2B0E4-9114-4643-A13E-ADD1FB60473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6CC85-1A9A-4075-A039-E8CD261F8D1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8F8441-C272-477F-AC65-4170362CEA8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8EC781-EBFE-4081-BABE-D4071F0EB10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4278BB-B809-449F-A790-197A9C881CF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9ACF33-9ACA-4573-A47A-EA7A8AAC051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7CB1C6-01DA-4BEF-AE7E-711EEA3A7A8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FD8738-A2FA-4CA4-B435-1122097CA05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F36A25-C9C3-4170-9E76-6F612CE26C2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A348EC-2EF8-43AD-B318-0AD3673F3D0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4A60A9-2341-40BB-8F4A-353E154E698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AFBBEC-323E-4463-8886-BCA807C244A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884BFB-B3E6-476C-90D4-A645EB24DEB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053CD9-3662-4F38-A121-F07EF8D3A6A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A3BDE4-380D-4F80-99DA-F47413C2949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C32A5-4A8F-4B33-8933-E1DD055AE25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60B107-0930-43D8-ADA7-FD758670005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E50C49-D460-4DA9-96B0-D04CE53B615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24EB49-D630-47A0-8BE7-31D6DDE4269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4B477-E48A-44CF-BB68-4797774C2DE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034C8-3CAA-48FB-94A0-BC3780EF4F7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5CA832-C1C1-4328-9058-4662AA63C13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769A5E-70B4-4B59-B546-CE74B53A2F0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389628-C2F4-4273-9126-EAFF2446011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C2DC9C-AA1D-42B0-B27E-24A8F7B5B25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3A0538-CB9A-4C94-A23C-9B23C9E48B9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7505DB-50F8-4712-BFE8-E5F3940B907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FB2EA4-5A5B-4084-AE2E-859440D9169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90FDC6-99C4-45B0-BE7C-F86687D82DD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4E4311-B02D-4D03-A0B5-857921A0D98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58E87-8F2E-4801-812C-1D72189EED9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91E796-FB26-4BDE-A3CE-ED2A16DE8D6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8F41D0-5D3C-4772-9C67-3943A9741FC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726F6D-9638-476F-B5E8-CCACC38F071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3F92C-7AEF-488F-85DF-C6049FF3E1D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A9F8F6-81AE-4B97-8824-66DFE502985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02B66A-C57F-4A52-B1FA-C7310A407D5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8ABDDD-63BA-4444-A7F1-0C2A42FCB54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128339-C848-4E8F-B1F7-DBB31C08D45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11988F-DB5B-46BF-9024-AFD499C3E75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A7C611-6B73-456E-9E68-DE61E92D886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EA332-C6BC-45F4-A5D1-749D768E249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D18E4A-01CC-444A-9F9E-AD15949E47B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FB9FF-A30B-4A45-8C9E-FFCD357673B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B67C11-93AA-4875-B5B3-4799CDB101F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43884D-43A5-44FC-A7A1-AD4845B1D25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E37987-84F6-4743-A2D2-B3C253B538C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5C5A6A-275A-480F-9757-8132CD5351B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3B2D29-95D1-404B-B7F9-4BC9074C7C6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8D6479-2B66-48A6-8D90-C9A2B17497A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ABA3BA-B737-4351-BEE4-C1049E61322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80381-4ED6-4226-9550-B4430EEABB3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91A96-5D61-42F4-939B-66248380872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3F69E-6CB5-46FC-AE2E-F61326C1729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510F05-9B9C-4B93-A1F5-63097E52281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F744B5-EFB9-4FFF-AB90-98EC13502F2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70B9D9-AB02-4B01-937D-66AADFC59B6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1C5D0D-6B7D-4234-8AD2-593FF19AE07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D779AD-7F34-45EE-9FAE-9A99E6A72A2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212E38-EDC1-4C35-80DC-BE11C87A23D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DFBBFA-A751-4A3F-BE0F-92E9912894F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1DA51B-269B-4F78-9594-82631787B02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D00EAC-09B8-4EEE-8FBA-D6DB19A0A62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7C02D9-05A5-4647-9793-6657BDA3292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5F2007-6F15-4B34-B80F-6A544BE7416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6B9D79-AFA9-4989-AAC9-DFC7183F1DF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80F520-DA4F-4463-9A9A-A9FFCF4FC12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FF3C1-DF39-4114-8FC0-9F7DF36E2EE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7921D-51E1-4725-BEE2-7A15864221F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17DF0-823E-41F2-8CF3-D10BE9FBEAB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CC0B96-E2BE-4BD3-856A-D4EE5F034A7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B4A50-5963-4B80-94FB-E06DED27987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85C402-5C81-4621-8421-DAD8F1FCC91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3C5988-2801-48B3-8B1B-836A37343EE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5104C5-E0B6-4920-A6BF-54A0111282C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1FDBF4-06E0-4036-AA9B-2D0D7B2619A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0300C6-D759-46B3-A47C-6EE706BE7E5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A42DF7-68DE-4B6F-8B47-3932C027726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9A5E7-59FC-431E-AF75-3A789B9E583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1F6BFF-D679-40FB-8409-4410A10A7E9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5FA091-172D-4215-8828-CA4E0CFDE58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92B50D-AB6F-4B22-83C2-8F76BE55199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0B9B1-B78D-4A8E-A76E-A83061875F8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E476C-9D23-41A0-B7FB-86BB99A2E89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8E9FA3-D119-45D8-B711-69AA733B782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B20124-DD12-4E65-8320-87899591617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CBCD28-09B7-4DD3-AEB7-4048AA05276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F1BFB1-9511-46B1-AD7E-2617CF3385B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5F0DE7-2BB1-40D4-91D4-C79F064FC0F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CD4B84-5C96-4103-A1F8-7F00FDB5BA1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2B014E-918F-4F99-A8BC-AC20FB939BB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48752D-2632-4128-8F10-9F3C233419B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9736AB-AEB8-4C4E-AA6F-49D88B5CC5B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07C0AD-5112-426B-801A-C56A0314103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ABE76A-1923-4E21-AB66-2DE5C985173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F861A-9369-4DFC-BC0D-2279E2639C6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ACEBD-4B17-4C0C-BC69-8084360F19E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4838A3-B565-4910-88E8-09A13816A5E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3AD9F-D5DC-4B7D-B9DB-39DC286730B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6A5117-A0F5-4CE1-8AB9-220B1E02A9F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1FC57C-EED6-4ED9-8EB7-8EFB6D31A8A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B61A44-4354-49C3-9519-EB93810F1D1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C36CB3-2DF2-4142-ABE1-2D9637E2DDF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F4A015-D0AC-473A-A775-8D4F7740DE7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D0D9E-5B79-4F43-97C8-5F29E356FFA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ED4EFF-164B-47C8-84F3-09A4633EB42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FA14FE-FFB3-42CC-8E08-EC0A01E1955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CFE821-4412-4DBA-AE26-4BB12E1242B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F9F5A-46D2-4191-A0D4-01B7434D59C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54ABE7-F18D-4008-BF71-F943E8AACB3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7684BE-2C72-48DC-8A38-432F7EF19AD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91F902-F809-4E58-A51B-FD119DFE5D6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E34EC9-AEFD-4456-87CC-51DE9B4F352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AA0620-0E4B-4D1A-ACC0-F7340294D52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FAE47-C4E2-47D2-9AE5-029DD45FEF0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0D7D4D-A3B9-4234-8AAE-6A115E23A5E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ABDF9-297F-4252-B5A7-265455B287E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490FDB-7714-4F9A-9060-D49AA211E9C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056FEF-CC61-4AFC-BAD1-55C04B8DDE4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625EB-8FDE-45E8-B5CC-E00874D35D2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62D120-6B31-41AB-95FC-8B5F918E4C2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4D8B2B-0F2D-4456-8827-01A19ADF01E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E3DA16-C1EE-423C-B9E1-24B9EC5A645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6DE2B3-971D-4B86-86CA-17AA2C21B40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AFAEC9-DA0B-43BC-966A-5DB0F03E7C6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68B160-5545-47B2-9A38-35EA203EA42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C095D9-F202-4DCB-B8D6-EDFFECECCBF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DA492B-3223-4BC8-9629-5C39FF5D83B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471DFD-E0B9-4EFD-8B6D-8F18EBE5310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4962E9-7D7F-4760-83B4-CD3682A4203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252073-AE86-491B-836C-811102C775F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BC4DC-3852-4299-9477-B1DD8F928E9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1AC8DE-E62F-4EB4-9894-855D929426B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B6042D-C9EE-4015-8516-A3CB6310C0B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AE8FED-6517-4E01-ABEC-9EE88F9184B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8726F4-1BE0-4334-B429-1FBC7DD9572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232BDD-8549-4E30-9700-A7086754031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F9FCC-F89A-4A9E-AD35-638085E1D1B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696D8F-C5A2-485A-9A18-85CE4E9E2FE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2DF0C2-1E20-4387-A1CC-69ED1AA0751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92FFFF-F116-4D57-833D-8310C07495C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E99E6F-F9D1-40EE-B7BF-21BF249C4ED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C5436B-2019-4461-A87D-78CACC10D80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A31E9-B437-4B87-B5D1-4CC553C9E61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4562B6-F8DC-4A57-940A-FF3E363CD8E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F29FC-F6BC-4261-B832-0021D156CAF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6D2F4E-3215-4FA9-819D-6C3B9E09C68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C37288-4E78-46C8-9EED-750EF849062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BE7357-710F-4D6D-B3B9-EBC2CB5BEFE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EA21D9-5215-47D0-BB03-3235C06C6AE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F9A893-A57A-4EC0-8990-6F89D4D0C09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F317BB-A364-4A7D-A135-FE8E00C1B29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A6556A-400D-45E0-B4D3-AEA4DF259BA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498C34-759A-4D7B-A9C9-CA331CC205E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C5095C-AE77-4A6A-B314-67F5289D8B3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893ECE-030C-4A1F-8C0B-A287B1B929D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24554B-DAED-4F34-AAA4-7F54A432E96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6AF37-7745-47FC-AFBC-C990D039610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1337DD-93C1-4544-8D79-5F14B93563E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7CE4CB-FB3C-46F7-B15B-029D4331910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386413-AC9E-42B3-B6DD-84E6EB066C5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5195FE-0693-44AD-8C8A-32325E868DB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9011B5-2FAD-4FC8-A95E-FBE032FEB25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571EE9-E559-4F14-8B74-5ADB32E460A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64223-FFC9-46D2-AFF6-5C40698CED8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3C0E6-3022-4350-BEBA-AA7E5EA93AD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1A8789-2EF0-4B8F-BFD8-3F79E5D07DC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DDE602-4C1C-4AC6-9CF2-01D78114CC9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CE66BD-BE01-4D97-8310-CA6916EB296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F2F3DC-74BA-4BD2-ACDE-BB9DE9F41BC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174393-E70D-49AC-8329-E5237254462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7608A-EC2A-4590-B51E-F026D35DF75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414002-BF47-43EC-B18B-3F824CF25BB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3AC7BF-FA0B-496F-A92E-4174498C853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227AFE-8047-4D44-A586-FD02765D42A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9A152E-AEC6-490B-8AC5-1F2D4429C22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18CF95-FE51-4E30-88DF-E58C3CACCB9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48333E-E572-48C0-A8DF-EA4AA08CD9E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5CA6C5-E891-4591-A13C-C997DE914F4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14E5C2-3CBD-4A7F-915A-F64818AC583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CB5C45-9660-4F53-BFF9-B7AF842426E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D65678-ED14-49EA-9157-6D86E911D87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9E151C-3EC7-4653-8A0F-866C303A057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650F7C-719B-4700-B53E-1B3FD1DCC0D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050453-C0F8-42C4-B2AC-D8F6284A636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FF0307-0BD8-491B-959A-081055979A1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F0AC81-F9E0-417F-B326-EAFA05590ED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5D5A7-9D76-4350-8C18-4BC029005B4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D6FB7-6FAF-45BF-A973-AF6A66DDBDF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81E422-FA62-4D30-BD79-91101A4CC64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A670E0-0D90-41EE-9E20-85AE8491EAF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39A4DE-7BDF-4FBA-822F-F2F1A6E2DEF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B03D1C-6465-4458-8E12-96CFF43C49C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7B4B70-9A69-450F-BEFC-D81B643ED8C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16C26A-E68E-4389-B087-720FC580683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5364E9-B817-443A-937A-DAA14150E98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846B4A-93FE-4EA3-82B6-0903826BA32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99B8F1-32BF-40B3-B290-75A2931A25F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3442F2-9482-4B5B-9308-A7692C26813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C0B68-FE91-4B99-860C-02E822A43D3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42006C-7495-482A-AD1D-F5CDB9C1337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6C21EE-8B35-4507-8042-09BCC6CD7C2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33E843-4DC5-404F-8537-1837E8C838B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EA14AF-0B97-4037-94B2-FDCF44995D5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BC1132-8DEE-49ED-8370-0ECAFFBE6CC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1B8B34-F184-4059-A307-65D73B470C0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9BAAAB-FB4B-4CE9-A547-BEAC0237AE8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8517C-6C4C-4282-9F53-44A94A1E784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BF9A87-1190-40F6-BB6C-1DC79D767A4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1E02DE-8CD4-4242-AE2F-02246BE1CF7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E9B536-7DEE-4B8D-9B75-9B64E6073A7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2FA284-FC13-4EB3-B4AA-2CDDF2F3B64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FCDEF-1E56-46C9-8754-F8A733FD7AA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695BBF-B2FA-40BB-8284-5885026DF55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CA304C-082D-4BBD-8FCE-01FF08771E0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B0A9D1-BE51-4F0D-A1CB-850BB1640FE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8B1143-F1B1-4116-825D-1786B0BB5D3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BDEA2-7E36-4719-BF17-753B1283A18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F5AEA4-C1AE-434C-984F-8246FA2EE2B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CCBF5E-7B7E-4F92-A99A-A0A5C3758FC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57D5DD-024A-4294-9B5C-A2639B28D45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6986B9-56B0-4F97-8978-605051AF536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A469D5-4266-4969-BD45-E3317FE85D9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948B56-338A-4DF0-8B6F-0C5ECDF16FE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A15346-FE67-404A-98DC-07E0D726A2E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A60089-B8B4-41C8-9819-8A129258D2A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0C7430-8984-4C8F-870F-9247518E5B4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5F84A6-5323-4B1D-AECA-09A9686CA5C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5C14C8-90E7-49E7-A2E2-E54A2315348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A2B6EE-CF4B-4DCB-9050-2E7675CCBFA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D75859-7EE4-48B0-8B7A-F052E1D82D1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C1C6E6-E818-48B6-A40C-0C5911B7E84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1A4F00-AF23-4239-8974-1ACF0A207C0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2A8B02-37D1-4367-BE83-009F5B48A48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61DB30-0D47-45DF-B0A2-D0534125D7E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881B4F-99BB-4DAB-8107-F19F0C7B874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369EC3-3CD9-4A77-A6D3-AD2F2F5FCBE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459814-0580-4BBB-A26B-179CEDDC140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18BAF-C092-4C76-9404-C8F4C7A4F5B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9CBE76-0A9E-473C-8B2D-CADE0E9472F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FB77FA-81C7-45C6-8CAD-7A03E25FAC4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53BB1B-D17D-45F7-9E24-7C2E7140D5D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725C3-BEE0-4001-B7F3-7D5BA1B2211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3EF766-9788-4E07-AE8C-7C85B58D1D5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76EC39-F6EB-40A3-8AF3-F0607069079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E2F8DB-10F1-4E49-9AE5-6A76568F709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80FA80-3328-476D-9710-26071480CA0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4729BF-5B1B-4076-9A28-508F2ECFAF4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E90F8D-1AE9-48CD-B709-A26C71D9990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E22433-782C-40D7-B6C0-2890DF74D3D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026EC2-056D-42E5-B499-EBAE27F9CDF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68366B-4874-42BD-98BD-5C4E6E46102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40BC32-0220-46ED-AAD9-478F003C6E5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9142E0-936A-43E3-B14C-A3356080E60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924C95-26ED-42E6-B7F1-DE50A794412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63C8F6-4DED-477E-BD88-657C70B0002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200577-2F02-48CC-B2A0-16E1467F561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47D7A-4714-4ADA-BC9F-B5FE7AA5D00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0E4DEB-FD4F-42DE-A224-8E805950F23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182099-678C-40A6-8C98-679E651761C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BEB741-6C53-4BAA-B940-A7B291FFD76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195665-3434-4A57-A44B-DCBB18B4E01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2B614E-8ECB-4AC3-9EA2-41F2236C315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2C688F-1425-4919-86EC-EF926FAE171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F6F0D4-BE11-4BA3-B617-A2ADAEEFB80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0981E-8F32-4957-B8AE-4ACEE81B83D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788B0B-B12D-459F-BF21-F4164C417F4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5D4EDD-2E29-49CB-A152-DA16F6BDB4A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46C8A3-E01A-4220-8E08-EC94E1CC88F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A04714-0BC5-48E4-8A0E-B65FE83E46C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CFEDD7-F89A-4BEE-9BCA-929EDAF56CB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E9F77A-B129-437D-853A-642FEF816BB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A91B0A-D23F-4A5C-ABD0-A9B38473313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70C1A-EEAD-4213-B625-CE1F30B91FB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BDB65A-E0C9-45AE-B7BB-FB73317D7C1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9A1A0C-3C80-4254-8AF9-4ECFDB42F27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24FECF-CA3A-4066-B8D7-A422404E88D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FD59E6-751F-4CD1-BB19-16BE9EFBB8C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E56F25-2694-43ED-B0B5-00F328DAD65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F30DB-CC23-463A-8E6F-F6FF8AB303A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005CB8-245C-473A-B16E-BCEDC2EB08A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59EAD1-9385-4D30-8D19-E52A216CD0F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8B098C-8F17-464D-8F38-E580CDFBD58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01ECD0-6B85-42F7-AFEC-319A736BB31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72D0A5-7164-46FA-A386-EDD66D89ECD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FDE1CD-A444-4FC2-B729-4D562EAFEA8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D6417B-F108-42E8-8E96-12C881B22EC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5D7D2C-781A-4C94-BA5A-97C98D18FD3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3B4370-E94C-46EF-8CDA-F2B911517C3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2FE0A9-CF8F-4440-A6D6-8C71DB6E4B1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33882E-6009-42F9-B61E-627480F3E79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E7BBE5-AB40-487D-A87E-9B1CA20DEA2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1062A6-FF61-492B-87A7-2D7BF8B94CB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A5690C-E58D-4BEB-AD10-C78C90BD090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D92AD9-1F24-446D-B64E-1D353F6A2A1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985FB4-A0DC-449C-B70F-38180498125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AC8280-9CB9-4A01-860D-4A79B935434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5D2C6-D67F-4AE1-8861-975E3898937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117FA5-E0EF-4A53-ADB7-E3DFE5A4A5C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AF87B9-EDA8-4357-A465-9EF2243C9D4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5890E9-3A76-4498-B0A5-562B3CBF49C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8F0E42-FA29-4FD6-8083-68022EC68B0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AD3228-2AB7-482D-BF5C-504EB1870FC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A09E0B-7C74-4384-9A1A-1B522D0E3E4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240DF-FF2C-463C-ADE0-BEA0903F849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40FC7A-2470-40A6-9A7F-8BDCAE2CCA5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15E595-C11F-4043-9095-349F9C196B9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101722-474B-4418-AFC2-4DD145E798E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8062F-EDE4-4B3F-94CF-65F91FA8065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5D97A0-E13A-44CE-AA4A-4C46F4716BF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AAB750-1FF3-49C2-AE88-674D93F93BE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CA5DC3-7DC7-4334-A50A-73BEC32EE78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A63BCE-D4C5-47E5-955D-1DFD6562C3E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3EF074-D2A7-48E3-A6DB-8F6CB55A0DA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C5ED0E-5492-49A4-BB84-6DF0FE39220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860A94-7C01-4A70-8337-8E8B0F1DC14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C7624-1C97-44E3-AB0E-03F41C518F0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89B7F0-FD0D-431B-983A-5A8CFD0B9E3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958C3E-4B06-456D-B435-1BF4D31270A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20A961-F373-418B-AD77-F4BE51C78E4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848D9F-00F1-4E4F-9F80-049DEB5361E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1640F4-9732-4472-BCF7-E988E29AB77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BDA5E2-9A48-40A7-9A02-0CD52B5CA64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443523-9A1A-4C9E-9152-567415A4DF7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D77CA5-FB60-413B-B2C4-96B8D8BEF85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EE7D68-C687-488F-8CDB-26D474E1B50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7B634B-9EAD-48EF-9A7E-6F5035C80D1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09DA1-4366-4E38-B33C-6ABFD80D189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D7567A-D13B-4E3E-9EB9-190F9740959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EE2C04-8661-4938-B74C-AAC86D2201B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D448B-4884-4A35-95C2-CAA653437A9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F005EB-74C0-4B3D-8D5E-5923B044F51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1F2C16-EC56-4994-960A-E6AFA899616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DC502-9E60-42E2-91F5-C6DEA9A6229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8BFCDD-305C-4D89-81E6-1BE37D57529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D75B68-2CD1-42BA-B25A-6E4527F183B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EB9788-6B66-42D1-BDAE-CA40A279EFC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F7A20D-8BB4-4227-9AE9-E477C296A6E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B8130D-2F1B-4B9E-85E7-BCF676FD51A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006133-5C79-4AF6-8F73-C9BED284E30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7D716-ECF0-41E4-B4ED-13C62E48C62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06A49-F1B8-4BEA-BA99-24F1D149628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96C5A9-639D-41BF-8D33-0DEED4CCD05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819E1E-2AA1-405F-9DDB-3FDBE715EAF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9A4BA-0BD6-4C0D-841F-B5988598448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248C9F-94EC-48E4-8D8E-F7C8A0DD45C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7E4175-9E68-472A-A233-54B11066F2D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6BD4C6-3776-432F-A09C-58D75C3A9A4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B74CF9-09A5-43AC-A7A4-C0604184269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9AF2DF-1716-49F1-AC3D-22FD84C373E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47862D-0F31-41E2-ADEB-BEBDE7B3D5A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5EF624-14B3-48A5-B225-990E2E04421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E02C2B-27BE-4595-B9B8-2CE8EFE9AE1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EA7665-7EC0-4F54-87F6-894BA1AB952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71202-15BA-4DBD-9254-0AEC67F5CA1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4BA58E-7F34-49C5-ACDB-63DF8469218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A3A30-B1A3-4C4B-8A9A-916E48D91DC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A74077-977F-4768-8679-256C46BFB89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DB3125-897A-4CC9-8938-FCBF02066D0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DB24E-6E42-4F1F-ABE9-CD2BD6A8394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F0247E-5705-44C9-ADE9-CA55351A4B3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940068-027B-4AFA-A3DA-68B32CFFB1E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D0FE06-F61C-4BE3-966E-DE3CF58CF2E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0F3AA1-0D74-4668-B43A-E0834AE4A9F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75FA6B-D4B1-4D3F-A553-CCF3914755A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360619-CD68-45DF-99B3-E22721C8EE5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823030-7E63-47D3-9341-1FABB63F33F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2398C2-73F3-429A-B053-2BD783C926E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4DF8F8-F7AE-40B1-B635-606BABDE5BD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83215A-F350-41ED-B48A-2A5FFF5EC24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52CF41-F0DC-4F0C-A611-D10F7B464B5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B91056-1518-4093-A2C6-155E31DDA8C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EB687-6769-4BBC-A10E-2DF4410010A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05476E-E629-4904-AC55-9C0EA26D5D7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64D6C1-6BC2-4CB8-B9B7-339F385F9B7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BEDDCE-2990-4326-9CFF-2137BF470E2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E06F15-41D2-44B4-B092-8884EEFB744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2568AA-68CC-4E39-8A49-7EFF06C7118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960F18-CB9C-4AF4-A096-9A71C6D119C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7DDE87-7B0D-4EA1-8B8F-AE2873F3E09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0894A-12A7-4496-8E10-961EB5F9A1C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97B3D4-DEB3-4F5D-A03F-6C593632FC9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BAA96D-8223-4D2C-A2C4-573E1E22574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C00F16-6036-4540-B9FA-A3880AED5CA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FE43C8-8EDA-4639-A861-BC48F5C82C6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399433-2103-4552-98D5-D85FDF10E27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8F1B40-5D2A-4D4D-9AF3-FD163A7CC24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6B944F-F971-4112-888E-C0E15A41325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C47BE3-E30D-450F-8BB7-6306AE3B9DD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76EE0F-EDE7-422F-A349-99522F2FAD7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FF17C7-1F25-428D-B17E-ED45854DEAB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C70692-357A-42CF-8977-1AEF0834476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CC9897-0F92-4657-BE39-439FF47F791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51ADE6-0768-4167-B185-6B950BEB857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9969A5-96EA-4AA7-85BF-23273166C3E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CA533-2698-4213-AC1D-4E237122C8B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618FC1-2A6A-451B-86F6-1D9E1AF9D8D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E7B704-5616-4A71-BDDB-BAAE2AD862B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756CDC-00E3-47BF-AA23-6C27C21FFE6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AA6B86-6D57-4577-9CDD-F23037B55E6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76AA11-F3B6-4D5B-ACB6-786945A9233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418919-8928-4C38-96F2-5F906F49A98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BE0B0F-D01E-4ED2-BC7B-C90C5511719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FDD89A-D514-4153-9FC9-220718B7165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C8445E-252E-4FED-8566-B31EC5E5483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555BD7-C7CC-4ED0-8832-0AEA666897E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D4FBC-4AC8-4577-8276-EFEC65F64DB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73199-46C4-4B4C-B1BA-00DEB90407A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9AB47-41D6-416A-9B39-4204ED84295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8E95D-0DBA-4E9F-BC45-F609793410D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B94037-B223-452C-A7BF-1C2E3695A79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247EFE-6D6C-4F57-8713-4C4046A972E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58C5F7-0A5F-420C-A7D0-CB4C72D2D4E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9D43A-1909-42BC-A33A-7119E872D3C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4BEA52-094F-43CB-B292-4C05313C8B9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BD4128-FC1B-48DC-9A1B-A065782AE41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BB3C98-1AF6-41F4-A772-A096D6085F6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EDBBC6-61D1-474F-950E-45524BCF4D6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D3834-EC8A-474B-892B-F0A17418097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8B5418-E564-4DEA-B63D-35B931982EE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D23B5-CDA9-46C5-B2EA-FB8C0B0815B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3734A5-1C5B-41B3-B337-EB0E54BC2AE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629BB6-15AF-4CE6-A5CB-38F0AD018C3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BE0AA2-200E-457C-9968-D735D1F1559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C3C10C-A970-4037-82B5-121B8606480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CB88F1-E5AD-4F7E-AF78-790DD4C4462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448FD4-4A59-418B-B570-B10DA39B73B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C546D-D679-430C-9D4C-BB7CD13EE9D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5389C9-F494-4FD0-BB59-38C7DC12FAC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B504F5-ABD8-4478-991F-7728ABB6CF2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695E6B-200E-46AC-AB4A-5D49AED8239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755DDC-264B-4C54-90C2-4B8EF3973A7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BFEEB6-310B-4221-9BE1-6F573398738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727C8A-108E-4660-8E0A-83BC2846183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49CEE6-444B-43CB-95FC-86C87646D62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94FBE7-D9F5-490B-93B5-345AACFF711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1C2616-8CC8-489D-9A19-F3EC5B406EF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5C468A-135A-4040-AED7-FCE980EC9C7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8F43B9-F9B3-4C0D-B387-EED780EDB8F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3A67A8-00DB-490A-BCC5-DAB18765089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DB2A4E-E148-4CC8-9D90-5B6C6D82F59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BA5267-EF3E-41EE-B1EE-FD5E0F67CD1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3F7ACB-DA4A-49EC-93B2-2A84185C6F5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98F165-0618-4015-B987-3797B37CDD0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FF240F-F288-4692-B928-D4E53C74C9C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DD9BE-8CA8-4981-A7FE-C0EC4413A87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E400C-6434-4715-86C6-79813A2CFF7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C05F4A-130C-4FC5-8A8A-235BBDD6A32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A9D5F9-9088-4D70-859B-5CDA03424B2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9C4C91-6D5E-4D11-9719-99109F7F2CC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7D228-D08E-42BE-8257-7C0C28BFC6D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BA8091-11D2-4E77-BDEB-A8326007905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B0B8F-AB57-4174-820C-B7DC87B2413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3A0E98-7F98-48C1-A45F-7E2F19538FE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4FEF28-8845-4E9D-BB43-B4B8B9C881F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F04F6A-46C6-4B92-BB36-AC34823AD22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621D6A-54CB-42F2-A500-279A2CDDABC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6476AD-E709-4087-9612-DFF2F964966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7611F-EA5A-464D-98DC-56A3AF2AF42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50423B-7F38-47F8-9C25-DC544081D0A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38F2CE-6CA0-4031-BA9D-349E07ABC48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DDA67D-4CE2-4B99-9409-9A5F662FFAB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4EDF39-504B-4580-B3D5-7E616F143F1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F282AC-3728-4DC7-B827-3B0F4F0A2F8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D2BA8B-461B-4130-B13C-AFB6A8B1DF4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60A54E-4E29-4A06-AB91-5DCF832D45B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1A178-4F9D-4AC0-84BF-DE6766E60DB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033CCE-4E94-4D6C-A8D7-1EAB5229113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EC014D-99F3-4C4D-9A9E-38CD82D6823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D4DD96-5E5B-4702-AD1A-389F6B7B5D0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8AFD9-D966-4798-A746-EDED82B7F65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42B191-80DA-46BC-844D-446C56FE155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477A2-C242-4FBF-AB37-5DDD7DE2D40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70BB04-CEAA-4D15-964E-EDA5AA73174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F772B-B518-47DF-8304-FE23F37B9A6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9793E0-B240-47F7-BC52-D6B6C50E327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5B8BE8-A6FE-4AF0-9C6B-D968B2E110F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002755-F414-4F14-A183-17146A6F72B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98859C-2D64-4190-B787-7BFF76607C2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4A6AC1-9BBF-41D3-B049-C8C2C1E5B44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82327F-26A7-4FA1-A903-FC20AC6910D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FCB766-F4D4-4D0F-8E77-433E27E323A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6BEBC0-A690-457E-90A4-7ABF5DF2231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30B2A-911B-4ACD-AFC8-9CFD4C4255F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434DB5-80A2-48AC-968D-45FF69E8628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59B9BB-C64E-47B8-94A2-EDA58E35D04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7A4568-C1B3-49A2-929E-E56675A43DB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7A7410-636C-4649-A692-D7660F74B29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A412FE-6D19-42A2-B08B-53210EA2557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4BB78F-93EB-43FC-AFBC-C93BE748142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B2F71E-973A-4947-B80C-4715B0BA5ED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46064D-656A-47EB-8E20-E919B4D04E0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19D4D3-459C-4479-B1D5-A8605ECAE51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4DFA2B-3262-4B2C-B3B7-C4FCD46EA7F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32EC8D-9125-43B0-ACEA-C56F97D89BF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8E9C6-4FAE-4741-9302-E6C7F78BB82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7B69A7-9707-4EE1-A4B1-2811563AF53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A1DA6-1DB0-435A-85D8-0B8C1E60F67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B3F156-FE30-412F-A975-58EACB41EB6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51C0E3-4FED-4CC7-ABCA-C4210E62DD0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16AA7B-50B7-430F-92BC-315B559A3E3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7BBC96-FDF4-4913-A167-257B7919CF6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29F3BA-5B83-4BCB-94EF-4AF5867692E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154335-88A0-4E24-B861-B67A46E4BF5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05333F-D27A-41FE-BD48-8B3EA8707B1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532866-EC46-4DDD-A72F-12834DB6C5F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7AFAD5-7286-42C0-91A7-9889FEF3171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E5C3D4-D62A-41FA-969B-8BB205977E5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811833-A5FC-42C1-80EB-6AFCD86406F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698815-9161-4413-B892-9C52AF0A666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65C402-EABB-4687-A28B-8EC766153FF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C18338-27F1-4596-BBDD-A0F07FF9F9B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793B11-B1CD-4809-90CC-018919340C3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243323-4B7B-497D-8B61-8C23C0E59F9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1B897B-73C6-4D49-A67E-103A86BEEA4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4B4F6B-0176-4CCA-B3E4-0D16DBB8118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869B3-6B7D-438B-81D6-406EDAF63D1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9DC635-B555-4A82-9D3B-3515CDDE6BB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6380C2-162D-4208-BA75-E260AD4794D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F6B5E2-2DE4-4B07-9562-738EC6A57C1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37BF88-B1C1-4DA1-BD5A-BA01968C31C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5E948D-F90C-49BB-8A3A-C4903B418FF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007FEA-B728-43DB-86A0-F61BC9F7E92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3E2E29-5D87-4AF8-902D-2DABB76CF83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559E1C-551F-499C-8E70-D1BB6A3A4DE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6314D-E435-46D7-9A43-454F70B1653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4F3247-44C1-497E-B531-FFFB0A776DE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C6A8C2-4021-49FA-89CA-D3D0C87478D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39FCD3-78C7-438A-8403-CA8A3471C23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1A3B31-7E23-482C-A8A8-F1A69775173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ECD2A0-DF91-41F3-886B-3A31F3CFD7C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CFEFC3-1124-401C-B24E-779AE85B7A1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4CC43B-589D-438C-9318-67B83613CA6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EF22EF-30C8-45A3-BEC9-8B63848C0F4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3949C1-0E02-43AF-AD7D-0A96969E7D1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707834-B6B1-4B7B-AA0F-D9940B0EFF7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17DDE8-2879-4B11-B595-8E74E15A87B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D1C0B7-412D-49FA-B524-EB51C36640F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69255E-8D8D-4673-A0F0-4B3237AC05C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FFB7BA-034B-4B75-8F69-7EA82EFF133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23AD1A-CEFC-48A5-9C75-AD29E232BF2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D7F915-8FDA-4287-B8E8-5634DCE2604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4AADEB-4EAE-4C13-A74D-F3F2FF4E644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58449D-C65B-4B03-80F1-70A67D477B1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85169-01B4-401F-80BC-E1D808CB6C3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7F2C3A-B226-49AB-B182-EA997561D8B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9A84BA-A37B-4579-9C60-938167B74AE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760FDB-1F12-4965-BD4E-B43D61441DF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EE4BBE-877C-452A-B789-99557E97B5A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5F242E-E991-4CA9-BD37-884B78B81E3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E583B-077A-4E08-A52F-B2213779097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D5B5C7-CC6E-445A-A4E8-5B16A61C816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D727AC-F82F-4001-8993-3C8EFFE6FC7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9D3BDF-0F7F-4854-A7E9-6108BB1D380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8D757-249E-4DB3-B6FD-38FB20C9162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5EAE6D-FCAE-4840-959D-6DDFFC423D7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29C926-B8DD-4192-AAD3-63B8BD58DC3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7B857E-DE1A-4DF8-81DC-F1C7DB14715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F33DEE-7800-4AB0-9D99-6ECF635C6B7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079790-3407-4DC0-8706-9570B2C3B5D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A3D865-975A-46ED-B5DF-8CD4C191666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80DD13-9399-4CB4-82A7-0D0467436BD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6D6F6C-5588-452B-A0B6-900A5D2402C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ECD21F-F265-439F-858A-186DDD63B76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863F4-6FEA-42EA-A7B2-E00E86E0666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D33FD4-9415-46DE-8342-1AD15B05B7E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837F3B-B4B3-4812-8DA2-8275F540B32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C295D3-FB29-45D0-8E03-80465DD8ED0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F29311-86ED-4F0A-87DE-BAE54486DD2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ABC899-7D79-4675-A9BC-CA415C812E6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34C607-A5F8-4CDC-A5AD-00FF1A7EFCB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B32000-800A-4563-837E-FFD04BE9A44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42982E-3B5A-4AFB-9433-7A45773CECB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F5884-F1A7-4ED6-AE17-DBDFBD6DE3E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7880CD-4597-4779-9D56-04594497940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975854-B129-46FE-A687-61BBAB03F0D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28E39B-F12C-4D9D-AB50-BE55DBB019E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7D8135-8ACC-48CE-AA57-E92F92367A7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916E71-5EAF-4D83-B22B-0A53991DAC0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423861-B8AD-4C23-B6F1-B9FC1423E52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0E4639-2FE8-41E9-990A-A792039D73B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FBBBC-A1E8-41D8-A72E-6EB1D7FB3B2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25729-CD62-4FD5-9AC2-D22E6429562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225D32-F200-4271-BC68-7FA21650F9B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699A4E-D6B4-4216-9F10-17766E7F7DB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4AED0D-47E9-4AC1-9994-8744746C556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619BEA-769A-485A-BACA-A116DCE3108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59B27A-99B1-4185-94C9-9FE0AFBECAD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1F1D93-9A84-40A7-998A-92190A76C96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D0149A-3075-47AE-B7BF-574C2440E21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AD0F46-84A2-4647-9782-4AE3D0BE0EF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DBC453-BC8F-43CD-BC23-17CD8ED64FD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2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4542E8-E737-4207-960C-847EF4BC2FB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044D12-67ED-477A-AE14-05CA32F4C26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2A6D1-DEFD-4258-A088-ECE42C53257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11F20D-28CB-48DE-BE64-2C09369C112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0B1323-599D-486E-A848-BCD547CFC97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296169-4027-4D61-AF88-59266875701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D91C7-13D1-4678-855A-45335F912C8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C10A55-471A-40AE-AD83-D2C2A679A6D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C9913-DC3D-412E-A3A5-82E12BB64C5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538AB1-31BD-4C18-AB72-7B8BE64C1AD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C1496-D65B-470F-A034-722ED91F91C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914D36-2094-482E-9280-F3230254489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B9F269-A85A-4D11-916F-4356085200D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B0DFCF-8406-4ED4-A359-6A8EC2483ED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C81BB3-064C-43C2-855D-D31560306F4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324FAB-8278-4AA7-92DE-AE3E2440023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DCD848-E9C8-4B30-8C1C-6B8EDC92764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38021A-376D-4B75-8F51-22E2FFFBA73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D32873-F9AF-4A01-9BDF-F76C04D4293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82008A-B23E-41BD-92BE-09C8C0B62D5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6881D-3E87-4562-991A-BAA2B93BAFA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AFE11E-6458-4E6B-8C83-A9C0661520D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CBC99A-DB66-4A42-8EFC-055C21455D8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316AD8-1AB6-48AC-A1D6-28C56021457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D86575-B838-44F2-B23D-25E64F1E898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6C5861-D828-4808-ADA2-6C07B756EF2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716A47-63BF-4F65-9C37-B5D3C35F13F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B1D40D-6004-4C2A-AA66-C6AFA1FD269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874F66-60FD-4B59-BAF7-7E1E1773F63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041D8D-4DBB-4CFE-9D67-A83463300A0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0564A9-9A0A-4F3C-8C26-F149D8A7091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D56F49-B7C0-4716-A5C9-C56153CE12D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6A0C9-7D49-4771-A13C-E8A9DE49CCD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D4292F-7D5D-4B43-B2E3-A4EF1957F9B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EFD2FB-2206-4994-B49A-3A2EF080D20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634708-D45A-4B77-814E-9CFF4CCBF98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4BDF00-2EBD-49DB-952B-FFA7DCD58F9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3928A3-4563-4246-AA2D-5FDC23ADA246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1BC79D-91D9-4C9B-B403-4A2226BB2F8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52A1E-2FF7-4472-8980-4174CDD26FBB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62E1EA-4F8D-41DE-A883-ACCA3AC873B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8C7CED-A967-4FDB-AE08-AADE71688EB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AC78B2-0544-4116-BABB-06541E78806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D791E2-1DF4-486E-8703-2BFAF1B9718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564FF5-C786-4DDF-83B6-37A4B81D261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276F56-096B-4028-9AA9-E1CDB85A986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67E0C-2969-492F-939C-E6258502141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676CEE-520E-49A0-BD0F-BF03E2A746BF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E1BD0D-85C3-4564-9BE5-AB4B323A2FE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879C4D-C0AB-4FC2-A7CF-4A4CB3D169F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53788C-2006-4980-BCD3-2610F046CC4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32BD59-572A-43AF-9298-DD0DFA91C97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EA12B7-157B-43D8-AFEF-9B24F46DBB8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B863C6-C29D-44E9-960E-FCCDA8D6B9E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112095-789D-41CD-9F0A-1B48F2344B2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2B6861-B51E-4ECE-B238-23F15CD2A7E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1E15F-43D2-4EB3-887F-B6A3B769B18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5B340A-E5B6-4280-88BD-554C26EF272A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B42232-B3CA-4893-A2B8-4E0106B9887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C83633-D4F7-437F-8C45-834D7EDE9FD2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8F44D-BED6-4A69-B3B1-173C5B58A9A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BB9B11-8875-4D2A-976C-909C38E18D0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B14CDF-9D94-4746-A98D-B7063370B58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3876A-F258-43FD-B9F0-D443F042605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2DF88E-BD62-4876-9CDD-37E7E81C1A1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4F2300-C89F-4285-B350-6FBE334E3FC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1B7BFB-7328-498B-9F0C-FA87834E22B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160F90-33AE-4712-83A6-C8CC716A289D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6AB353-0D62-479F-B2A1-9E6332AEACB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6F2BBC-F052-4085-B9CE-72F6B095289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2ED264-23DD-4D75-98F0-BBC76098BD77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3A5205-C53E-4945-BE02-007615402765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DF0BC9-DA59-4D1F-B83A-90F62C67F18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E7B3DA-7AC9-48F2-81C0-65BE9C6DA28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D7511B-3A60-4BA8-B489-C96C3756C2E0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45F54B-65DB-4CB4-B1CE-4E09BF5C4CC4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15EB92-8B36-4ED6-A329-3459678CFBA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3319B3-2E92-4288-AB57-41627AFC895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714976-901A-4F47-B643-E59533C4BC3C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6678BC-F9DB-4677-BDA4-4C311D27B83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BD4A80-D8AA-4FC1-9D5E-2FB90DB1EC43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5D2315-D86C-479A-8215-24BD8FE4DD5E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FF93A-6A78-466C-8C74-6818DA39A218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0ADF24-0413-4E5B-8FD9-9089B0B97239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160</xdr:row>
      <xdr:rowOff>0</xdr:rowOff>
    </xdr:from>
    <xdr:ext cx="304800" cy="304800"/>
    <xdr:sp macro="" textlink="">
      <xdr:nvSpPr>
        <xdr:cNvPr id="3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5D47EE-1F3D-4EE3-8E99-927B1CE78FD1}"/>
            </a:ext>
          </a:extLst>
        </xdr:cNvPr>
        <xdr:cNvSpPr>
          <a:spLocks noChangeAspect="1" noChangeArrowheads="1"/>
        </xdr:cNvSpPr>
      </xdr:nvSpPr>
      <xdr:spPr>
        <a:xfrm>
          <a:off x="7631906" y="9695259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1142714</xdr:colOff>
      <xdr:row>4</xdr:row>
      <xdr:rowOff>84729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F2CE53-9773-4CA8-ABC3-511052C070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734458" y="0"/>
          <a:ext cx="5834063" cy="17257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</xdr:colOff>
      <xdr:row>1</xdr:row>
      <xdr:rowOff>107157</xdr:rowOff>
    </xdr:from>
    <xdr:to>
      <xdr:col>2</xdr:col>
      <xdr:colOff>2646258</xdr:colOff>
      <xdr:row>4</xdr:row>
      <xdr:rowOff>345281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1379A2-741C-4319-ACB8-C2B48948FE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597" b="20264"/>
        <a:stretch/>
      </xdr:blipFill>
      <xdr:spPr>
        <a:xfrm>
          <a:off x="11906" y="469107"/>
          <a:ext cx="4429815" cy="132397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lba Imelda Estrada Quevedo" id="{DCDDD031-4558-4470-8D68-4F6B222BFEF7}" userId="S::gestiondepersonal@conap.gob.gt::e0ecb44b-3ed4-456a-a3f1-3bde841e1669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93" dT="2024-05-14T15:03:58.10" personId="{DCDDD031-4558-4470-8D68-4F6B222BFEF7}" id="{0E03705E-D389-49CD-AC22-F75E3D571013}">
    <text>San benito peten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</sheetPr>
  <dimension ref="A1:O345"/>
  <sheetViews>
    <sheetView topLeftCell="C1" zoomScaleNormal="100" workbookViewId="0">
      <selection activeCell="C1" sqref="A1:XFD1048576"/>
    </sheetView>
  </sheetViews>
  <sheetFormatPr baseColWidth="10" defaultColWidth="11" defaultRowHeight="31.5" customHeight="1"/>
  <cols>
    <col min="1" max="1" width="5.7109375" customWidth="1"/>
    <col min="2" max="2" width="17.85546875" customWidth="1"/>
    <col min="3" max="3" width="35" customWidth="1"/>
    <col min="4" max="4" width="26.42578125" style="12" customWidth="1"/>
    <col min="5" max="5" width="17.7109375" customWidth="1"/>
    <col min="6" max="6" width="15.5703125" customWidth="1"/>
    <col min="7" max="7" width="17.140625" customWidth="1"/>
    <col min="8" max="8" width="16.140625" customWidth="1"/>
    <col min="9" max="9" width="17.5703125" customWidth="1"/>
    <col min="10" max="10" width="15.7109375" customWidth="1"/>
    <col min="11" max="11" width="16.28515625" customWidth="1"/>
    <col min="12" max="12" width="17" customWidth="1"/>
    <col min="13" max="13" width="21.28515625" customWidth="1"/>
    <col min="14" max="14" width="20.140625" style="12" customWidth="1"/>
    <col min="15" max="15" width="18.28515625" style="13" customWidth="1"/>
  </cols>
  <sheetData>
    <row r="1" spans="1:15" s="2" customFormat="1" ht="28.5" customHeight="1">
      <c r="A1" s="121"/>
      <c r="B1" s="121"/>
      <c r="C1" s="121"/>
      <c r="D1" s="121"/>
      <c r="E1" s="121"/>
      <c r="F1" s="121"/>
      <c r="G1" s="123" t="s">
        <v>1159</v>
      </c>
      <c r="H1" s="123"/>
      <c r="I1" s="123"/>
      <c r="J1" s="123"/>
      <c r="K1" s="123"/>
      <c r="L1" s="123"/>
      <c r="M1" s="123"/>
      <c r="N1" s="123"/>
      <c r="O1" s="123"/>
    </row>
    <row r="2" spans="1:15" s="2" customFormat="1" ht="28.5" customHeight="1">
      <c r="A2" s="121"/>
      <c r="B2" s="121"/>
      <c r="C2" s="121"/>
      <c r="D2" s="121"/>
      <c r="E2" s="121"/>
      <c r="F2" s="121"/>
      <c r="G2" s="123"/>
      <c r="H2" s="123"/>
      <c r="I2" s="123"/>
      <c r="J2" s="123"/>
      <c r="K2" s="123"/>
      <c r="L2" s="123"/>
      <c r="M2" s="123"/>
      <c r="N2" s="123"/>
      <c r="O2" s="123"/>
    </row>
    <row r="3" spans="1:15" s="2" customFormat="1" ht="28.5" customHeight="1">
      <c r="A3" s="121"/>
      <c r="B3" s="121"/>
      <c r="C3" s="121"/>
      <c r="D3" s="121"/>
      <c r="E3" s="121"/>
      <c r="F3" s="121"/>
      <c r="G3" s="123"/>
      <c r="H3" s="123"/>
      <c r="I3" s="123"/>
      <c r="J3" s="123"/>
      <c r="K3" s="123"/>
      <c r="L3" s="123"/>
      <c r="M3" s="123"/>
      <c r="N3" s="123"/>
      <c r="O3" s="123"/>
    </row>
    <row r="4" spans="1:15" s="2" customFormat="1" ht="28.5" customHeight="1">
      <c r="A4" s="121"/>
      <c r="B4" s="121"/>
      <c r="C4" s="121"/>
      <c r="D4" s="121"/>
      <c r="E4" s="121"/>
      <c r="F4" s="121"/>
      <c r="G4" s="123"/>
      <c r="H4" s="123"/>
      <c r="I4" s="123"/>
      <c r="J4" s="123"/>
      <c r="K4" s="123"/>
      <c r="L4" s="123"/>
      <c r="M4" s="123"/>
      <c r="N4" s="123"/>
      <c r="O4" s="123"/>
    </row>
    <row r="5" spans="1:15" s="2" customFormat="1" ht="28.5" customHeight="1">
      <c r="A5" s="121"/>
      <c r="B5" s="121"/>
      <c r="C5" s="121"/>
      <c r="D5" s="121"/>
      <c r="E5" s="121"/>
      <c r="F5" s="121"/>
      <c r="G5" s="123"/>
      <c r="H5" s="123"/>
      <c r="I5" s="123"/>
      <c r="J5" s="123"/>
      <c r="K5" s="123"/>
      <c r="L5" s="123"/>
      <c r="M5" s="123"/>
      <c r="N5" s="123"/>
      <c r="O5" s="123"/>
    </row>
    <row r="6" spans="1:15" s="2" customFormat="1" ht="29.25" customHeight="1" thickBot="1">
      <c r="A6" s="122"/>
      <c r="B6" s="122"/>
      <c r="C6" s="122"/>
      <c r="D6" s="122"/>
      <c r="E6" s="122"/>
      <c r="F6" s="122"/>
      <c r="G6" s="124"/>
      <c r="H6" s="124"/>
      <c r="I6" s="124"/>
      <c r="J6" s="124"/>
      <c r="K6" s="124"/>
      <c r="L6" s="124"/>
      <c r="M6" s="124"/>
      <c r="N6" s="124"/>
      <c r="O6" s="124"/>
    </row>
    <row r="7" spans="1:15" s="2" customFormat="1" ht="29.25" customHeight="1">
      <c r="A7" s="115" t="s">
        <v>0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7"/>
    </row>
    <row r="8" spans="1:15" s="2" customFormat="1" ht="15.75" customHeight="1" thickBot="1">
      <c r="A8" s="118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20"/>
    </row>
    <row r="9" spans="1:15" ht="79.5" customHeight="1" thickBot="1">
      <c r="A9" s="18" t="s">
        <v>1</v>
      </c>
      <c r="B9" s="19" t="s">
        <v>2</v>
      </c>
      <c r="C9" s="7" t="s">
        <v>3</v>
      </c>
      <c r="D9" s="6" t="s">
        <v>4</v>
      </c>
      <c r="E9" s="8" t="s">
        <v>5</v>
      </c>
      <c r="F9" s="8" t="s">
        <v>6</v>
      </c>
      <c r="G9" s="6" t="s">
        <v>7</v>
      </c>
      <c r="H9" s="8" t="s">
        <v>8</v>
      </c>
      <c r="I9" s="8" t="s">
        <v>9</v>
      </c>
      <c r="J9" s="8" t="s">
        <v>10</v>
      </c>
      <c r="K9" s="8" t="s">
        <v>11</v>
      </c>
      <c r="L9" s="8" t="s">
        <v>12</v>
      </c>
      <c r="M9" s="8" t="s">
        <v>13</v>
      </c>
      <c r="N9" s="6" t="s">
        <v>14</v>
      </c>
      <c r="O9" s="14" t="s">
        <v>15</v>
      </c>
    </row>
    <row r="10" spans="1:15" s="2" customFormat="1" ht="33.75" customHeight="1">
      <c r="A10" s="49">
        <v>1</v>
      </c>
      <c r="B10" s="50" t="s">
        <v>16</v>
      </c>
      <c r="C10" s="51" t="s">
        <v>753</v>
      </c>
      <c r="D10" s="51" t="s">
        <v>20</v>
      </c>
      <c r="E10" s="9">
        <v>17500</v>
      </c>
      <c r="F10" s="9">
        <v>6000</v>
      </c>
      <c r="G10" s="9">
        <v>0</v>
      </c>
      <c r="H10" s="9">
        <v>4500</v>
      </c>
      <c r="I10" s="9"/>
      <c r="J10" s="9">
        <v>375</v>
      </c>
      <c r="K10" s="9">
        <v>250</v>
      </c>
      <c r="L10" s="9">
        <v>12000</v>
      </c>
      <c r="M10" s="52">
        <f t="shared" ref="M10:M41" si="0">SUM(E10:L10)</f>
        <v>40625</v>
      </c>
      <c r="N10" s="51" t="s">
        <v>19</v>
      </c>
      <c r="O10" s="154" t="s">
        <v>19</v>
      </c>
    </row>
    <row r="11" spans="1:15" s="2" customFormat="1" ht="33.75" customHeight="1">
      <c r="A11" s="53">
        <v>2</v>
      </c>
      <c r="B11" s="54" t="s">
        <v>16</v>
      </c>
      <c r="C11" s="55" t="s">
        <v>974</v>
      </c>
      <c r="D11" s="55" t="s">
        <v>23</v>
      </c>
      <c r="E11" s="3">
        <v>12773</v>
      </c>
      <c r="F11" s="3">
        <v>6000</v>
      </c>
      <c r="G11" s="3">
        <v>0</v>
      </c>
      <c r="H11" s="3">
        <v>4000</v>
      </c>
      <c r="I11" s="3"/>
      <c r="J11" s="3">
        <v>375</v>
      </c>
      <c r="K11" s="3">
        <v>250</v>
      </c>
      <c r="L11" s="60">
        <v>12000</v>
      </c>
      <c r="M11" s="15">
        <f t="shared" si="0"/>
        <v>35398</v>
      </c>
      <c r="N11" s="55" t="s">
        <v>19</v>
      </c>
      <c r="O11" s="155"/>
    </row>
    <row r="12" spans="1:15" s="2" customFormat="1" ht="34.5" customHeight="1">
      <c r="A12" s="53">
        <v>3</v>
      </c>
      <c r="B12" s="54" t="s">
        <v>16</v>
      </c>
      <c r="C12" s="55" t="s">
        <v>17</v>
      </c>
      <c r="D12" s="55" t="s">
        <v>18</v>
      </c>
      <c r="E12" s="3">
        <v>3757</v>
      </c>
      <c r="F12" s="3">
        <v>0</v>
      </c>
      <c r="G12" s="3">
        <v>0</v>
      </c>
      <c r="H12" s="3">
        <v>3000</v>
      </c>
      <c r="I12" s="3"/>
      <c r="J12" s="3">
        <v>0</v>
      </c>
      <c r="K12" s="3">
        <v>250</v>
      </c>
      <c r="L12" s="60">
        <v>0</v>
      </c>
      <c r="M12" s="15">
        <f t="shared" si="0"/>
        <v>7007</v>
      </c>
      <c r="N12" s="55" t="s">
        <v>19</v>
      </c>
      <c r="O12" s="155" t="s">
        <v>19</v>
      </c>
    </row>
    <row r="13" spans="1:15" s="2" customFormat="1" ht="33.75" customHeight="1">
      <c r="A13" s="53">
        <v>4</v>
      </c>
      <c r="B13" s="54" t="s">
        <v>16</v>
      </c>
      <c r="C13" s="55" t="s">
        <v>21</v>
      </c>
      <c r="D13" s="55" t="s">
        <v>22</v>
      </c>
      <c r="E13" s="3">
        <v>3295</v>
      </c>
      <c r="F13" s="3">
        <v>0</v>
      </c>
      <c r="G13" s="3">
        <v>0</v>
      </c>
      <c r="H13" s="3">
        <v>2000</v>
      </c>
      <c r="I13" s="3"/>
      <c r="J13" s="3">
        <v>0</v>
      </c>
      <c r="K13" s="3">
        <v>250</v>
      </c>
      <c r="L13" s="60">
        <v>0</v>
      </c>
      <c r="M13" s="15">
        <f t="shared" si="0"/>
        <v>5545</v>
      </c>
      <c r="N13" s="55" t="s">
        <v>19</v>
      </c>
      <c r="O13" s="155" t="s">
        <v>19</v>
      </c>
    </row>
    <row r="14" spans="1:15" s="2" customFormat="1" ht="33.75" customHeight="1">
      <c r="A14" s="53">
        <v>5</v>
      </c>
      <c r="B14" s="54" t="s">
        <v>16</v>
      </c>
      <c r="C14" s="55" t="s">
        <v>24</v>
      </c>
      <c r="D14" s="55" t="s">
        <v>25</v>
      </c>
      <c r="E14" s="3">
        <v>1575</v>
      </c>
      <c r="F14" s="3">
        <v>485</v>
      </c>
      <c r="G14" s="3">
        <v>75</v>
      </c>
      <c r="H14" s="3">
        <v>1500</v>
      </c>
      <c r="I14" s="3"/>
      <c r="J14" s="3">
        <v>0</v>
      </c>
      <c r="K14" s="3">
        <v>250</v>
      </c>
      <c r="L14" s="60">
        <v>0</v>
      </c>
      <c r="M14" s="15">
        <f t="shared" si="0"/>
        <v>3885</v>
      </c>
      <c r="N14" s="55" t="s">
        <v>19</v>
      </c>
      <c r="O14" s="155" t="s">
        <v>19</v>
      </c>
    </row>
    <row r="15" spans="1:15" s="2" customFormat="1" ht="33.75" customHeight="1">
      <c r="A15" s="53">
        <v>6</v>
      </c>
      <c r="B15" s="54" t="s">
        <v>16</v>
      </c>
      <c r="C15" s="55" t="s">
        <v>26</v>
      </c>
      <c r="D15" s="55" t="s">
        <v>27</v>
      </c>
      <c r="E15" s="3">
        <v>1460</v>
      </c>
      <c r="F15" s="3">
        <v>600</v>
      </c>
      <c r="G15" s="3">
        <v>75</v>
      </c>
      <c r="H15" s="3">
        <v>1500</v>
      </c>
      <c r="I15" s="3"/>
      <c r="J15" s="3">
        <v>0</v>
      </c>
      <c r="K15" s="3">
        <v>250</v>
      </c>
      <c r="L15" s="60">
        <v>0</v>
      </c>
      <c r="M15" s="15">
        <f t="shared" si="0"/>
        <v>3885</v>
      </c>
      <c r="N15" s="55" t="s">
        <v>19</v>
      </c>
      <c r="O15" s="155" t="s">
        <v>19</v>
      </c>
    </row>
    <row r="16" spans="1:15" s="2" customFormat="1" ht="33.75" customHeight="1">
      <c r="A16" s="53">
        <v>7</v>
      </c>
      <c r="B16" s="54" t="s">
        <v>16</v>
      </c>
      <c r="C16" s="55" t="s">
        <v>28</v>
      </c>
      <c r="D16" s="55" t="s">
        <v>22</v>
      </c>
      <c r="E16" s="3">
        <v>3295</v>
      </c>
      <c r="F16" s="3">
        <v>0</v>
      </c>
      <c r="G16" s="3">
        <v>0</v>
      </c>
      <c r="H16" s="3">
        <v>2000</v>
      </c>
      <c r="I16" s="3"/>
      <c r="J16" s="3">
        <v>0</v>
      </c>
      <c r="K16" s="3">
        <v>250</v>
      </c>
      <c r="L16" s="60">
        <v>0</v>
      </c>
      <c r="M16" s="15">
        <f t="shared" si="0"/>
        <v>5545</v>
      </c>
      <c r="N16" s="55" t="s">
        <v>19</v>
      </c>
      <c r="O16" s="155" t="s">
        <v>19</v>
      </c>
    </row>
    <row r="17" spans="1:15" s="2" customFormat="1" ht="33.75" customHeight="1">
      <c r="A17" s="53">
        <v>8</v>
      </c>
      <c r="B17" s="54" t="s">
        <v>16</v>
      </c>
      <c r="C17" s="55" t="s">
        <v>29</v>
      </c>
      <c r="D17" s="55" t="s">
        <v>30</v>
      </c>
      <c r="E17" s="3">
        <v>10261</v>
      </c>
      <c r="F17" s="3">
        <v>0</v>
      </c>
      <c r="G17" s="3">
        <v>0</v>
      </c>
      <c r="H17" s="3">
        <v>4000</v>
      </c>
      <c r="I17" s="3"/>
      <c r="J17" s="3">
        <v>375</v>
      </c>
      <c r="K17" s="3">
        <v>250</v>
      </c>
      <c r="L17" s="60">
        <v>0</v>
      </c>
      <c r="M17" s="15">
        <f t="shared" si="0"/>
        <v>14886</v>
      </c>
      <c r="N17" s="55" t="s">
        <v>19</v>
      </c>
      <c r="O17" s="155" t="s">
        <v>19</v>
      </c>
    </row>
    <row r="18" spans="1:15" s="2" customFormat="1" ht="33.75" customHeight="1">
      <c r="A18" s="53">
        <v>9</v>
      </c>
      <c r="B18" s="54" t="s">
        <v>16</v>
      </c>
      <c r="C18" s="55" t="s">
        <v>31</v>
      </c>
      <c r="D18" s="55" t="s">
        <v>32</v>
      </c>
      <c r="E18" s="3">
        <v>6759</v>
      </c>
      <c r="F18" s="3">
        <v>0</v>
      </c>
      <c r="G18" s="3">
        <v>0</v>
      </c>
      <c r="H18" s="3">
        <v>3800</v>
      </c>
      <c r="I18" s="3"/>
      <c r="J18" s="3">
        <v>375</v>
      </c>
      <c r="K18" s="3">
        <v>250</v>
      </c>
      <c r="L18" s="60">
        <v>0</v>
      </c>
      <c r="M18" s="15">
        <f t="shared" si="0"/>
        <v>11184</v>
      </c>
      <c r="N18" s="55" t="s">
        <v>19</v>
      </c>
      <c r="O18" s="155">
        <v>715</v>
      </c>
    </row>
    <row r="19" spans="1:15" s="2" customFormat="1" ht="33.75" customHeight="1">
      <c r="A19" s="53">
        <v>10</v>
      </c>
      <c r="B19" s="54" t="s">
        <v>16</v>
      </c>
      <c r="C19" s="55" t="s">
        <v>33</v>
      </c>
      <c r="D19" s="55" t="s">
        <v>30</v>
      </c>
      <c r="E19" s="3">
        <v>10261</v>
      </c>
      <c r="F19" s="3">
        <v>0</v>
      </c>
      <c r="G19" s="3">
        <v>0</v>
      </c>
      <c r="H19" s="3">
        <v>4000</v>
      </c>
      <c r="I19" s="3"/>
      <c r="J19" s="3">
        <v>375</v>
      </c>
      <c r="K19" s="3">
        <v>250</v>
      </c>
      <c r="L19" s="60">
        <v>0</v>
      </c>
      <c r="M19" s="15">
        <f t="shared" si="0"/>
        <v>14886</v>
      </c>
      <c r="N19" s="55" t="s">
        <v>19</v>
      </c>
      <c r="O19" s="155" t="s">
        <v>19</v>
      </c>
    </row>
    <row r="20" spans="1:15" s="2" customFormat="1" ht="33.75" customHeight="1">
      <c r="A20" s="53">
        <v>11</v>
      </c>
      <c r="B20" s="54" t="s">
        <v>16</v>
      </c>
      <c r="C20" s="55" t="s">
        <v>34</v>
      </c>
      <c r="D20" s="55" t="s">
        <v>35</v>
      </c>
      <c r="E20" s="3">
        <v>1460</v>
      </c>
      <c r="F20" s="3">
        <v>0</v>
      </c>
      <c r="G20" s="3">
        <v>35</v>
      </c>
      <c r="H20" s="3">
        <v>2000</v>
      </c>
      <c r="I20" s="3"/>
      <c r="J20" s="3">
        <v>0</v>
      </c>
      <c r="K20" s="3">
        <v>250</v>
      </c>
      <c r="L20" s="60">
        <v>0</v>
      </c>
      <c r="M20" s="15">
        <f t="shared" si="0"/>
        <v>3745</v>
      </c>
      <c r="N20" s="55" t="s">
        <v>19</v>
      </c>
      <c r="O20" s="155" t="s">
        <v>19</v>
      </c>
    </row>
    <row r="21" spans="1:15" s="2" customFormat="1" ht="33.75" customHeight="1">
      <c r="A21" s="53">
        <v>12</v>
      </c>
      <c r="B21" s="54" t="s">
        <v>16</v>
      </c>
      <c r="C21" s="55" t="s">
        <v>989</v>
      </c>
      <c r="D21" s="55" t="s">
        <v>990</v>
      </c>
      <c r="E21" s="3">
        <v>10261</v>
      </c>
      <c r="F21" s="3">
        <v>0</v>
      </c>
      <c r="G21" s="3">
        <v>0</v>
      </c>
      <c r="H21" s="3">
        <v>4000</v>
      </c>
      <c r="I21" s="3"/>
      <c r="J21" s="3">
        <v>375</v>
      </c>
      <c r="K21" s="3">
        <v>250</v>
      </c>
      <c r="L21" s="60">
        <v>0</v>
      </c>
      <c r="M21" s="15">
        <f t="shared" si="0"/>
        <v>14886</v>
      </c>
      <c r="N21" s="55"/>
      <c r="O21" s="155"/>
    </row>
    <row r="22" spans="1:15" s="2" customFormat="1" ht="33.75" customHeight="1">
      <c r="A22" s="53">
        <v>13</v>
      </c>
      <c r="B22" s="54" t="s">
        <v>16</v>
      </c>
      <c r="C22" s="55" t="s">
        <v>36</v>
      </c>
      <c r="D22" s="55" t="s">
        <v>32</v>
      </c>
      <c r="E22" s="3">
        <v>6759</v>
      </c>
      <c r="F22" s="3">
        <v>0</v>
      </c>
      <c r="G22" s="3">
        <v>0</v>
      </c>
      <c r="H22" s="3">
        <v>3800</v>
      </c>
      <c r="I22" s="3"/>
      <c r="J22" s="3">
        <v>375</v>
      </c>
      <c r="K22" s="3">
        <v>250</v>
      </c>
      <c r="L22" s="60">
        <v>0</v>
      </c>
      <c r="M22" s="15">
        <f t="shared" si="0"/>
        <v>11184</v>
      </c>
      <c r="N22" s="55" t="s">
        <v>19</v>
      </c>
      <c r="O22" s="155" t="s">
        <v>19</v>
      </c>
    </row>
    <row r="23" spans="1:15" s="2" customFormat="1" ht="33.75" customHeight="1">
      <c r="A23" s="53">
        <v>14</v>
      </c>
      <c r="B23" s="54" t="s">
        <v>16</v>
      </c>
      <c r="C23" s="55" t="s">
        <v>37</v>
      </c>
      <c r="D23" s="55" t="s">
        <v>38</v>
      </c>
      <c r="E23" s="3">
        <v>5835</v>
      </c>
      <c r="F23" s="3">
        <v>0</v>
      </c>
      <c r="G23" s="3">
        <v>0</v>
      </c>
      <c r="H23" s="3">
        <v>3800</v>
      </c>
      <c r="I23" s="3"/>
      <c r="J23" s="3">
        <v>375</v>
      </c>
      <c r="K23" s="3">
        <v>250</v>
      </c>
      <c r="L23" s="60">
        <v>0</v>
      </c>
      <c r="M23" s="15">
        <f t="shared" si="0"/>
        <v>10260</v>
      </c>
      <c r="N23" s="55" t="s">
        <v>19</v>
      </c>
      <c r="O23" s="155" t="s">
        <v>19</v>
      </c>
    </row>
    <row r="24" spans="1:15" s="2" customFormat="1" ht="33.75" customHeight="1">
      <c r="A24" s="53">
        <v>15</v>
      </c>
      <c r="B24" s="54" t="s">
        <v>16</v>
      </c>
      <c r="C24" s="55" t="s">
        <v>39</v>
      </c>
      <c r="D24" s="55" t="s">
        <v>38</v>
      </c>
      <c r="E24" s="3">
        <v>5835</v>
      </c>
      <c r="F24" s="3">
        <v>0</v>
      </c>
      <c r="G24" s="3">
        <v>0</v>
      </c>
      <c r="H24" s="3">
        <v>3800</v>
      </c>
      <c r="I24" s="3"/>
      <c r="J24" s="3">
        <v>375</v>
      </c>
      <c r="K24" s="3">
        <v>250</v>
      </c>
      <c r="L24" s="60">
        <v>0</v>
      </c>
      <c r="M24" s="15">
        <f t="shared" si="0"/>
        <v>10260</v>
      </c>
      <c r="N24" s="55" t="s">
        <v>19</v>
      </c>
      <c r="O24" s="155" t="s">
        <v>19</v>
      </c>
    </row>
    <row r="25" spans="1:15" s="2" customFormat="1" ht="33.75" customHeight="1">
      <c r="A25" s="53">
        <v>16</v>
      </c>
      <c r="B25" s="54" t="s">
        <v>16</v>
      </c>
      <c r="C25" s="55" t="s">
        <v>40</v>
      </c>
      <c r="D25" s="55" t="s">
        <v>35</v>
      </c>
      <c r="E25" s="3">
        <v>1460</v>
      </c>
      <c r="F25" s="3">
        <v>0</v>
      </c>
      <c r="G25" s="3">
        <v>35</v>
      </c>
      <c r="H25" s="3">
        <v>2000</v>
      </c>
      <c r="I25" s="3"/>
      <c r="J25" s="3">
        <v>0</v>
      </c>
      <c r="K25" s="3">
        <v>250</v>
      </c>
      <c r="L25" s="60">
        <v>0</v>
      </c>
      <c r="M25" s="15">
        <f t="shared" si="0"/>
        <v>3745</v>
      </c>
      <c r="N25" s="55" t="s">
        <v>19</v>
      </c>
      <c r="O25" s="155" t="s">
        <v>19</v>
      </c>
    </row>
    <row r="26" spans="1:15" s="2" customFormat="1" ht="33.75" customHeight="1">
      <c r="A26" s="53">
        <v>17</v>
      </c>
      <c r="B26" s="54" t="s">
        <v>16</v>
      </c>
      <c r="C26" s="55" t="s">
        <v>41</v>
      </c>
      <c r="D26" s="55" t="s">
        <v>35</v>
      </c>
      <c r="E26" s="3">
        <v>1460</v>
      </c>
      <c r="F26" s="3">
        <v>0</v>
      </c>
      <c r="G26" s="3">
        <v>35</v>
      </c>
      <c r="H26" s="3">
        <v>2000</v>
      </c>
      <c r="I26" s="3"/>
      <c r="J26" s="3">
        <v>0</v>
      </c>
      <c r="K26" s="3">
        <v>250</v>
      </c>
      <c r="L26" s="60">
        <v>0</v>
      </c>
      <c r="M26" s="15">
        <f t="shared" si="0"/>
        <v>3745</v>
      </c>
      <c r="N26" s="55" t="s">
        <v>19</v>
      </c>
      <c r="O26" s="155" t="s">
        <v>19</v>
      </c>
    </row>
    <row r="27" spans="1:15" s="2" customFormat="1" ht="33.75" customHeight="1">
      <c r="A27" s="53">
        <v>18</v>
      </c>
      <c r="B27" s="54" t="s">
        <v>16</v>
      </c>
      <c r="C27" s="55" t="s">
        <v>42</v>
      </c>
      <c r="D27" s="55" t="s">
        <v>38</v>
      </c>
      <c r="E27" s="3">
        <v>5835</v>
      </c>
      <c r="F27" s="3">
        <v>0</v>
      </c>
      <c r="G27" s="3">
        <v>0</v>
      </c>
      <c r="H27" s="3">
        <v>3800</v>
      </c>
      <c r="I27" s="3"/>
      <c r="J27" s="3">
        <v>375</v>
      </c>
      <c r="K27" s="3">
        <v>250</v>
      </c>
      <c r="L27" s="60">
        <v>0</v>
      </c>
      <c r="M27" s="15">
        <f t="shared" si="0"/>
        <v>10260</v>
      </c>
      <c r="N27" s="55" t="s">
        <v>19</v>
      </c>
      <c r="O27" s="155">
        <v>172</v>
      </c>
    </row>
    <row r="28" spans="1:15" s="2" customFormat="1" ht="33.75" customHeight="1">
      <c r="A28" s="53">
        <v>19</v>
      </c>
      <c r="B28" s="54" t="s">
        <v>16</v>
      </c>
      <c r="C28" s="55" t="s">
        <v>43</v>
      </c>
      <c r="D28" s="55" t="s">
        <v>44</v>
      </c>
      <c r="E28" s="3">
        <v>2441</v>
      </c>
      <c r="F28" s="3">
        <v>0</v>
      </c>
      <c r="G28" s="3">
        <v>35</v>
      </c>
      <c r="H28" s="3">
        <v>2400</v>
      </c>
      <c r="I28" s="3"/>
      <c r="J28" s="3">
        <v>0</v>
      </c>
      <c r="K28" s="3">
        <v>250</v>
      </c>
      <c r="L28" s="60">
        <v>0</v>
      </c>
      <c r="M28" s="15">
        <f t="shared" si="0"/>
        <v>5126</v>
      </c>
      <c r="N28" s="55" t="s">
        <v>19</v>
      </c>
      <c r="O28" s="155" t="s">
        <v>19</v>
      </c>
    </row>
    <row r="29" spans="1:15" s="2" customFormat="1" ht="33.75" customHeight="1">
      <c r="A29" s="53">
        <v>20</v>
      </c>
      <c r="B29" s="54" t="s">
        <v>16</v>
      </c>
      <c r="C29" s="55" t="s">
        <v>45</v>
      </c>
      <c r="D29" s="55" t="s">
        <v>38</v>
      </c>
      <c r="E29" s="3">
        <v>5835</v>
      </c>
      <c r="F29" s="3">
        <v>0</v>
      </c>
      <c r="G29" s="3">
        <v>0</v>
      </c>
      <c r="H29" s="3">
        <v>3800</v>
      </c>
      <c r="I29" s="3"/>
      <c r="J29" s="3">
        <v>375</v>
      </c>
      <c r="K29" s="3">
        <v>250</v>
      </c>
      <c r="L29" s="60">
        <v>0</v>
      </c>
      <c r="M29" s="15">
        <f t="shared" si="0"/>
        <v>10260</v>
      </c>
      <c r="N29" s="55" t="s">
        <v>19</v>
      </c>
      <c r="O29" s="155" t="s">
        <v>19</v>
      </c>
    </row>
    <row r="30" spans="1:15" s="2" customFormat="1" ht="33.75" customHeight="1">
      <c r="A30" s="53">
        <v>21</v>
      </c>
      <c r="B30" s="54" t="s">
        <v>16</v>
      </c>
      <c r="C30" s="55" t="s">
        <v>47</v>
      </c>
      <c r="D30" s="55" t="s">
        <v>44</v>
      </c>
      <c r="E30" s="3">
        <v>2441</v>
      </c>
      <c r="F30" s="3">
        <v>0</v>
      </c>
      <c r="G30" s="3">
        <v>35</v>
      </c>
      <c r="H30" s="3">
        <v>2400</v>
      </c>
      <c r="I30" s="3"/>
      <c r="J30" s="3">
        <v>0</v>
      </c>
      <c r="K30" s="3">
        <v>250</v>
      </c>
      <c r="L30" s="60">
        <v>0</v>
      </c>
      <c r="M30" s="15">
        <f t="shared" si="0"/>
        <v>5126</v>
      </c>
      <c r="N30" s="55" t="s">
        <v>19</v>
      </c>
      <c r="O30" s="155" t="s">
        <v>19</v>
      </c>
    </row>
    <row r="31" spans="1:15" s="2" customFormat="1" ht="33.75" customHeight="1">
      <c r="A31" s="53">
        <v>22</v>
      </c>
      <c r="B31" s="54" t="s">
        <v>16</v>
      </c>
      <c r="C31" s="55" t="s">
        <v>48</v>
      </c>
      <c r="D31" s="55" t="s">
        <v>38</v>
      </c>
      <c r="E31" s="3">
        <v>5835</v>
      </c>
      <c r="F31" s="3">
        <v>0</v>
      </c>
      <c r="G31" s="3">
        <v>0</v>
      </c>
      <c r="H31" s="3">
        <v>3800</v>
      </c>
      <c r="I31" s="3"/>
      <c r="J31" s="3">
        <v>375</v>
      </c>
      <c r="K31" s="3">
        <v>250</v>
      </c>
      <c r="L31" s="60">
        <v>0</v>
      </c>
      <c r="M31" s="15">
        <f t="shared" si="0"/>
        <v>10260</v>
      </c>
      <c r="N31" s="55" t="s">
        <v>19</v>
      </c>
      <c r="O31" s="155" t="s">
        <v>19</v>
      </c>
    </row>
    <row r="32" spans="1:15" s="2" customFormat="1" ht="33.75" customHeight="1">
      <c r="A32" s="53">
        <v>23</v>
      </c>
      <c r="B32" s="54" t="s">
        <v>16</v>
      </c>
      <c r="C32" s="55" t="s">
        <v>49</v>
      </c>
      <c r="D32" s="55" t="s">
        <v>30</v>
      </c>
      <c r="E32" s="3">
        <v>10261</v>
      </c>
      <c r="F32" s="3">
        <v>0</v>
      </c>
      <c r="G32" s="3">
        <v>0</v>
      </c>
      <c r="H32" s="3">
        <v>4000</v>
      </c>
      <c r="I32" s="3"/>
      <c r="J32" s="3">
        <v>375</v>
      </c>
      <c r="K32" s="3">
        <v>250</v>
      </c>
      <c r="L32" s="60">
        <v>0</v>
      </c>
      <c r="M32" s="15">
        <f t="shared" si="0"/>
        <v>14886</v>
      </c>
      <c r="N32" s="55" t="s">
        <v>19</v>
      </c>
      <c r="O32" s="155" t="s">
        <v>19</v>
      </c>
    </row>
    <row r="33" spans="1:15" s="2" customFormat="1" ht="33.75" customHeight="1">
      <c r="A33" s="53">
        <v>24</v>
      </c>
      <c r="B33" s="54" t="s">
        <v>16</v>
      </c>
      <c r="C33" s="55" t="s">
        <v>50</v>
      </c>
      <c r="D33" s="55" t="s">
        <v>38</v>
      </c>
      <c r="E33" s="3">
        <v>5835</v>
      </c>
      <c r="F33" s="3">
        <v>0</v>
      </c>
      <c r="G33" s="3">
        <v>0</v>
      </c>
      <c r="H33" s="3">
        <v>3800</v>
      </c>
      <c r="I33" s="3"/>
      <c r="J33" s="3">
        <v>375</v>
      </c>
      <c r="K33" s="3">
        <v>250</v>
      </c>
      <c r="L33" s="60">
        <v>0</v>
      </c>
      <c r="M33" s="15">
        <f t="shared" si="0"/>
        <v>10260</v>
      </c>
      <c r="N33" s="55" t="s">
        <v>19</v>
      </c>
      <c r="O33" s="155" t="s">
        <v>19</v>
      </c>
    </row>
    <row r="34" spans="1:15" s="2" customFormat="1" ht="33.75" customHeight="1">
      <c r="A34" s="53">
        <v>25</v>
      </c>
      <c r="B34" s="54" t="s">
        <v>16</v>
      </c>
      <c r="C34" s="55" t="s">
        <v>51</v>
      </c>
      <c r="D34" s="55" t="s">
        <v>30</v>
      </c>
      <c r="E34" s="3">
        <v>10261</v>
      </c>
      <c r="F34" s="3">
        <v>0</v>
      </c>
      <c r="G34" s="3">
        <v>0</v>
      </c>
      <c r="H34" s="3">
        <v>4000</v>
      </c>
      <c r="I34" s="3"/>
      <c r="J34" s="3">
        <v>375</v>
      </c>
      <c r="K34" s="3">
        <v>250</v>
      </c>
      <c r="L34" s="60">
        <v>0</v>
      </c>
      <c r="M34" s="15">
        <f t="shared" si="0"/>
        <v>14886</v>
      </c>
      <c r="N34" s="55" t="s">
        <v>19</v>
      </c>
      <c r="O34" s="155" t="s">
        <v>19</v>
      </c>
    </row>
    <row r="35" spans="1:15" s="2" customFormat="1" ht="33.75" customHeight="1">
      <c r="A35" s="53">
        <v>26</v>
      </c>
      <c r="B35" s="54" t="s">
        <v>16</v>
      </c>
      <c r="C35" s="55" t="s">
        <v>52</v>
      </c>
      <c r="D35" s="55" t="s">
        <v>38</v>
      </c>
      <c r="E35" s="3">
        <v>5835</v>
      </c>
      <c r="F35" s="3">
        <v>0</v>
      </c>
      <c r="G35" s="3">
        <v>0</v>
      </c>
      <c r="H35" s="3">
        <v>3800</v>
      </c>
      <c r="I35" s="3"/>
      <c r="J35" s="3">
        <v>375</v>
      </c>
      <c r="K35" s="3">
        <v>250</v>
      </c>
      <c r="L35" s="60">
        <v>0</v>
      </c>
      <c r="M35" s="15">
        <f t="shared" si="0"/>
        <v>10260</v>
      </c>
      <c r="N35" s="55" t="s">
        <v>19</v>
      </c>
      <c r="O35" s="155" t="s">
        <v>19</v>
      </c>
    </row>
    <row r="36" spans="1:15" s="2" customFormat="1" ht="33.75" customHeight="1">
      <c r="A36" s="53">
        <v>27</v>
      </c>
      <c r="B36" s="54" t="s">
        <v>16</v>
      </c>
      <c r="C36" s="55" t="s">
        <v>53</v>
      </c>
      <c r="D36" s="55" t="s">
        <v>18</v>
      </c>
      <c r="E36" s="3">
        <v>3757</v>
      </c>
      <c r="F36" s="3">
        <v>0</v>
      </c>
      <c r="G36" s="3">
        <v>0</v>
      </c>
      <c r="H36" s="3">
        <v>3000</v>
      </c>
      <c r="I36" s="3"/>
      <c r="J36" s="3">
        <v>0</v>
      </c>
      <c r="K36" s="3">
        <v>250</v>
      </c>
      <c r="L36" s="60">
        <v>0</v>
      </c>
      <c r="M36" s="15">
        <f t="shared" si="0"/>
        <v>7007</v>
      </c>
      <c r="N36" s="55" t="s">
        <v>19</v>
      </c>
      <c r="O36" s="155" t="s">
        <v>19</v>
      </c>
    </row>
    <row r="37" spans="1:15" s="2" customFormat="1" ht="33.75" customHeight="1">
      <c r="A37" s="53">
        <v>28</v>
      </c>
      <c r="B37" s="54" t="s">
        <v>16</v>
      </c>
      <c r="C37" s="55" t="s">
        <v>54</v>
      </c>
      <c r="D37" s="55" t="s">
        <v>55</v>
      </c>
      <c r="E37" s="3">
        <v>1682</v>
      </c>
      <c r="F37" s="3">
        <v>0</v>
      </c>
      <c r="G37" s="3">
        <v>35</v>
      </c>
      <c r="H37" s="3">
        <v>2000</v>
      </c>
      <c r="I37" s="3"/>
      <c r="J37" s="3">
        <v>0</v>
      </c>
      <c r="K37" s="3">
        <v>250</v>
      </c>
      <c r="L37" s="60">
        <v>0</v>
      </c>
      <c r="M37" s="15">
        <f t="shared" si="0"/>
        <v>3967</v>
      </c>
      <c r="N37" s="55" t="s">
        <v>19</v>
      </c>
      <c r="O37" s="155" t="s">
        <v>19</v>
      </c>
    </row>
    <row r="38" spans="1:15" s="2" customFormat="1" ht="33.75" customHeight="1">
      <c r="A38" s="53">
        <v>29</v>
      </c>
      <c r="B38" s="54" t="s">
        <v>16</v>
      </c>
      <c r="C38" s="55" t="s">
        <v>56</v>
      </c>
      <c r="D38" s="55" t="s">
        <v>35</v>
      </c>
      <c r="E38" s="3">
        <v>1460</v>
      </c>
      <c r="F38" s="3">
        <v>0</v>
      </c>
      <c r="G38" s="3">
        <v>35</v>
      </c>
      <c r="H38" s="3">
        <v>2000</v>
      </c>
      <c r="I38" s="3"/>
      <c r="J38" s="3">
        <v>0</v>
      </c>
      <c r="K38" s="3">
        <v>250</v>
      </c>
      <c r="L38" s="60">
        <v>0</v>
      </c>
      <c r="M38" s="15">
        <f t="shared" si="0"/>
        <v>3745</v>
      </c>
      <c r="N38" s="55" t="s">
        <v>19</v>
      </c>
      <c r="O38" s="155" t="s">
        <v>19</v>
      </c>
    </row>
    <row r="39" spans="1:15" s="2" customFormat="1" ht="33.75" customHeight="1">
      <c r="A39" s="53">
        <v>30</v>
      </c>
      <c r="B39" s="54" t="s">
        <v>16</v>
      </c>
      <c r="C39" s="55" t="s">
        <v>57</v>
      </c>
      <c r="D39" s="55" t="s">
        <v>35</v>
      </c>
      <c r="E39" s="3">
        <v>1460</v>
      </c>
      <c r="F39" s="3">
        <v>0</v>
      </c>
      <c r="G39" s="3">
        <v>35</v>
      </c>
      <c r="H39" s="3">
        <v>2000</v>
      </c>
      <c r="I39" s="3"/>
      <c r="J39" s="3">
        <v>0</v>
      </c>
      <c r="K39" s="3">
        <v>250</v>
      </c>
      <c r="L39" s="60">
        <v>0</v>
      </c>
      <c r="M39" s="15">
        <f t="shared" si="0"/>
        <v>3745</v>
      </c>
      <c r="N39" s="55" t="s">
        <v>19</v>
      </c>
      <c r="O39" s="155" t="s">
        <v>19</v>
      </c>
    </row>
    <row r="40" spans="1:15" s="2" customFormat="1" ht="33.75" customHeight="1">
      <c r="A40" s="53">
        <v>31</v>
      </c>
      <c r="B40" s="54" t="s">
        <v>16</v>
      </c>
      <c r="C40" s="55" t="s">
        <v>58</v>
      </c>
      <c r="D40" s="55" t="s">
        <v>32</v>
      </c>
      <c r="E40" s="3">
        <v>6759</v>
      </c>
      <c r="F40" s="3">
        <v>0</v>
      </c>
      <c r="G40" s="3">
        <v>0</v>
      </c>
      <c r="H40" s="3">
        <v>3800</v>
      </c>
      <c r="I40" s="3"/>
      <c r="J40" s="3">
        <v>375</v>
      </c>
      <c r="K40" s="3">
        <v>250</v>
      </c>
      <c r="L40" s="60">
        <v>0</v>
      </c>
      <c r="M40" s="15">
        <f t="shared" si="0"/>
        <v>11184</v>
      </c>
      <c r="N40" s="55" t="s">
        <v>19</v>
      </c>
      <c r="O40" s="155" t="s">
        <v>19</v>
      </c>
    </row>
    <row r="41" spans="1:15" s="2" customFormat="1" ht="33.75" customHeight="1">
      <c r="A41" s="53">
        <v>32</v>
      </c>
      <c r="B41" s="54" t="s">
        <v>16</v>
      </c>
      <c r="C41" s="55" t="s">
        <v>59</v>
      </c>
      <c r="D41" s="55" t="s">
        <v>35</v>
      </c>
      <c r="E41" s="3">
        <v>1460</v>
      </c>
      <c r="F41" s="3">
        <v>0</v>
      </c>
      <c r="G41" s="3">
        <v>0</v>
      </c>
      <c r="H41" s="3">
        <v>2000</v>
      </c>
      <c r="I41" s="3"/>
      <c r="J41" s="3">
        <v>0</v>
      </c>
      <c r="K41" s="3">
        <v>250</v>
      </c>
      <c r="L41" s="60">
        <v>0</v>
      </c>
      <c r="M41" s="15">
        <f t="shared" si="0"/>
        <v>3710</v>
      </c>
      <c r="N41" s="55" t="s">
        <v>19</v>
      </c>
      <c r="O41" s="155" t="s">
        <v>19</v>
      </c>
    </row>
    <row r="42" spans="1:15" s="2" customFormat="1" ht="33.75" customHeight="1">
      <c r="A42" s="53">
        <v>33</v>
      </c>
      <c r="B42" s="54" t="s">
        <v>16</v>
      </c>
      <c r="C42" s="55" t="s">
        <v>60</v>
      </c>
      <c r="D42" s="55" t="s">
        <v>38</v>
      </c>
      <c r="E42" s="3">
        <v>5835</v>
      </c>
      <c r="F42" s="3">
        <v>0</v>
      </c>
      <c r="G42" s="3">
        <v>0</v>
      </c>
      <c r="H42" s="3">
        <v>3800</v>
      </c>
      <c r="I42" s="3"/>
      <c r="J42" s="3">
        <v>375</v>
      </c>
      <c r="K42" s="3">
        <v>250</v>
      </c>
      <c r="L42" s="60">
        <v>0</v>
      </c>
      <c r="M42" s="15">
        <f t="shared" ref="M42:M73" si="1">SUM(E42:L42)</f>
        <v>10260</v>
      </c>
      <c r="N42" s="55" t="s">
        <v>19</v>
      </c>
      <c r="O42" s="155" t="s">
        <v>19</v>
      </c>
    </row>
    <row r="43" spans="1:15" s="2" customFormat="1" ht="33.75" customHeight="1">
      <c r="A43" s="53">
        <v>34</v>
      </c>
      <c r="B43" s="54" t="s">
        <v>16</v>
      </c>
      <c r="C43" s="55" t="s">
        <v>61</v>
      </c>
      <c r="D43" s="55" t="s">
        <v>44</v>
      </c>
      <c r="E43" s="3">
        <v>2441</v>
      </c>
      <c r="F43" s="3">
        <v>0</v>
      </c>
      <c r="G43" s="3">
        <v>35</v>
      </c>
      <c r="H43" s="3">
        <v>2400</v>
      </c>
      <c r="I43" s="3"/>
      <c r="J43" s="3">
        <v>0</v>
      </c>
      <c r="K43" s="3">
        <v>250</v>
      </c>
      <c r="L43" s="60">
        <v>0</v>
      </c>
      <c r="M43" s="15">
        <f t="shared" si="1"/>
        <v>5126</v>
      </c>
      <c r="N43" s="55" t="s">
        <v>19</v>
      </c>
      <c r="O43" s="155" t="s">
        <v>19</v>
      </c>
    </row>
    <row r="44" spans="1:15" s="2" customFormat="1" ht="33.75" customHeight="1">
      <c r="A44" s="53">
        <v>35</v>
      </c>
      <c r="B44" s="54" t="s">
        <v>16</v>
      </c>
      <c r="C44" s="55" t="s">
        <v>62</v>
      </c>
      <c r="D44" s="55" t="s">
        <v>63</v>
      </c>
      <c r="E44" s="3">
        <v>1286</v>
      </c>
      <c r="F44" s="3">
        <v>0</v>
      </c>
      <c r="G44" s="3">
        <v>50</v>
      </c>
      <c r="H44" s="3">
        <v>1500</v>
      </c>
      <c r="I44" s="3">
        <v>859</v>
      </c>
      <c r="J44" s="3">
        <v>0</v>
      </c>
      <c r="K44" s="3">
        <v>250</v>
      </c>
      <c r="L44" s="60">
        <v>0</v>
      </c>
      <c r="M44" s="15">
        <f t="shared" si="1"/>
        <v>3945</v>
      </c>
      <c r="N44" s="55" t="s">
        <v>19</v>
      </c>
      <c r="O44" s="155" t="s">
        <v>19</v>
      </c>
    </row>
    <row r="45" spans="1:15" s="2" customFormat="1" ht="33.75" customHeight="1">
      <c r="A45" s="53">
        <v>36</v>
      </c>
      <c r="B45" s="54" t="s">
        <v>16</v>
      </c>
      <c r="C45" s="55" t="s">
        <v>64</v>
      </c>
      <c r="D45" s="55" t="s">
        <v>35</v>
      </c>
      <c r="E45" s="3">
        <v>1460</v>
      </c>
      <c r="F45" s="3">
        <v>0</v>
      </c>
      <c r="G45" s="3">
        <v>35</v>
      </c>
      <c r="H45" s="3">
        <v>2000</v>
      </c>
      <c r="I45" s="3"/>
      <c r="J45" s="3">
        <v>0</v>
      </c>
      <c r="K45" s="3">
        <v>250</v>
      </c>
      <c r="L45" s="60">
        <v>0</v>
      </c>
      <c r="M45" s="15">
        <f t="shared" si="1"/>
        <v>3745</v>
      </c>
      <c r="N45" s="55" t="s">
        <v>19</v>
      </c>
      <c r="O45" s="155" t="s">
        <v>19</v>
      </c>
    </row>
    <row r="46" spans="1:15" s="2" customFormat="1" ht="33.75" customHeight="1">
      <c r="A46" s="53">
        <v>37</v>
      </c>
      <c r="B46" s="54" t="s">
        <v>16</v>
      </c>
      <c r="C46" s="55" t="s">
        <v>65</v>
      </c>
      <c r="D46" s="55" t="s">
        <v>18</v>
      </c>
      <c r="E46" s="3">
        <v>3757</v>
      </c>
      <c r="F46" s="3">
        <v>0</v>
      </c>
      <c r="G46" s="3">
        <v>0</v>
      </c>
      <c r="H46" s="3">
        <v>3000</v>
      </c>
      <c r="I46" s="3"/>
      <c r="J46" s="3">
        <v>375</v>
      </c>
      <c r="K46" s="3">
        <v>250</v>
      </c>
      <c r="L46" s="60">
        <v>0</v>
      </c>
      <c r="M46" s="15">
        <f t="shared" si="1"/>
        <v>7382</v>
      </c>
      <c r="N46" s="55" t="s">
        <v>19</v>
      </c>
      <c r="O46" s="155" t="s">
        <v>19</v>
      </c>
    </row>
    <row r="47" spans="1:15" s="2" customFormat="1" ht="33.75" customHeight="1">
      <c r="A47" s="53">
        <v>38</v>
      </c>
      <c r="B47" s="54" t="s">
        <v>16</v>
      </c>
      <c r="C47" s="55" t="s">
        <v>66</v>
      </c>
      <c r="D47" s="55" t="s">
        <v>67</v>
      </c>
      <c r="E47" s="61">
        <v>1168</v>
      </c>
      <c r="F47" s="3">
        <v>0</v>
      </c>
      <c r="G47" s="3">
        <v>50</v>
      </c>
      <c r="H47" s="3">
        <v>1400</v>
      </c>
      <c r="I47" s="3">
        <v>807</v>
      </c>
      <c r="J47" s="61">
        <v>0</v>
      </c>
      <c r="K47" s="3">
        <v>250</v>
      </c>
      <c r="L47" s="60">
        <v>0</v>
      </c>
      <c r="M47" s="15">
        <f t="shared" si="1"/>
        <v>3675</v>
      </c>
      <c r="N47" s="55"/>
      <c r="O47" s="155" t="s">
        <v>19</v>
      </c>
    </row>
    <row r="48" spans="1:15" s="2" customFormat="1" ht="33.75" customHeight="1">
      <c r="A48" s="53">
        <v>39</v>
      </c>
      <c r="B48" s="54" t="s">
        <v>16</v>
      </c>
      <c r="C48" s="55" t="s">
        <v>68</v>
      </c>
      <c r="D48" s="55" t="s">
        <v>67</v>
      </c>
      <c r="E48" s="3">
        <v>1168</v>
      </c>
      <c r="F48" s="3">
        <v>0</v>
      </c>
      <c r="G48" s="3">
        <v>50</v>
      </c>
      <c r="H48" s="3">
        <v>1400</v>
      </c>
      <c r="I48" s="3">
        <v>807</v>
      </c>
      <c r="J48" s="3">
        <v>0</v>
      </c>
      <c r="K48" s="3">
        <v>250</v>
      </c>
      <c r="L48" s="60">
        <v>0</v>
      </c>
      <c r="M48" s="15">
        <f t="shared" si="1"/>
        <v>3675</v>
      </c>
      <c r="N48" s="55" t="s">
        <v>19</v>
      </c>
      <c r="O48" s="155" t="s">
        <v>19</v>
      </c>
    </row>
    <row r="49" spans="1:15" s="2" customFormat="1" ht="33.75" customHeight="1">
      <c r="A49" s="53">
        <v>40</v>
      </c>
      <c r="B49" s="54" t="s">
        <v>16</v>
      </c>
      <c r="C49" s="55" t="s">
        <v>69</v>
      </c>
      <c r="D49" s="55" t="s">
        <v>67</v>
      </c>
      <c r="E49" s="3">
        <v>1168</v>
      </c>
      <c r="F49" s="3">
        <v>0</v>
      </c>
      <c r="G49" s="3">
        <v>75</v>
      </c>
      <c r="H49" s="3">
        <v>1400</v>
      </c>
      <c r="I49" s="3">
        <v>807</v>
      </c>
      <c r="J49" s="3">
        <v>0</v>
      </c>
      <c r="K49" s="3">
        <v>250</v>
      </c>
      <c r="L49" s="60">
        <v>0</v>
      </c>
      <c r="M49" s="15">
        <f t="shared" si="1"/>
        <v>3700</v>
      </c>
      <c r="N49" s="55" t="s">
        <v>19</v>
      </c>
      <c r="O49" s="155" t="s">
        <v>19</v>
      </c>
    </row>
    <row r="50" spans="1:15" s="2" customFormat="1" ht="33.75" customHeight="1">
      <c r="A50" s="53">
        <v>41</v>
      </c>
      <c r="B50" s="54" t="s">
        <v>16</v>
      </c>
      <c r="C50" s="55" t="s">
        <v>70</v>
      </c>
      <c r="D50" s="55" t="s">
        <v>55</v>
      </c>
      <c r="E50" s="3">
        <v>1682</v>
      </c>
      <c r="F50" s="3">
        <v>0</v>
      </c>
      <c r="G50" s="3">
        <v>35</v>
      </c>
      <c r="H50" s="3">
        <v>2000</v>
      </c>
      <c r="I50" s="3"/>
      <c r="J50" s="3">
        <v>0</v>
      </c>
      <c r="K50" s="3">
        <v>250</v>
      </c>
      <c r="L50" s="60">
        <v>0</v>
      </c>
      <c r="M50" s="15">
        <f t="shared" si="1"/>
        <v>3967</v>
      </c>
      <c r="N50" s="55" t="s">
        <v>19</v>
      </c>
      <c r="O50" s="155" t="s">
        <v>19</v>
      </c>
    </row>
    <row r="51" spans="1:15" s="2" customFormat="1" ht="33.75" customHeight="1">
      <c r="A51" s="53">
        <v>42</v>
      </c>
      <c r="B51" s="54" t="s">
        <v>16</v>
      </c>
      <c r="C51" s="55" t="s">
        <v>71</v>
      </c>
      <c r="D51" s="55" t="s">
        <v>44</v>
      </c>
      <c r="E51" s="3">
        <v>2441</v>
      </c>
      <c r="F51" s="3">
        <v>0</v>
      </c>
      <c r="G51" s="3">
        <v>0</v>
      </c>
      <c r="H51" s="3">
        <v>2400</v>
      </c>
      <c r="I51" s="3"/>
      <c r="J51" s="3">
        <v>0</v>
      </c>
      <c r="K51" s="3">
        <v>250</v>
      </c>
      <c r="L51" s="60">
        <v>0</v>
      </c>
      <c r="M51" s="15">
        <f t="shared" si="1"/>
        <v>5091</v>
      </c>
      <c r="N51" s="55" t="s">
        <v>19</v>
      </c>
      <c r="O51" s="155" t="s">
        <v>19</v>
      </c>
    </row>
    <row r="52" spans="1:15" s="2" customFormat="1" ht="33.75" customHeight="1">
      <c r="A52" s="53">
        <v>43</v>
      </c>
      <c r="B52" s="54" t="s">
        <v>16</v>
      </c>
      <c r="C52" s="55" t="s">
        <v>72</v>
      </c>
      <c r="D52" s="55" t="s">
        <v>67</v>
      </c>
      <c r="E52" s="3">
        <v>1168</v>
      </c>
      <c r="F52" s="3">
        <v>0</v>
      </c>
      <c r="G52" s="3">
        <v>75</v>
      </c>
      <c r="H52" s="3">
        <v>1400</v>
      </c>
      <c r="I52" s="3">
        <v>807</v>
      </c>
      <c r="J52" s="3">
        <v>0</v>
      </c>
      <c r="K52" s="3">
        <v>250</v>
      </c>
      <c r="L52" s="60">
        <v>0</v>
      </c>
      <c r="M52" s="15">
        <f t="shared" si="1"/>
        <v>3700</v>
      </c>
      <c r="N52" s="55" t="s">
        <v>19</v>
      </c>
      <c r="O52" s="155" t="s">
        <v>19</v>
      </c>
    </row>
    <row r="53" spans="1:15" s="2" customFormat="1" ht="33.75" customHeight="1">
      <c r="A53" s="53">
        <v>44</v>
      </c>
      <c r="B53" s="54" t="s">
        <v>16</v>
      </c>
      <c r="C53" s="55" t="s">
        <v>73</v>
      </c>
      <c r="D53" s="55" t="s">
        <v>67</v>
      </c>
      <c r="E53" s="3">
        <v>1168</v>
      </c>
      <c r="F53" s="3">
        <v>0</v>
      </c>
      <c r="G53" s="3">
        <v>50</v>
      </c>
      <c r="H53" s="3">
        <v>1400</v>
      </c>
      <c r="I53" s="3">
        <v>807</v>
      </c>
      <c r="J53" s="3">
        <v>0</v>
      </c>
      <c r="K53" s="3">
        <v>250</v>
      </c>
      <c r="L53" s="60">
        <v>0</v>
      </c>
      <c r="M53" s="15">
        <f t="shared" si="1"/>
        <v>3675</v>
      </c>
      <c r="N53" s="55" t="s">
        <v>19</v>
      </c>
      <c r="O53" s="155" t="s">
        <v>19</v>
      </c>
    </row>
    <row r="54" spans="1:15" s="2" customFormat="1" ht="33.75" customHeight="1">
      <c r="A54" s="53">
        <v>45</v>
      </c>
      <c r="B54" s="54" t="s">
        <v>16</v>
      </c>
      <c r="C54" s="55" t="s">
        <v>74</v>
      </c>
      <c r="D54" s="55" t="s">
        <v>67</v>
      </c>
      <c r="E54" s="3">
        <v>1168</v>
      </c>
      <c r="F54" s="3">
        <v>0</v>
      </c>
      <c r="G54" s="3">
        <v>50</v>
      </c>
      <c r="H54" s="3">
        <v>1400</v>
      </c>
      <c r="I54" s="3">
        <v>807</v>
      </c>
      <c r="J54" s="3">
        <v>0</v>
      </c>
      <c r="K54" s="3">
        <v>250</v>
      </c>
      <c r="L54" s="60">
        <v>0</v>
      </c>
      <c r="M54" s="15">
        <f t="shared" si="1"/>
        <v>3675</v>
      </c>
      <c r="N54" s="55" t="s">
        <v>19</v>
      </c>
      <c r="O54" s="155" t="s">
        <v>19</v>
      </c>
    </row>
    <row r="55" spans="1:15" s="2" customFormat="1" ht="33.75" customHeight="1">
      <c r="A55" s="53">
        <v>46</v>
      </c>
      <c r="B55" s="54" t="s">
        <v>16</v>
      </c>
      <c r="C55" s="55" t="s">
        <v>75</v>
      </c>
      <c r="D55" s="55" t="s">
        <v>67</v>
      </c>
      <c r="E55" s="3">
        <v>1168</v>
      </c>
      <c r="F55" s="3">
        <v>0</v>
      </c>
      <c r="G55" s="3">
        <v>50</v>
      </c>
      <c r="H55" s="3">
        <v>1400</v>
      </c>
      <c r="I55" s="3">
        <v>807</v>
      </c>
      <c r="J55" s="3">
        <v>0</v>
      </c>
      <c r="K55" s="3">
        <v>250</v>
      </c>
      <c r="L55" s="60">
        <v>0</v>
      </c>
      <c r="M55" s="15">
        <f t="shared" si="1"/>
        <v>3675</v>
      </c>
      <c r="N55" s="55" t="s">
        <v>19</v>
      </c>
      <c r="O55" s="155" t="s">
        <v>19</v>
      </c>
    </row>
    <row r="56" spans="1:15" s="2" customFormat="1" ht="33.75" customHeight="1">
      <c r="A56" s="53">
        <v>47</v>
      </c>
      <c r="B56" s="54" t="s">
        <v>16</v>
      </c>
      <c r="C56" s="55" t="s">
        <v>76</v>
      </c>
      <c r="D56" s="55" t="s">
        <v>67</v>
      </c>
      <c r="E56" s="3">
        <v>1168</v>
      </c>
      <c r="F56" s="3">
        <v>0</v>
      </c>
      <c r="G56" s="3">
        <v>75</v>
      </c>
      <c r="H56" s="3">
        <v>1400</v>
      </c>
      <c r="I56" s="3">
        <v>807</v>
      </c>
      <c r="J56" s="3">
        <v>0</v>
      </c>
      <c r="K56" s="3">
        <v>250</v>
      </c>
      <c r="L56" s="60">
        <v>0</v>
      </c>
      <c r="M56" s="15">
        <f t="shared" si="1"/>
        <v>3700</v>
      </c>
      <c r="N56" s="55"/>
      <c r="O56" s="155" t="s">
        <v>19</v>
      </c>
    </row>
    <row r="57" spans="1:15" s="2" customFormat="1" ht="33.75" customHeight="1">
      <c r="A57" s="53">
        <v>48</v>
      </c>
      <c r="B57" s="54" t="s">
        <v>16</v>
      </c>
      <c r="C57" s="55" t="s">
        <v>77</v>
      </c>
      <c r="D57" s="55" t="s">
        <v>67</v>
      </c>
      <c r="E57" s="3">
        <v>1168</v>
      </c>
      <c r="F57" s="3">
        <v>0</v>
      </c>
      <c r="G57" s="3">
        <v>50</v>
      </c>
      <c r="H57" s="3">
        <v>1400</v>
      </c>
      <c r="I57" s="3">
        <v>807</v>
      </c>
      <c r="J57" s="3">
        <v>0</v>
      </c>
      <c r="K57" s="3">
        <v>250</v>
      </c>
      <c r="L57" s="60">
        <v>0</v>
      </c>
      <c r="M57" s="15">
        <f t="shared" si="1"/>
        <v>3675</v>
      </c>
      <c r="N57" s="55" t="s">
        <v>19</v>
      </c>
      <c r="O57" s="155" t="s">
        <v>19</v>
      </c>
    </row>
    <row r="58" spans="1:15" s="2" customFormat="1" ht="33.75" customHeight="1">
      <c r="A58" s="53">
        <v>49</v>
      </c>
      <c r="B58" s="54" t="s">
        <v>16</v>
      </c>
      <c r="C58" s="55" t="s">
        <v>78</v>
      </c>
      <c r="D58" s="55" t="s">
        <v>67</v>
      </c>
      <c r="E58" s="3">
        <v>1168</v>
      </c>
      <c r="F58" s="3">
        <v>0</v>
      </c>
      <c r="G58" s="3">
        <v>50</v>
      </c>
      <c r="H58" s="3">
        <v>1400</v>
      </c>
      <c r="I58" s="3">
        <v>807</v>
      </c>
      <c r="J58" s="3">
        <v>0</v>
      </c>
      <c r="K58" s="3">
        <v>250</v>
      </c>
      <c r="L58" s="60">
        <v>0</v>
      </c>
      <c r="M58" s="15">
        <f t="shared" si="1"/>
        <v>3675</v>
      </c>
      <c r="N58" s="55" t="s">
        <v>19</v>
      </c>
      <c r="O58" s="155" t="s">
        <v>19</v>
      </c>
    </row>
    <row r="59" spans="1:15" s="2" customFormat="1" ht="33.75" customHeight="1">
      <c r="A59" s="53">
        <v>50</v>
      </c>
      <c r="B59" s="54" t="s">
        <v>16</v>
      </c>
      <c r="C59" s="55" t="s">
        <v>79</v>
      </c>
      <c r="D59" s="55" t="s">
        <v>67</v>
      </c>
      <c r="E59" s="3">
        <v>1168</v>
      </c>
      <c r="F59" s="3">
        <v>0</v>
      </c>
      <c r="G59" s="3">
        <v>75</v>
      </c>
      <c r="H59" s="3">
        <v>1400</v>
      </c>
      <c r="I59" s="3">
        <v>807</v>
      </c>
      <c r="J59" s="3">
        <v>0</v>
      </c>
      <c r="K59" s="3">
        <v>250</v>
      </c>
      <c r="L59" s="60">
        <v>0</v>
      </c>
      <c r="M59" s="15">
        <f t="shared" si="1"/>
        <v>3700</v>
      </c>
      <c r="N59" s="55" t="s">
        <v>19</v>
      </c>
      <c r="O59" s="155" t="s">
        <v>19</v>
      </c>
    </row>
    <row r="60" spans="1:15" s="2" customFormat="1" ht="33.75" customHeight="1">
      <c r="A60" s="53">
        <v>51</v>
      </c>
      <c r="B60" s="54" t="s">
        <v>16</v>
      </c>
      <c r="C60" s="55" t="s">
        <v>80</v>
      </c>
      <c r="D60" s="55" t="s">
        <v>67</v>
      </c>
      <c r="E60" s="3">
        <v>1168</v>
      </c>
      <c r="F60" s="3">
        <v>0</v>
      </c>
      <c r="G60" s="3">
        <v>75</v>
      </c>
      <c r="H60" s="3">
        <v>1400</v>
      </c>
      <c r="I60" s="3">
        <v>807</v>
      </c>
      <c r="J60" s="3">
        <v>0</v>
      </c>
      <c r="K60" s="3">
        <v>250</v>
      </c>
      <c r="L60" s="60">
        <v>0</v>
      </c>
      <c r="M60" s="15">
        <f t="shared" si="1"/>
        <v>3700</v>
      </c>
      <c r="N60" s="55" t="s">
        <v>19</v>
      </c>
      <c r="O60" s="155" t="s">
        <v>19</v>
      </c>
    </row>
    <row r="61" spans="1:15" s="2" customFormat="1" ht="33.75" customHeight="1">
      <c r="A61" s="53">
        <v>52</v>
      </c>
      <c r="B61" s="54" t="s">
        <v>16</v>
      </c>
      <c r="C61" s="55" t="s">
        <v>81</v>
      </c>
      <c r="D61" s="55" t="s">
        <v>67</v>
      </c>
      <c r="E61" s="3">
        <v>1168</v>
      </c>
      <c r="F61" s="3">
        <v>0</v>
      </c>
      <c r="G61" s="3">
        <v>50</v>
      </c>
      <c r="H61" s="3">
        <v>1400</v>
      </c>
      <c r="I61" s="3">
        <v>807</v>
      </c>
      <c r="J61" s="3">
        <v>0</v>
      </c>
      <c r="K61" s="3">
        <v>250</v>
      </c>
      <c r="L61" s="60">
        <v>0</v>
      </c>
      <c r="M61" s="15">
        <f t="shared" si="1"/>
        <v>3675</v>
      </c>
      <c r="N61" s="55" t="s">
        <v>19</v>
      </c>
      <c r="O61" s="155" t="s">
        <v>19</v>
      </c>
    </row>
    <row r="62" spans="1:15" s="2" customFormat="1" ht="33.75" customHeight="1">
      <c r="A62" s="53">
        <v>53</v>
      </c>
      <c r="B62" s="54" t="s">
        <v>16</v>
      </c>
      <c r="C62" s="55" t="s">
        <v>756</v>
      </c>
      <c r="D62" s="55" t="s">
        <v>67</v>
      </c>
      <c r="E62" s="3">
        <v>1168</v>
      </c>
      <c r="F62" s="3"/>
      <c r="G62" s="3">
        <v>50</v>
      </c>
      <c r="H62" s="3">
        <v>1400</v>
      </c>
      <c r="I62" s="3">
        <v>807</v>
      </c>
      <c r="J62" s="3">
        <v>0</v>
      </c>
      <c r="K62" s="3">
        <v>250</v>
      </c>
      <c r="L62" s="60">
        <v>0</v>
      </c>
      <c r="M62" s="15">
        <f t="shared" si="1"/>
        <v>3675</v>
      </c>
      <c r="N62" s="55"/>
      <c r="O62" s="155"/>
    </row>
    <row r="63" spans="1:15" s="2" customFormat="1" ht="33.75" customHeight="1">
      <c r="A63" s="53">
        <v>54</v>
      </c>
      <c r="B63" s="54" t="s">
        <v>16</v>
      </c>
      <c r="C63" s="55" t="s">
        <v>82</v>
      </c>
      <c r="D63" s="55" t="s">
        <v>67</v>
      </c>
      <c r="E63" s="3">
        <v>1168</v>
      </c>
      <c r="F63" s="3">
        <v>0</v>
      </c>
      <c r="G63" s="3">
        <v>50</v>
      </c>
      <c r="H63" s="3">
        <v>1400</v>
      </c>
      <c r="I63" s="3">
        <v>807</v>
      </c>
      <c r="J63" s="3">
        <v>0</v>
      </c>
      <c r="K63" s="3">
        <v>250</v>
      </c>
      <c r="L63" s="60">
        <v>0</v>
      </c>
      <c r="M63" s="15">
        <f t="shared" si="1"/>
        <v>3675</v>
      </c>
      <c r="N63" s="55" t="s">
        <v>19</v>
      </c>
      <c r="O63" s="155" t="s">
        <v>19</v>
      </c>
    </row>
    <row r="64" spans="1:15" s="2" customFormat="1" ht="33.75" customHeight="1">
      <c r="A64" s="53">
        <v>55</v>
      </c>
      <c r="B64" s="54" t="s">
        <v>16</v>
      </c>
      <c r="C64" s="55" t="s">
        <v>83</v>
      </c>
      <c r="D64" s="55" t="s">
        <v>67</v>
      </c>
      <c r="E64" s="3">
        <v>1168</v>
      </c>
      <c r="F64" s="3">
        <v>0</v>
      </c>
      <c r="G64" s="3">
        <v>50</v>
      </c>
      <c r="H64" s="3">
        <v>1400</v>
      </c>
      <c r="I64" s="3">
        <v>807</v>
      </c>
      <c r="J64" s="3">
        <v>0</v>
      </c>
      <c r="K64" s="3">
        <v>250</v>
      </c>
      <c r="L64" s="60">
        <v>0</v>
      </c>
      <c r="M64" s="15">
        <f t="shared" si="1"/>
        <v>3675</v>
      </c>
      <c r="N64" s="55" t="s">
        <v>19</v>
      </c>
      <c r="O64" s="155" t="s">
        <v>19</v>
      </c>
    </row>
    <row r="65" spans="1:15" s="2" customFormat="1" ht="33.75" customHeight="1">
      <c r="A65" s="53">
        <v>56</v>
      </c>
      <c r="B65" s="54" t="s">
        <v>16</v>
      </c>
      <c r="C65" s="55" t="s">
        <v>84</v>
      </c>
      <c r="D65" s="55" t="s">
        <v>67</v>
      </c>
      <c r="E65" s="3">
        <v>1168</v>
      </c>
      <c r="F65" s="3">
        <v>0</v>
      </c>
      <c r="G65" s="3">
        <v>50</v>
      </c>
      <c r="H65" s="3">
        <v>1400</v>
      </c>
      <c r="I65" s="3">
        <v>807</v>
      </c>
      <c r="J65" s="3">
        <v>0</v>
      </c>
      <c r="K65" s="3">
        <v>250</v>
      </c>
      <c r="L65" s="60">
        <v>0</v>
      </c>
      <c r="M65" s="15">
        <f t="shared" si="1"/>
        <v>3675</v>
      </c>
      <c r="N65" s="55" t="s">
        <v>19</v>
      </c>
      <c r="O65" s="155" t="s">
        <v>19</v>
      </c>
    </row>
    <row r="66" spans="1:15" s="2" customFormat="1" ht="33.75" customHeight="1">
      <c r="A66" s="53">
        <v>57</v>
      </c>
      <c r="B66" s="54" t="s">
        <v>16</v>
      </c>
      <c r="C66" s="55" t="s">
        <v>85</v>
      </c>
      <c r="D66" s="55" t="s">
        <v>67</v>
      </c>
      <c r="E66" s="3">
        <v>1168</v>
      </c>
      <c r="F66" s="3">
        <v>0</v>
      </c>
      <c r="G66" s="3">
        <v>50</v>
      </c>
      <c r="H66" s="3">
        <v>1400</v>
      </c>
      <c r="I66" s="3">
        <v>807</v>
      </c>
      <c r="J66" s="3">
        <v>0</v>
      </c>
      <c r="K66" s="3">
        <v>250</v>
      </c>
      <c r="L66" s="60">
        <v>0</v>
      </c>
      <c r="M66" s="15">
        <f t="shared" si="1"/>
        <v>3675</v>
      </c>
      <c r="N66" s="55" t="s">
        <v>19</v>
      </c>
      <c r="O66" s="155" t="s">
        <v>19</v>
      </c>
    </row>
    <row r="67" spans="1:15" s="2" customFormat="1" ht="33.75" customHeight="1">
      <c r="A67" s="53">
        <v>58</v>
      </c>
      <c r="B67" s="54" t="s">
        <v>16</v>
      </c>
      <c r="C67" s="55" t="s">
        <v>86</v>
      </c>
      <c r="D67" s="55" t="s">
        <v>67</v>
      </c>
      <c r="E67" s="3">
        <v>1168</v>
      </c>
      <c r="F67" s="3">
        <v>0</v>
      </c>
      <c r="G67" s="3">
        <v>50</v>
      </c>
      <c r="H67" s="3">
        <v>1400</v>
      </c>
      <c r="I67" s="3">
        <v>807</v>
      </c>
      <c r="J67" s="3">
        <v>0</v>
      </c>
      <c r="K67" s="3">
        <v>250</v>
      </c>
      <c r="L67" s="60">
        <v>0</v>
      </c>
      <c r="M67" s="15">
        <f t="shared" si="1"/>
        <v>3675</v>
      </c>
      <c r="N67" s="55" t="s">
        <v>19</v>
      </c>
      <c r="O67" s="155" t="s">
        <v>19</v>
      </c>
    </row>
    <row r="68" spans="1:15" s="2" customFormat="1" ht="33.75" customHeight="1">
      <c r="A68" s="53">
        <v>59</v>
      </c>
      <c r="B68" s="54" t="s">
        <v>16</v>
      </c>
      <c r="C68" s="55" t="s">
        <v>87</v>
      </c>
      <c r="D68" s="55" t="s">
        <v>67</v>
      </c>
      <c r="E68" s="3">
        <v>1168</v>
      </c>
      <c r="F68" s="3">
        <v>0</v>
      </c>
      <c r="G68" s="3">
        <v>50</v>
      </c>
      <c r="H68" s="3">
        <v>1400</v>
      </c>
      <c r="I68" s="3">
        <v>807</v>
      </c>
      <c r="J68" s="3">
        <v>0</v>
      </c>
      <c r="K68" s="3">
        <v>250</v>
      </c>
      <c r="L68" s="60">
        <v>0</v>
      </c>
      <c r="M68" s="15">
        <f t="shared" si="1"/>
        <v>3675</v>
      </c>
      <c r="N68" s="55" t="s">
        <v>19</v>
      </c>
      <c r="O68" s="155" t="s">
        <v>19</v>
      </c>
    </row>
    <row r="69" spans="1:15" s="2" customFormat="1" ht="33.75" customHeight="1">
      <c r="A69" s="53">
        <v>60</v>
      </c>
      <c r="B69" s="54" t="s">
        <v>16</v>
      </c>
      <c r="C69" s="55" t="s">
        <v>88</v>
      </c>
      <c r="D69" s="55" t="s">
        <v>67</v>
      </c>
      <c r="E69" s="3">
        <v>1168</v>
      </c>
      <c r="F69" s="3">
        <v>0</v>
      </c>
      <c r="G69" s="3">
        <v>50</v>
      </c>
      <c r="H69" s="3">
        <v>1400</v>
      </c>
      <c r="I69" s="3">
        <v>807</v>
      </c>
      <c r="J69" s="3">
        <v>0</v>
      </c>
      <c r="K69" s="3">
        <v>250</v>
      </c>
      <c r="L69" s="60">
        <v>0</v>
      </c>
      <c r="M69" s="15">
        <f t="shared" si="1"/>
        <v>3675</v>
      </c>
      <c r="N69" s="55" t="s">
        <v>19</v>
      </c>
      <c r="O69" s="155" t="s">
        <v>19</v>
      </c>
    </row>
    <row r="70" spans="1:15" s="2" customFormat="1" ht="33.75" customHeight="1">
      <c r="A70" s="53">
        <v>61</v>
      </c>
      <c r="B70" s="54" t="s">
        <v>16</v>
      </c>
      <c r="C70" s="55" t="s">
        <v>89</v>
      </c>
      <c r="D70" s="55" t="s">
        <v>67</v>
      </c>
      <c r="E70" s="3">
        <v>1168</v>
      </c>
      <c r="F70" s="3">
        <v>0</v>
      </c>
      <c r="G70" s="3">
        <v>50</v>
      </c>
      <c r="H70" s="3">
        <v>1400</v>
      </c>
      <c r="I70" s="3">
        <v>807</v>
      </c>
      <c r="J70" s="3">
        <v>0</v>
      </c>
      <c r="K70" s="3">
        <v>250</v>
      </c>
      <c r="L70" s="60">
        <v>0</v>
      </c>
      <c r="M70" s="15">
        <f t="shared" si="1"/>
        <v>3675</v>
      </c>
      <c r="N70" s="55" t="s">
        <v>19</v>
      </c>
      <c r="O70" s="155" t="s">
        <v>19</v>
      </c>
    </row>
    <row r="71" spans="1:15" s="2" customFormat="1" ht="33.75" customHeight="1">
      <c r="A71" s="53">
        <v>62</v>
      </c>
      <c r="B71" s="54" t="s">
        <v>16</v>
      </c>
      <c r="C71" s="55" t="s">
        <v>90</v>
      </c>
      <c r="D71" s="55" t="s">
        <v>67</v>
      </c>
      <c r="E71" s="3">
        <v>1168</v>
      </c>
      <c r="F71" s="3">
        <v>0</v>
      </c>
      <c r="G71" s="3">
        <v>75</v>
      </c>
      <c r="H71" s="3">
        <v>1400</v>
      </c>
      <c r="I71" s="3">
        <v>807</v>
      </c>
      <c r="J71" s="3">
        <v>0</v>
      </c>
      <c r="K71" s="3">
        <v>250</v>
      </c>
      <c r="L71" s="60">
        <v>0</v>
      </c>
      <c r="M71" s="15">
        <f t="shared" si="1"/>
        <v>3700</v>
      </c>
      <c r="N71" s="55" t="s">
        <v>19</v>
      </c>
      <c r="O71" s="155" t="s">
        <v>19</v>
      </c>
    </row>
    <row r="72" spans="1:15" s="2" customFormat="1" ht="33.75" customHeight="1">
      <c r="A72" s="53">
        <v>63</v>
      </c>
      <c r="B72" s="54" t="s">
        <v>16</v>
      </c>
      <c r="C72" s="55" t="s">
        <v>91</v>
      </c>
      <c r="D72" s="55" t="s">
        <v>67</v>
      </c>
      <c r="E72" s="3">
        <v>1168</v>
      </c>
      <c r="F72" s="3">
        <v>0</v>
      </c>
      <c r="G72" s="3">
        <v>50</v>
      </c>
      <c r="H72" s="3">
        <v>1400</v>
      </c>
      <c r="I72" s="3">
        <v>807</v>
      </c>
      <c r="J72" s="3">
        <v>0</v>
      </c>
      <c r="K72" s="3">
        <v>250</v>
      </c>
      <c r="L72" s="60">
        <v>0</v>
      </c>
      <c r="M72" s="15">
        <f t="shared" si="1"/>
        <v>3675</v>
      </c>
      <c r="N72" s="55" t="s">
        <v>19</v>
      </c>
      <c r="O72" s="155" t="s">
        <v>19</v>
      </c>
    </row>
    <row r="73" spans="1:15" s="2" customFormat="1" ht="33.75" customHeight="1">
      <c r="A73" s="53">
        <v>64</v>
      </c>
      <c r="B73" s="54" t="s">
        <v>16</v>
      </c>
      <c r="C73" s="55" t="s">
        <v>92</v>
      </c>
      <c r="D73" s="55" t="s">
        <v>67</v>
      </c>
      <c r="E73" s="3">
        <v>1168</v>
      </c>
      <c r="F73" s="3">
        <v>0</v>
      </c>
      <c r="G73" s="3">
        <v>50</v>
      </c>
      <c r="H73" s="3">
        <v>1400</v>
      </c>
      <c r="I73" s="3">
        <v>807</v>
      </c>
      <c r="J73" s="3">
        <v>0</v>
      </c>
      <c r="K73" s="3">
        <v>250</v>
      </c>
      <c r="L73" s="60">
        <v>0</v>
      </c>
      <c r="M73" s="15">
        <f t="shared" si="1"/>
        <v>3675</v>
      </c>
      <c r="N73" s="55" t="s">
        <v>19</v>
      </c>
      <c r="O73" s="155" t="s">
        <v>19</v>
      </c>
    </row>
    <row r="74" spans="1:15" s="2" customFormat="1" ht="33.75" customHeight="1">
      <c r="A74" s="53">
        <v>65</v>
      </c>
      <c r="B74" s="54" t="s">
        <v>16</v>
      </c>
      <c r="C74" s="55" t="s">
        <v>93</v>
      </c>
      <c r="D74" s="55" t="s">
        <v>67</v>
      </c>
      <c r="E74" s="3">
        <v>1168</v>
      </c>
      <c r="F74" s="3">
        <v>0</v>
      </c>
      <c r="G74" s="3">
        <v>75</v>
      </c>
      <c r="H74" s="3">
        <v>1400</v>
      </c>
      <c r="I74" s="3">
        <v>807</v>
      </c>
      <c r="J74" s="3">
        <v>0</v>
      </c>
      <c r="K74" s="3">
        <v>250</v>
      </c>
      <c r="L74" s="60">
        <v>0</v>
      </c>
      <c r="M74" s="15">
        <f t="shared" ref="M74:M105" si="2">SUM(E74:L74)</f>
        <v>3700</v>
      </c>
      <c r="N74" s="55" t="s">
        <v>19</v>
      </c>
      <c r="O74" s="155" t="s">
        <v>19</v>
      </c>
    </row>
    <row r="75" spans="1:15" s="2" customFormat="1" ht="33.75" customHeight="1">
      <c r="A75" s="53">
        <v>66</v>
      </c>
      <c r="B75" s="54" t="s">
        <v>16</v>
      </c>
      <c r="C75" s="55" t="s">
        <v>94</v>
      </c>
      <c r="D75" s="55" t="s">
        <v>67</v>
      </c>
      <c r="E75" s="3">
        <v>1168</v>
      </c>
      <c r="F75" s="3">
        <v>0</v>
      </c>
      <c r="G75" s="3">
        <v>50</v>
      </c>
      <c r="H75" s="3">
        <v>1400</v>
      </c>
      <c r="I75" s="3">
        <v>807</v>
      </c>
      <c r="J75" s="3">
        <v>0</v>
      </c>
      <c r="K75" s="3">
        <v>250</v>
      </c>
      <c r="L75" s="60">
        <v>0</v>
      </c>
      <c r="M75" s="15">
        <f t="shared" si="2"/>
        <v>3675</v>
      </c>
      <c r="N75" s="55" t="s">
        <v>19</v>
      </c>
      <c r="O75" s="155" t="s">
        <v>19</v>
      </c>
    </row>
    <row r="76" spans="1:15" s="2" customFormat="1" ht="33.75" customHeight="1">
      <c r="A76" s="53">
        <v>67</v>
      </c>
      <c r="B76" s="54" t="s">
        <v>16</v>
      </c>
      <c r="C76" s="55" t="s">
        <v>95</v>
      </c>
      <c r="D76" s="55" t="s">
        <v>67</v>
      </c>
      <c r="E76" s="3">
        <v>1168</v>
      </c>
      <c r="F76" s="3">
        <v>0</v>
      </c>
      <c r="G76" s="3">
        <v>50</v>
      </c>
      <c r="H76" s="3">
        <v>1400</v>
      </c>
      <c r="I76" s="3">
        <v>807</v>
      </c>
      <c r="J76" s="3">
        <v>0</v>
      </c>
      <c r="K76" s="3">
        <v>250</v>
      </c>
      <c r="L76" s="60">
        <v>0</v>
      </c>
      <c r="M76" s="15">
        <f t="shared" si="2"/>
        <v>3675</v>
      </c>
      <c r="N76" s="55" t="s">
        <v>19</v>
      </c>
      <c r="O76" s="155" t="s">
        <v>19</v>
      </c>
    </row>
    <row r="77" spans="1:15" s="2" customFormat="1" ht="33.75" customHeight="1">
      <c r="A77" s="53">
        <v>68</v>
      </c>
      <c r="B77" s="54" t="s">
        <v>16</v>
      </c>
      <c r="C77" s="55" t="s">
        <v>96</v>
      </c>
      <c r="D77" s="55" t="s">
        <v>67</v>
      </c>
      <c r="E77" s="3">
        <v>1168</v>
      </c>
      <c r="F77" s="3">
        <v>0</v>
      </c>
      <c r="G77" s="3">
        <v>50</v>
      </c>
      <c r="H77" s="3">
        <v>1400</v>
      </c>
      <c r="I77" s="3">
        <v>807</v>
      </c>
      <c r="J77" s="3">
        <v>0</v>
      </c>
      <c r="K77" s="3">
        <v>250</v>
      </c>
      <c r="L77" s="60">
        <v>0</v>
      </c>
      <c r="M77" s="15">
        <f t="shared" si="2"/>
        <v>3675</v>
      </c>
      <c r="N77" s="55" t="s">
        <v>19</v>
      </c>
      <c r="O77" s="155" t="s">
        <v>19</v>
      </c>
    </row>
    <row r="78" spans="1:15" s="2" customFormat="1" ht="33.75" customHeight="1">
      <c r="A78" s="53">
        <v>69</v>
      </c>
      <c r="B78" s="54" t="s">
        <v>16</v>
      </c>
      <c r="C78" s="55" t="s">
        <v>97</v>
      </c>
      <c r="D78" s="55" t="s">
        <v>67</v>
      </c>
      <c r="E78" s="3">
        <v>1168</v>
      </c>
      <c r="F78" s="3">
        <v>0</v>
      </c>
      <c r="G78" s="3">
        <v>50</v>
      </c>
      <c r="H78" s="3">
        <v>1400</v>
      </c>
      <c r="I78" s="3">
        <v>807</v>
      </c>
      <c r="J78" s="3">
        <v>0</v>
      </c>
      <c r="K78" s="3">
        <v>250</v>
      </c>
      <c r="L78" s="60">
        <v>0</v>
      </c>
      <c r="M78" s="15">
        <f t="shared" si="2"/>
        <v>3675</v>
      </c>
      <c r="N78" s="55" t="s">
        <v>19</v>
      </c>
      <c r="O78" s="155" t="s">
        <v>19</v>
      </c>
    </row>
    <row r="79" spans="1:15" s="2" customFormat="1" ht="33.75" customHeight="1">
      <c r="A79" s="53">
        <v>70</v>
      </c>
      <c r="B79" s="54" t="s">
        <v>16</v>
      </c>
      <c r="C79" s="55" t="s">
        <v>98</v>
      </c>
      <c r="D79" s="55" t="s">
        <v>67</v>
      </c>
      <c r="E79" s="3">
        <v>1168</v>
      </c>
      <c r="F79" s="3">
        <v>0</v>
      </c>
      <c r="G79" s="3">
        <v>50</v>
      </c>
      <c r="H79" s="3">
        <v>1400</v>
      </c>
      <c r="I79" s="3">
        <v>807</v>
      </c>
      <c r="J79" s="3">
        <v>0</v>
      </c>
      <c r="K79" s="3">
        <v>250</v>
      </c>
      <c r="L79" s="60">
        <v>0</v>
      </c>
      <c r="M79" s="15">
        <f t="shared" si="2"/>
        <v>3675</v>
      </c>
      <c r="N79" s="55" t="s">
        <v>19</v>
      </c>
      <c r="O79" s="155" t="s">
        <v>19</v>
      </c>
    </row>
    <row r="80" spans="1:15" s="2" customFormat="1" ht="33.75" customHeight="1">
      <c r="A80" s="53">
        <v>71</v>
      </c>
      <c r="B80" s="54" t="s">
        <v>16</v>
      </c>
      <c r="C80" s="55" t="s">
        <v>99</v>
      </c>
      <c r="D80" s="55" t="s">
        <v>67</v>
      </c>
      <c r="E80" s="3">
        <v>1168</v>
      </c>
      <c r="F80" s="3">
        <v>0</v>
      </c>
      <c r="G80" s="3">
        <v>50</v>
      </c>
      <c r="H80" s="3">
        <v>1400</v>
      </c>
      <c r="I80" s="3">
        <v>807</v>
      </c>
      <c r="J80" s="3">
        <v>0</v>
      </c>
      <c r="K80" s="3">
        <v>250</v>
      </c>
      <c r="L80" s="60">
        <v>0</v>
      </c>
      <c r="M80" s="15">
        <f t="shared" si="2"/>
        <v>3675</v>
      </c>
      <c r="N80" s="55" t="s">
        <v>19</v>
      </c>
      <c r="O80" s="155" t="s">
        <v>19</v>
      </c>
    </row>
    <row r="81" spans="1:15" s="2" customFormat="1" ht="33.75" customHeight="1">
      <c r="A81" s="53">
        <v>72</v>
      </c>
      <c r="B81" s="54" t="s">
        <v>16</v>
      </c>
      <c r="C81" s="55" t="s">
        <v>100</v>
      </c>
      <c r="D81" s="55" t="s">
        <v>67</v>
      </c>
      <c r="E81" s="3">
        <v>1168</v>
      </c>
      <c r="F81" s="3">
        <v>0</v>
      </c>
      <c r="G81" s="3">
        <v>35</v>
      </c>
      <c r="H81" s="3">
        <v>1400</v>
      </c>
      <c r="I81" s="3">
        <v>807</v>
      </c>
      <c r="J81" s="3">
        <v>0</v>
      </c>
      <c r="K81" s="3">
        <v>250</v>
      </c>
      <c r="L81" s="60">
        <v>0</v>
      </c>
      <c r="M81" s="15">
        <f t="shared" si="2"/>
        <v>3660</v>
      </c>
      <c r="N81" s="55" t="s">
        <v>19</v>
      </c>
      <c r="O81" s="155" t="s">
        <v>19</v>
      </c>
    </row>
    <row r="82" spans="1:15" s="2" customFormat="1" ht="33.75" customHeight="1">
      <c r="A82" s="53">
        <v>73</v>
      </c>
      <c r="B82" s="54" t="s">
        <v>16</v>
      </c>
      <c r="C82" s="55" t="s">
        <v>101</v>
      </c>
      <c r="D82" s="55" t="s">
        <v>35</v>
      </c>
      <c r="E82" s="3">
        <v>1460</v>
      </c>
      <c r="F82" s="3">
        <v>0</v>
      </c>
      <c r="G82" s="3">
        <v>35</v>
      </c>
      <c r="H82" s="3">
        <v>2000</v>
      </c>
      <c r="I82" s="3"/>
      <c r="J82" s="3">
        <v>0</v>
      </c>
      <c r="K82" s="3">
        <v>250</v>
      </c>
      <c r="L82" s="60">
        <v>0</v>
      </c>
      <c r="M82" s="15">
        <f t="shared" si="2"/>
        <v>3745</v>
      </c>
      <c r="N82" s="55" t="s">
        <v>19</v>
      </c>
      <c r="O82" s="155" t="s">
        <v>19</v>
      </c>
    </row>
    <row r="83" spans="1:15" s="2" customFormat="1" ht="33.75" customHeight="1">
      <c r="A83" s="53">
        <v>74</v>
      </c>
      <c r="B83" s="54" t="s">
        <v>16</v>
      </c>
      <c r="C83" s="55" t="s">
        <v>102</v>
      </c>
      <c r="D83" s="55" t="s">
        <v>44</v>
      </c>
      <c r="E83" s="3">
        <v>2441</v>
      </c>
      <c r="F83" s="3">
        <v>0</v>
      </c>
      <c r="G83" s="3">
        <v>35</v>
      </c>
      <c r="H83" s="3">
        <v>2400</v>
      </c>
      <c r="I83" s="3"/>
      <c r="J83" s="3">
        <v>0</v>
      </c>
      <c r="K83" s="3">
        <v>250</v>
      </c>
      <c r="L83" s="60">
        <v>0</v>
      </c>
      <c r="M83" s="15">
        <f t="shared" si="2"/>
        <v>5126</v>
      </c>
      <c r="N83" s="55" t="s">
        <v>19</v>
      </c>
      <c r="O83" s="155" t="s">
        <v>19</v>
      </c>
    </row>
    <row r="84" spans="1:15" s="2" customFormat="1" ht="33.75" customHeight="1">
      <c r="A84" s="53">
        <v>75</v>
      </c>
      <c r="B84" s="54" t="s">
        <v>16</v>
      </c>
      <c r="C84" s="55" t="s">
        <v>103</v>
      </c>
      <c r="D84" s="55" t="s">
        <v>67</v>
      </c>
      <c r="E84" s="3">
        <v>1168</v>
      </c>
      <c r="F84" s="3">
        <v>0</v>
      </c>
      <c r="G84" s="3">
        <v>50</v>
      </c>
      <c r="H84" s="3">
        <v>1400</v>
      </c>
      <c r="I84" s="3">
        <v>807</v>
      </c>
      <c r="J84" s="3">
        <v>0</v>
      </c>
      <c r="K84" s="3">
        <v>250</v>
      </c>
      <c r="L84" s="60">
        <v>0</v>
      </c>
      <c r="M84" s="15">
        <f t="shared" si="2"/>
        <v>3675</v>
      </c>
      <c r="N84" s="55" t="s">
        <v>19</v>
      </c>
      <c r="O84" s="155" t="s">
        <v>19</v>
      </c>
    </row>
    <row r="85" spans="1:15" s="2" customFormat="1" ht="33" customHeight="1">
      <c r="A85" s="53">
        <v>76</v>
      </c>
      <c r="B85" s="54" t="s">
        <v>16</v>
      </c>
      <c r="C85" s="55" t="s">
        <v>104</v>
      </c>
      <c r="D85" s="55" t="s">
        <v>67</v>
      </c>
      <c r="E85" s="3">
        <v>1168</v>
      </c>
      <c r="F85" s="3">
        <v>0</v>
      </c>
      <c r="G85" s="3">
        <v>50</v>
      </c>
      <c r="H85" s="3">
        <v>1400</v>
      </c>
      <c r="I85" s="3">
        <v>807</v>
      </c>
      <c r="J85" s="3">
        <v>0</v>
      </c>
      <c r="K85" s="3">
        <v>250</v>
      </c>
      <c r="L85" s="60">
        <v>0</v>
      </c>
      <c r="M85" s="15">
        <f t="shared" si="2"/>
        <v>3675</v>
      </c>
      <c r="N85" s="55" t="s">
        <v>19</v>
      </c>
      <c r="O85" s="155" t="s">
        <v>19</v>
      </c>
    </row>
    <row r="86" spans="1:15" s="2" customFormat="1" ht="33.75" customHeight="1">
      <c r="A86" s="53">
        <v>77</v>
      </c>
      <c r="B86" s="54" t="s">
        <v>16</v>
      </c>
      <c r="C86" s="55" t="s">
        <v>105</v>
      </c>
      <c r="D86" s="55" t="s">
        <v>67</v>
      </c>
      <c r="E86" s="3">
        <v>1168</v>
      </c>
      <c r="F86" s="3">
        <v>0</v>
      </c>
      <c r="G86" s="3">
        <v>35</v>
      </c>
      <c r="H86" s="3">
        <v>1400</v>
      </c>
      <c r="I86" s="3">
        <v>807</v>
      </c>
      <c r="J86" s="3">
        <v>0</v>
      </c>
      <c r="K86" s="3">
        <v>250</v>
      </c>
      <c r="L86" s="60">
        <v>0</v>
      </c>
      <c r="M86" s="15">
        <f t="shared" si="2"/>
        <v>3660</v>
      </c>
      <c r="N86" s="55" t="s">
        <v>19</v>
      </c>
      <c r="O86" s="155" t="s">
        <v>19</v>
      </c>
    </row>
    <row r="87" spans="1:15" s="2" customFormat="1" ht="33.75" customHeight="1">
      <c r="A87" s="53">
        <v>78</v>
      </c>
      <c r="B87" s="54" t="s">
        <v>16</v>
      </c>
      <c r="C87" s="55" t="s">
        <v>106</v>
      </c>
      <c r="D87" s="55" t="s">
        <v>67</v>
      </c>
      <c r="E87" s="3">
        <v>1168</v>
      </c>
      <c r="F87" s="3">
        <v>0</v>
      </c>
      <c r="G87" s="3">
        <v>35</v>
      </c>
      <c r="H87" s="3">
        <v>1400</v>
      </c>
      <c r="I87" s="3">
        <v>807</v>
      </c>
      <c r="J87" s="3">
        <v>0</v>
      </c>
      <c r="K87" s="3">
        <v>250</v>
      </c>
      <c r="L87" s="60">
        <v>0</v>
      </c>
      <c r="M87" s="15">
        <f t="shared" si="2"/>
        <v>3660</v>
      </c>
      <c r="N87" s="55" t="s">
        <v>19</v>
      </c>
      <c r="O87" s="155" t="s">
        <v>19</v>
      </c>
    </row>
    <row r="88" spans="1:15" s="2" customFormat="1" ht="33.75" customHeight="1">
      <c r="A88" s="53">
        <v>79</v>
      </c>
      <c r="B88" s="54" t="s">
        <v>16</v>
      </c>
      <c r="C88" s="55" t="s">
        <v>107</v>
      </c>
      <c r="D88" s="55" t="s">
        <v>67</v>
      </c>
      <c r="E88" s="3">
        <v>1168</v>
      </c>
      <c r="F88" s="3">
        <v>0</v>
      </c>
      <c r="G88" s="3">
        <v>35</v>
      </c>
      <c r="H88" s="3">
        <v>1400</v>
      </c>
      <c r="I88" s="3">
        <v>807</v>
      </c>
      <c r="J88" s="3">
        <v>0</v>
      </c>
      <c r="K88" s="3">
        <v>250</v>
      </c>
      <c r="L88" s="60">
        <v>0</v>
      </c>
      <c r="M88" s="15">
        <f t="shared" si="2"/>
        <v>3660</v>
      </c>
      <c r="N88" s="55" t="s">
        <v>19</v>
      </c>
      <c r="O88" s="155" t="s">
        <v>19</v>
      </c>
    </row>
    <row r="89" spans="1:15" s="2" customFormat="1" ht="33.75" customHeight="1">
      <c r="A89" s="53">
        <v>80</v>
      </c>
      <c r="B89" s="54" t="s">
        <v>16</v>
      </c>
      <c r="C89" s="55" t="s">
        <v>108</v>
      </c>
      <c r="D89" s="55" t="s">
        <v>67</v>
      </c>
      <c r="E89" s="3">
        <v>1168</v>
      </c>
      <c r="F89" s="3">
        <v>0</v>
      </c>
      <c r="G89" s="3">
        <v>50</v>
      </c>
      <c r="H89" s="3">
        <v>1400</v>
      </c>
      <c r="I89" s="3">
        <v>807</v>
      </c>
      <c r="J89" s="3">
        <v>0</v>
      </c>
      <c r="K89" s="3">
        <v>250</v>
      </c>
      <c r="L89" s="60">
        <v>0</v>
      </c>
      <c r="M89" s="15">
        <f t="shared" si="2"/>
        <v>3675</v>
      </c>
      <c r="N89" s="55" t="s">
        <v>19</v>
      </c>
      <c r="O89" s="155" t="s">
        <v>19</v>
      </c>
    </row>
    <row r="90" spans="1:15" s="2" customFormat="1" ht="33.75" customHeight="1">
      <c r="A90" s="53">
        <v>81</v>
      </c>
      <c r="B90" s="54" t="s">
        <v>16</v>
      </c>
      <c r="C90" s="55" t="s">
        <v>109</v>
      </c>
      <c r="D90" s="55" t="s">
        <v>67</v>
      </c>
      <c r="E90" s="3">
        <v>1168</v>
      </c>
      <c r="F90" s="3">
        <v>0</v>
      </c>
      <c r="G90" s="3">
        <v>50</v>
      </c>
      <c r="H90" s="3">
        <v>1400</v>
      </c>
      <c r="I90" s="3">
        <v>807</v>
      </c>
      <c r="J90" s="3">
        <v>0</v>
      </c>
      <c r="K90" s="3">
        <v>250</v>
      </c>
      <c r="L90" s="60">
        <v>0</v>
      </c>
      <c r="M90" s="15">
        <f t="shared" si="2"/>
        <v>3675</v>
      </c>
      <c r="N90" s="55" t="s">
        <v>19</v>
      </c>
      <c r="O90" s="155" t="s">
        <v>19</v>
      </c>
    </row>
    <row r="91" spans="1:15" s="2" customFormat="1" ht="33.75" customHeight="1">
      <c r="A91" s="53">
        <v>82</v>
      </c>
      <c r="B91" s="54" t="s">
        <v>16</v>
      </c>
      <c r="C91" s="55" t="s">
        <v>110</v>
      </c>
      <c r="D91" s="55" t="s">
        <v>67</v>
      </c>
      <c r="E91" s="3">
        <v>1168</v>
      </c>
      <c r="F91" s="3">
        <v>0</v>
      </c>
      <c r="G91" s="3">
        <v>50</v>
      </c>
      <c r="H91" s="3">
        <v>1400</v>
      </c>
      <c r="I91" s="3">
        <v>807</v>
      </c>
      <c r="J91" s="3">
        <v>0</v>
      </c>
      <c r="K91" s="3">
        <v>250</v>
      </c>
      <c r="L91" s="60">
        <v>0</v>
      </c>
      <c r="M91" s="15">
        <f t="shared" si="2"/>
        <v>3675</v>
      </c>
      <c r="N91" s="55" t="s">
        <v>19</v>
      </c>
      <c r="O91" s="155" t="s">
        <v>19</v>
      </c>
    </row>
    <row r="92" spans="1:15" s="2" customFormat="1" ht="33.75" customHeight="1">
      <c r="A92" s="53">
        <v>83</v>
      </c>
      <c r="B92" s="54" t="s">
        <v>16</v>
      </c>
      <c r="C92" s="55" t="s">
        <v>111</v>
      </c>
      <c r="D92" s="55" t="s">
        <v>67</v>
      </c>
      <c r="E92" s="3">
        <v>1168</v>
      </c>
      <c r="F92" s="3">
        <v>0</v>
      </c>
      <c r="G92" s="3">
        <v>50</v>
      </c>
      <c r="H92" s="3">
        <v>1400</v>
      </c>
      <c r="I92" s="3">
        <v>807</v>
      </c>
      <c r="J92" s="3">
        <v>0</v>
      </c>
      <c r="K92" s="3">
        <v>250</v>
      </c>
      <c r="L92" s="60">
        <v>0</v>
      </c>
      <c r="M92" s="15">
        <f t="shared" si="2"/>
        <v>3675</v>
      </c>
      <c r="N92" s="55" t="s">
        <v>19</v>
      </c>
      <c r="O92" s="155" t="s">
        <v>19</v>
      </c>
    </row>
    <row r="93" spans="1:15" s="2" customFormat="1" ht="33.75" customHeight="1">
      <c r="A93" s="53">
        <v>84</v>
      </c>
      <c r="B93" s="54" t="s">
        <v>16</v>
      </c>
      <c r="C93" s="55" t="s">
        <v>112</v>
      </c>
      <c r="D93" s="55" t="s">
        <v>67</v>
      </c>
      <c r="E93" s="3">
        <v>1168</v>
      </c>
      <c r="F93" s="3">
        <v>0</v>
      </c>
      <c r="G93" s="3">
        <v>50</v>
      </c>
      <c r="H93" s="3">
        <v>1400</v>
      </c>
      <c r="I93" s="3">
        <v>807</v>
      </c>
      <c r="J93" s="3">
        <v>0</v>
      </c>
      <c r="K93" s="3">
        <v>250</v>
      </c>
      <c r="L93" s="60">
        <v>0</v>
      </c>
      <c r="M93" s="15">
        <f t="shared" si="2"/>
        <v>3675</v>
      </c>
      <c r="N93" s="55" t="s">
        <v>19</v>
      </c>
      <c r="O93" s="155" t="s">
        <v>19</v>
      </c>
    </row>
    <row r="94" spans="1:15" s="2" customFormat="1" ht="33.75" customHeight="1">
      <c r="A94" s="53">
        <v>85</v>
      </c>
      <c r="B94" s="54" t="s">
        <v>16</v>
      </c>
      <c r="C94" s="55" t="s">
        <v>113</v>
      </c>
      <c r="D94" s="55" t="s">
        <v>67</v>
      </c>
      <c r="E94" s="3">
        <v>1168</v>
      </c>
      <c r="F94" s="3">
        <v>0</v>
      </c>
      <c r="G94" s="3">
        <v>75</v>
      </c>
      <c r="H94" s="3">
        <v>1400</v>
      </c>
      <c r="I94" s="3">
        <v>807</v>
      </c>
      <c r="J94" s="3">
        <v>0</v>
      </c>
      <c r="K94" s="3">
        <v>250</v>
      </c>
      <c r="L94" s="60">
        <v>0</v>
      </c>
      <c r="M94" s="15">
        <f t="shared" si="2"/>
        <v>3700</v>
      </c>
      <c r="N94" s="55" t="s">
        <v>19</v>
      </c>
      <c r="O94" s="155" t="s">
        <v>19</v>
      </c>
    </row>
    <row r="95" spans="1:15" s="2" customFormat="1" ht="33.75" customHeight="1">
      <c r="A95" s="53">
        <v>86</v>
      </c>
      <c r="B95" s="54" t="s">
        <v>16</v>
      </c>
      <c r="C95" s="55" t="s">
        <v>114</v>
      </c>
      <c r="D95" s="55" t="s">
        <v>67</v>
      </c>
      <c r="E95" s="3">
        <v>1168</v>
      </c>
      <c r="F95" s="3">
        <v>0</v>
      </c>
      <c r="G95" s="3">
        <v>50</v>
      </c>
      <c r="H95" s="3">
        <v>1400</v>
      </c>
      <c r="I95" s="3">
        <v>807</v>
      </c>
      <c r="J95" s="3">
        <v>0</v>
      </c>
      <c r="K95" s="3">
        <v>250</v>
      </c>
      <c r="L95" s="60">
        <v>0</v>
      </c>
      <c r="M95" s="15">
        <f t="shared" si="2"/>
        <v>3675</v>
      </c>
      <c r="N95" s="55" t="s">
        <v>19</v>
      </c>
      <c r="O95" s="155" t="s">
        <v>19</v>
      </c>
    </row>
    <row r="96" spans="1:15" s="2" customFormat="1" ht="33.75" customHeight="1">
      <c r="A96" s="53">
        <v>87</v>
      </c>
      <c r="B96" s="54" t="s">
        <v>16</v>
      </c>
      <c r="C96" s="55" t="s">
        <v>115</v>
      </c>
      <c r="D96" s="55" t="s">
        <v>67</v>
      </c>
      <c r="E96" s="3">
        <v>1168</v>
      </c>
      <c r="F96" s="3">
        <v>0</v>
      </c>
      <c r="G96" s="3">
        <v>50</v>
      </c>
      <c r="H96" s="3">
        <v>1400</v>
      </c>
      <c r="I96" s="3">
        <v>807</v>
      </c>
      <c r="J96" s="3">
        <v>0</v>
      </c>
      <c r="K96" s="3">
        <v>250</v>
      </c>
      <c r="L96" s="60">
        <v>0</v>
      </c>
      <c r="M96" s="15">
        <f t="shared" si="2"/>
        <v>3675</v>
      </c>
      <c r="N96" s="55" t="s">
        <v>19</v>
      </c>
      <c r="O96" s="155" t="s">
        <v>19</v>
      </c>
    </row>
    <row r="97" spans="1:15" s="2" customFormat="1" ht="33.75" customHeight="1">
      <c r="A97" s="53">
        <v>88</v>
      </c>
      <c r="B97" s="54" t="s">
        <v>16</v>
      </c>
      <c r="C97" s="55" t="s">
        <v>116</v>
      </c>
      <c r="D97" s="55" t="s">
        <v>67</v>
      </c>
      <c r="E97" s="3">
        <v>1168</v>
      </c>
      <c r="F97" s="3">
        <v>0</v>
      </c>
      <c r="G97" s="3">
        <v>50</v>
      </c>
      <c r="H97" s="3">
        <v>1400</v>
      </c>
      <c r="I97" s="3">
        <v>807</v>
      </c>
      <c r="J97" s="3">
        <v>0</v>
      </c>
      <c r="K97" s="3">
        <v>250</v>
      </c>
      <c r="L97" s="60">
        <v>0</v>
      </c>
      <c r="M97" s="15">
        <f t="shared" si="2"/>
        <v>3675</v>
      </c>
      <c r="N97" s="55" t="s">
        <v>19</v>
      </c>
      <c r="O97" s="155" t="s">
        <v>19</v>
      </c>
    </row>
    <row r="98" spans="1:15" s="2" customFormat="1" ht="33.75" customHeight="1">
      <c r="A98" s="53">
        <v>89</v>
      </c>
      <c r="B98" s="54" t="s">
        <v>16</v>
      </c>
      <c r="C98" s="55" t="s">
        <v>117</v>
      </c>
      <c r="D98" s="55" t="s">
        <v>67</v>
      </c>
      <c r="E98" s="3">
        <v>1168</v>
      </c>
      <c r="F98" s="3">
        <v>0</v>
      </c>
      <c r="G98" s="3">
        <v>50</v>
      </c>
      <c r="H98" s="3">
        <v>1400</v>
      </c>
      <c r="I98" s="3">
        <v>807</v>
      </c>
      <c r="J98" s="3">
        <v>0</v>
      </c>
      <c r="K98" s="3">
        <v>250</v>
      </c>
      <c r="L98" s="60">
        <v>0</v>
      </c>
      <c r="M98" s="15">
        <f t="shared" si="2"/>
        <v>3675</v>
      </c>
      <c r="N98" s="55" t="s">
        <v>19</v>
      </c>
      <c r="O98" s="155" t="s">
        <v>19</v>
      </c>
    </row>
    <row r="99" spans="1:15" s="2" customFormat="1" ht="33.75" customHeight="1">
      <c r="A99" s="53">
        <v>90</v>
      </c>
      <c r="B99" s="54" t="s">
        <v>16</v>
      </c>
      <c r="C99" s="55" t="s">
        <v>118</v>
      </c>
      <c r="D99" s="55" t="s">
        <v>67</v>
      </c>
      <c r="E99" s="3">
        <v>1168</v>
      </c>
      <c r="F99" s="3">
        <v>0</v>
      </c>
      <c r="G99" s="3">
        <v>50</v>
      </c>
      <c r="H99" s="3">
        <v>1400</v>
      </c>
      <c r="I99" s="3">
        <v>807</v>
      </c>
      <c r="J99" s="3">
        <v>0</v>
      </c>
      <c r="K99" s="3">
        <v>250</v>
      </c>
      <c r="L99" s="60">
        <v>0</v>
      </c>
      <c r="M99" s="15">
        <f t="shared" si="2"/>
        <v>3675</v>
      </c>
      <c r="N99" s="55" t="s">
        <v>19</v>
      </c>
      <c r="O99" s="155" t="s">
        <v>19</v>
      </c>
    </row>
    <row r="100" spans="1:15" s="2" customFormat="1" ht="33.75" customHeight="1">
      <c r="A100" s="53">
        <v>91</v>
      </c>
      <c r="B100" s="54" t="s">
        <v>16</v>
      </c>
      <c r="C100" s="55" t="s">
        <v>119</v>
      </c>
      <c r="D100" s="55" t="s">
        <v>67</v>
      </c>
      <c r="E100" s="3">
        <v>1168</v>
      </c>
      <c r="F100" s="3">
        <v>0</v>
      </c>
      <c r="G100" s="3">
        <v>50</v>
      </c>
      <c r="H100" s="3">
        <v>1400</v>
      </c>
      <c r="I100" s="3">
        <v>807</v>
      </c>
      <c r="J100" s="3">
        <v>0</v>
      </c>
      <c r="K100" s="3">
        <v>250</v>
      </c>
      <c r="L100" s="60">
        <v>0</v>
      </c>
      <c r="M100" s="15">
        <f t="shared" si="2"/>
        <v>3675</v>
      </c>
      <c r="N100" s="55" t="s">
        <v>19</v>
      </c>
      <c r="O100" s="155" t="s">
        <v>19</v>
      </c>
    </row>
    <row r="101" spans="1:15" s="2" customFormat="1" ht="33.75" customHeight="1">
      <c r="A101" s="53">
        <v>92</v>
      </c>
      <c r="B101" s="54" t="s">
        <v>16</v>
      </c>
      <c r="C101" s="55" t="s">
        <v>120</v>
      </c>
      <c r="D101" s="55" t="s">
        <v>67</v>
      </c>
      <c r="E101" s="3">
        <v>1168</v>
      </c>
      <c r="F101" s="3">
        <v>0</v>
      </c>
      <c r="G101" s="3">
        <v>50</v>
      </c>
      <c r="H101" s="3">
        <v>1400</v>
      </c>
      <c r="I101" s="3">
        <v>807</v>
      </c>
      <c r="J101" s="3">
        <v>0</v>
      </c>
      <c r="K101" s="3">
        <v>250</v>
      </c>
      <c r="L101" s="60">
        <v>0</v>
      </c>
      <c r="M101" s="15">
        <f t="shared" si="2"/>
        <v>3675</v>
      </c>
      <c r="N101" s="55" t="s">
        <v>19</v>
      </c>
      <c r="O101" s="155" t="s">
        <v>19</v>
      </c>
    </row>
    <row r="102" spans="1:15" s="2" customFormat="1" ht="33.75" customHeight="1">
      <c r="A102" s="53">
        <v>93</v>
      </c>
      <c r="B102" s="54" t="s">
        <v>16</v>
      </c>
      <c r="C102" s="55" t="s">
        <v>121</v>
      </c>
      <c r="D102" s="55" t="s">
        <v>67</v>
      </c>
      <c r="E102" s="3">
        <v>1168</v>
      </c>
      <c r="F102" s="3">
        <v>0</v>
      </c>
      <c r="G102" s="3">
        <v>50</v>
      </c>
      <c r="H102" s="3">
        <v>1400</v>
      </c>
      <c r="I102" s="3">
        <v>807</v>
      </c>
      <c r="J102" s="3">
        <v>0</v>
      </c>
      <c r="K102" s="3">
        <v>250</v>
      </c>
      <c r="L102" s="60">
        <v>0</v>
      </c>
      <c r="M102" s="15">
        <f t="shared" si="2"/>
        <v>3675</v>
      </c>
      <c r="N102" s="55" t="s">
        <v>19</v>
      </c>
      <c r="O102" s="155" t="s">
        <v>19</v>
      </c>
    </row>
    <row r="103" spans="1:15" s="2" customFormat="1" ht="33.75" customHeight="1">
      <c r="A103" s="53">
        <v>94</v>
      </c>
      <c r="B103" s="54" t="s">
        <v>16</v>
      </c>
      <c r="C103" s="55" t="s">
        <v>122</v>
      </c>
      <c r="D103" s="55" t="s">
        <v>67</v>
      </c>
      <c r="E103" s="3">
        <v>1168</v>
      </c>
      <c r="F103" s="3">
        <v>0</v>
      </c>
      <c r="G103" s="3">
        <v>50</v>
      </c>
      <c r="H103" s="3">
        <v>1400</v>
      </c>
      <c r="I103" s="3">
        <v>807</v>
      </c>
      <c r="J103" s="3">
        <v>0</v>
      </c>
      <c r="K103" s="3">
        <v>250</v>
      </c>
      <c r="L103" s="60">
        <v>0</v>
      </c>
      <c r="M103" s="15">
        <f t="shared" si="2"/>
        <v>3675</v>
      </c>
      <c r="N103" s="55" t="s">
        <v>19</v>
      </c>
      <c r="O103" s="155" t="s">
        <v>19</v>
      </c>
    </row>
    <row r="104" spans="1:15" s="2" customFormat="1" ht="33.75" customHeight="1">
      <c r="A104" s="53">
        <v>95</v>
      </c>
      <c r="B104" s="54" t="s">
        <v>16</v>
      </c>
      <c r="C104" s="55" t="s">
        <v>123</v>
      </c>
      <c r="D104" s="55" t="s">
        <v>67</v>
      </c>
      <c r="E104" s="3">
        <v>1168</v>
      </c>
      <c r="F104" s="3">
        <v>0</v>
      </c>
      <c r="G104" s="3">
        <v>50</v>
      </c>
      <c r="H104" s="3">
        <v>1400</v>
      </c>
      <c r="I104" s="3">
        <v>807</v>
      </c>
      <c r="J104" s="3">
        <v>0</v>
      </c>
      <c r="K104" s="3">
        <v>250</v>
      </c>
      <c r="L104" s="60">
        <v>0</v>
      </c>
      <c r="M104" s="15">
        <f t="shared" si="2"/>
        <v>3675</v>
      </c>
      <c r="N104" s="55" t="s">
        <v>19</v>
      </c>
      <c r="O104" s="155" t="s">
        <v>19</v>
      </c>
    </row>
    <row r="105" spans="1:15" s="2" customFormat="1" ht="33.75" customHeight="1">
      <c r="A105" s="53">
        <v>96</v>
      </c>
      <c r="B105" s="54" t="s">
        <v>16</v>
      </c>
      <c r="C105" s="55" t="s">
        <v>124</v>
      </c>
      <c r="D105" s="55" t="s">
        <v>67</v>
      </c>
      <c r="E105" s="3">
        <v>1168</v>
      </c>
      <c r="F105" s="3">
        <v>0</v>
      </c>
      <c r="G105" s="3">
        <v>50</v>
      </c>
      <c r="H105" s="3">
        <v>1400</v>
      </c>
      <c r="I105" s="3">
        <v>807</v>
      </c>
      <c r="J105" s="3">
        <v>0</v>
      </c>
      <c r="K105" s="3">
        <v>250</v>
      </c>
      <c r="L105" s="60">
        <v>0</v>
      </c>
      <c r="M105" s="15">
        <f t="shared" si="2"/>
        <v>3675</v>
      </c>
      <c r="N105" s="55" t="s">
        <v>19</v>
      </c>
      <c r="O105" s="155" t="s">
        <v>19</v>
      </c>
    </row>
    <row r="106" spans="1:15" s="2" customFormat="1" ht="33.75" customHeight="1">
      <c r="A106" s="53">
        <v>97</v>
      </c>
      <c r="B106" s="54" t="s">
        <v>16</v>
      </c>
      <c r="C106" s="55" t="s">
        <v>125</v>
      </c>
      <c r="D106" s="55" t="s">
        <v>67</v>
      </c>
      <c r="E106" s="3">
        <v>1168</v>
      </c>
      <c r="F106" s="3">
        <v>0</v>
      </c>
      <c r="G106" s="3">
        <v>50</v>
      </c>
      <c r="H106" s="3">
        <v>1400</v>
      </c>
      <c r="I106" s="3">
        <v>807</v>
      </c>
      <c r="J106" s="3">
        <v>0</v>
      </c>
      <c r="K106" s="3">
        <v>250</v>
      </c>
      <c r="L106" s="60">
        <v>0</v>
      </c>
      <c r="M106" s="15">
        <f t="shared" ref="M106:M134" si="3">SUM(E106:L106)</f>
        <v>3675</v>
      </c>
      <c r="N106" s="55" t="s">
        <v>19</v>
      </c>
      <c r="O106" s="155" t="s">
        <v>19</v>
      </c>
    </row>
    <row r="107" spans="1:15" s="2" customFormat="1" ht="33.75" customHeight="1">
      <c r="A107" s="53">
        <v>98</v>
      </c>
      <c r="B107" s="54" t="s">
        <v>16</v>
      </c>
      <c r="C107" s="62" t="s">
        <v>126</v>
      </c>
      <c r="D107" s="55" t="s">
        <v>67</v>
      </c>
      <c r="E107" s="3">
        <v>1168</v>
      </c>
      <c r="F107" s="3">
        <v>0</v>
      </c>
      <c r="G107" s="3">
        <v>50</v>
      </c>
      <c r="H107" s="3">
        <v>1400</v>
      </c>
      <c r="I107" s="3">
        <v>807</v>
      </c>
      <c r="J107" s="3">
        <v>0</v>
      </c>
      <c r="K107" s="3">
        <v>250</v>
      </c>
      <c r="L107" s="60">
        <v>0</v>
      </c>
      <c r="M107" s="15">
        <f t="shared" si="3"/>
        <v>3675</v>
      </c>
      <c r="N107" s="55" t="s">
        <v>19</v>
      </c>
      <c r="O107" s="155" t="s">
        <v>19</v>
      </c>
    </row>
    <row r="108" spans="1:15" s="2" customFormat="1" ht="33.75" customHeight="1">
      <c r="A108" s="53">
        <v>99</v>
      </c>
      <c r="B108" s="54" t="s">
        <v>16</v>
      </c>
      <c r="C108" s="55" t="s">
        <v>127</v>
      </c>
      <c r="D108" s="55" t="s">
        <v>67</v>
      </c>
      <c r="E108" s="3">
        <v>1168</v>
      </c>
      <c r="F108" s="3">
        <v>0</v>
      </c>
      <c r="G108" s="3">
        <v>50</v>
      </c>
      <c r="H108" s="3">
        <v>1400</v>
      </c>
      <c r="I108" s="3">
        <v>807</v>
      </c>
      <c r="J108" s="3">
        <v>0</v>
      </c>
      <c r="K108" s="3">
        <v>250</v>
      </c>
      <c r="L108" s="60">
        <v>0</v>
      </c>
      <c r="M108" s="15">
        <f t="shared" si="3"/>
        <v>3675</v>
      </c>
      <c r="N108" s="55" t="s">
        <v>19</v>
      </c>
      <c r="O108" s="155" t="s">
        <v>19</v>
      </c>
    </row>
    <row r="109" spans="1:15" s="2" customFormat="1" ht="33.75" customHeight="1">
      <c r="A109" s="53">
        <v>100</v>
      </c>
      <c r="B109" s="54" t="s">
        <v>16</v>
      </c>
      <c r="C109" s="55" t="s">
        <v>128</v>
      </c>
      <c r="D109" s="55" t="s">
        <v>67</v>
      </c>
      <c r="E109" s="3">
        <v>1168</v>
      </c>
      <c r="F109" s="3">
        <v>0</v>
      </c>
      <c r="G109" s="3">
        <v>50</v>
      </c>
      <c r="H109" s="3">
        <v>1400</v>
      </c>
      <c r="I109" s="3">
        <v>807</v>
      </c>
      <c r="J109" s="3">
        <v>0</v>
      </c>
      <c r="K109" s="3">
        <v>250</v>
      </c>
      <c r="L109" s="60">
        <v>0</v>
      </c>
      <c r="M109" s="15">
        <f t="shared" si="3"/>
        <v>3675</v>
      </c>
      <c r="N109" s="55" t="s">
        <v>19</v>
      </c>
      <c r="O109" s="155" t="s">
        <v>19</v>
      </c>
    </row>
    <row r="110" spans="1:15" s="2" customFormat="1" ht="33.75" customHeight="1">
      <c r="A110" s="53">
        <v>101</v>
      </c>
      <c r="B110" s="54" t="s">
        <v>16</v>
      </c>
      <c r="C110" s="55" t="s">
        <v>129</v>
      </c>
      <c r="D110" s="55" t="s">
        <v>67</v>
      </c>
      <c r="E110" s="3">
        <v>1168</v>
      </c>
      <c r="F110" s="3">
        <v>0</v>
      </c>
      <c r="G110" s="3">
        <v>50</v>
      </c>
      <c r="H110" s="3">
        <v>1400</v>
      </c>
      <c r="I110" s="3">
        <v>807</v>
      </c>
      <c r="J110" s="3">
        <v>0</v>
      </c>
      <c r="K110" s="3">
        <v>250</v>
      </c>
      <c r="L110" s="60">
        <v>0</v>
      </c>
      <c r="M110" s="15">
        <f t="shared" si="3"/>
        <v>3675</v>
      </c>
      <c r="N110" s="55" t="s">
        <v>19</v>
      </c>
      <c r="O110" s="155" t="s">
        <v>19</v>
      </c>
    </row>
    <row r="111" spans="1:15" s="2" customFormat="1" ht="33.75" customHeight="1">
      <c r="A111" s="53">
        <v>102</v>
      </c>
      <c r="B111" s="54" t="s">
        <v>16</v>
      </c>
      <c r="C111" s="55" t="s">
        <v>130</v>
      </c>
      <c r="D111" s="55" t="s">
        <v>67</v>
      </c>
      <c r="E111" s="3">
        <v>1168</v>
      </c>
      <c r="F111" s="3">
        <v>0</v>
      </c>
      <c r="G111" s="3">
        <v>50</v>
      </c>
      <c r="H111" s="3">
        <v>1400</v>
      </c>
      <c r="I111" s="3">
        <v>807</v>
      </c>
      <c r="J111" s="3">
        <v>0</v>
      </c>
      <c r="K111" s="3">
        <v>250</v>
      </c>
      <c r="L111" s="60">
        <v>0</v>
      </c>
      <c r="M111" s="15">
        <f t="shared" si="3"/>
        <v>3675</v>
      </c>
      <c r="N111" s="55" t="s">
        <v>19</v>
      </c>
      <c r="O111" s="155" t="s">
        <v>19</v>
      </c>
    </row>
    <row r="112" spans="1:15" s="2" customFormat="1" ht="33.75" customHeight="1">
      <c r="A112" s="53">
        <v>103</v>
      </c>
      <c r="B112" s="54" t="s">
        <v>16</v>
      </c>
      <c r="C112" s="55" t="s">
        <v>131</v>
      </c>
      <c r="D112" s="55" t="s">
        <v>67</v>
      </c>
      <c r="E112" s="3">
        <v>1168</v>
      </c>
      <c r="F112" s="3">
        <v>0</v>
      </c>
      <c r="G112" s="3">
        <v>50</v>
      </c>
      <c r="H112" s="3">
        <v>1400</v>
      </c>
      <c r="I112" s="3">
        <v>807</v>
      </c>
      <c r="J112" s="3">
        <v>0</v>
      </c>
      <c r="K112" s="3">
        <v>250</v>
      </c>
      <c r="L112" s="60">
        <v>0</v>
      </c>
      <c r="M112" s="15">
        <f t="shared" si="3"/>
        <v>3675</v>
      </c>
      <c r="N112" s="55" t="s">
        <v>19</v>
      </c>
      <c r="O112" s="155" t="s">
        <v>19</v>
      </c>
    </row>
    <row r="113" spans="1:15" s="2" customFormat="1" ht="33.75" customHeight="1">
      <c r="A113" s="53">
        <v>104</v>
      </c>
      <c r="B113" s="54" t="s">
        <v>16</v>
      </c>
      <c r="C113" s="55" t="s">
        <v>132</v>
      </c>
      <c r="D113" s="55" t="s">
        <v>67</v>
      </c>
      <c r="E113" s="3">
        <v>1168</v>
      </c>
      <c r="F113" s="3">
        <v>0</v>
      </c>
      <c r="G113" s="3">
        <v>50</v>
      </c>
      <c r="H113" s="3">
        <v>1400</v>
      </c>
      <c r="I113" s="3">
        <v>807</v>
      </c>
      <c r="J113" s="3">
        <v>0</v>
      </c>
      <c r="K113" s="3">
        <v>250</v>
      </c>
      <c r="L113" s="60">
        <v>0</v>
      </c>
      <c r="M113" s="15">
        <f t="shared" si="3"/>
        <v>3675</v>
      </c>
      <c r="N113" s="55" t="s">
        <v>19</v>
      </c>
      <c r="O113" s="155" t="s">
        <v>19</v>
      </c>
    </row>
    <row r="114" spans="1:15" s="2" customFormat="1" ht="33.75" customHeight="1">
      <c r="A114" s="53">
        <v>105</v>
      </c>
      <c r="B114" s="54" t="s">
        <v>16</v>
      </c>
      <c r="C114" s="55" t="s">
        <v>133</v>
      </c>
      <c r="D114" s="55" t="s">
        <v>67</v>
      </c>
      <c r="E114" s="3">
        <v>1168</v>
      </c>
      <c r="F114" s="3">
        <v>0</v>
      </c>
      <c r="G114" s="3">
        <v>50</v>
      </c>
      <c r="H114" s="3">
        <v>1400</v>
      </c>
      <c r="I114" s="3">
        <v>807</v>
      </c>
      <c r="J114" s="3">
        <v>0</v>
      </c>
      <c r="K114" s="3">
        <v>250</v>
      </c>
      <c r="L114" s="60">
        <v>0</v>
      </c>
      <c r="M114" s="15">
        <f t="shared" si="3"/>
        <v>3675</v>
      </c>
      <c r="N114" s="55" t="s">
        <v>19</v>
      </c>
      <c r="O114" s="155" t="s">
        <v>19</v>
      </c>
    </row>
    <row r="115" spans="1:15" s="2" customFormat="1" ht="33.75" customHeight="1">
      <c r="A115" s="53">
        <v>106</v>
      </c>
      <c r="B115" s="54" t="s">
        <v>16</v>
      </c>
      <c r="C115" s="55" t="s">
        <v>134</v>
      </c>
      <c r="D115" s="55" t="s">
        <v>67</v>
      </c>
      <c r="E115" s="3">
        <v>1168</v>
      </c>
      <c r="F115" s="3">
        <v>0</v>
      </c>
      <c r="G115" s="3">
        <v>75</v>
      </c>
      <c r="H115" s="3">
        <v>1400</v>
      </c>
      <c r="I115" s="3">
        <v>807</v>
      </c>
      <c r="J115" s="3">
        <v>0</v>
      </c>
      <c r="K115" s="3">
        <v>250</v>
      </c>
      <c r="L115" s="60">
        <v>0</v>
      </c>
      <c r="M115" s="15">
        <f t="shared" si="3"/>
        <v>3700</v>
      </c>
      <c r="N115" s="55" t="s">
        <v>19</v>
      </c>
      <c r="O115" s="155" t="s">
        <v>19</v>
      </c>
    </row>
    <row r="116" spans="1:15" s="2" customFormat="1" ht="33.75" customHeight="1">
      <c r="A116" s="53">
        <v>107</v>
      </c>
      <c r="B116" s="54" t="s">
        <v>16</v>
      </c>
      <c r="C116" s="55" t="s">
        <v>135</v>
      </c>
      <c r="D116" s="55" t="s">
        <v>67</v>
      </c>
      <c r="E116" s="3">
        <v>1168</v>
      </c>
      <c r="F116" s="3">
        <v>0</v>
      </c>
      <c r="G116" s="3">
        <v>50</v>
      </c>
      <c r="H116" s="3">
        <v>1400</v>
      </c>
      <c r="I116" s="3">
        <v>807</v>
      </c>
      <c r="J116" s="3">
        <v>0</v>
      </c>
      <c r="K116" s="3">
        <v>250</v>
      </c>
      <c r="L116" s="60">
        <v>0</v>
      </c>
      <c r="M116" s="15">
        <f t="shared" si="3"/>
        <v>3675</v>
      </c>
      <c r="N116" s="55" t="s">
        <v>19</v>
      </c>
      <c r="O116" s="155" t="s">
        <v>19</v>
      </c>
    </row>
    <row r="117" spans="1:15" s="2" customFormat="1" ht="33.75" customHeight="1">
      <c r="A117" s="53">
        <v>108</v>
      </c>
      <c r="B117" s="54" t="s">
        <v>16</v>
      </c>
      <c r="C117" s="55" t="s">
        <v>136</v>
      </c>
      <c r="D117" s="55" t="s">
        <v>67</v>
      </c>
      <c r="E117" s="3">
        <v>1168</v>
      </c>
      <c r="F117" s="3">
        <v>0</v>
      </c>
      <c r="G117" s="3">
        <v>50</v>
      </c>
      <c r="H117" s="3">
        <v>1400</v>
      </c>
      <c r="I117" s="3">
        <v>807</v>
      </c>
      <c r="J117" s="3">
        <v>0</v>
      </c>
      <c r="K117" s="3">
        <v>250</v>
      </c>
      <c r="L117" s="60">
        <v>0</v>
      </c>
      <c r="M117" s="15">
        <f t="shared" si="3"/>
        <v>3675</v>
      </c>
      <c r="N117" s="55" t="s">
        <v>19</v>
      </c>
      <c r="O117" s="155" t="s">
        <v>19</v>
      </c>
    </row>
    <row r="118" spans="1:15" s="2" customFormat="1" ht="33.75" customHeight="1">
      <c r="A118" s="53">
        <v>109</v>
      </c>
      <c r="B118" s="54" t="s">
        <v>16</v>
      </c>
      <c r="C118" s="55" t="s">
        <v>137</v>
      </c>
      <c r="D118" s="55" t="s">
        <v>67</v>
      </c>
      <c r="E118" s="3">
        <v>1168</v>
      </c>
      <c r="F118" s="3">
        <v>0</v>
      </c>
      <c r="G118" s="3">
        <v>50</v>
      </c>
      <c r="H118" s="3">
        <v>1400</v>
      </c>
      <c r="I118" s="3">
        <v>807</v>
      </c>
      <c r="J118" s="3">
        <v>0</v>
      </c>
      <c r="K118" s="3">
        <v>250</v>
      </c>
      <c r="L118" s="60">
        <v>0</v>
      </c>
      <c r="M118" s="15">
        <f t="shared" si="3"/>
        <v>3675</v>
      </c>
      <c r="N118" s="55" t="s">
        <v>19</v>
      </c>
      <c r="O118" s="155" t="s">
        <v>19</v>
      </c>
    </row>
    <row r="119" spans="1:15" s="2" customFormat="1" ht="33.75" customHeight="1">
      <c r="A119" s="53">
        <v>110</v>
      </c>
      <c r="B119" s="54" t="s">
        <v>16</v>
      </c>
      <c r="C119" s="55" t="s">
        <v>138</v>
      </c>
      <c r="D119" s="55" t="s">
        <v>67</v>
      </c>
      <c r="E119" s="3">
        <v>1168</v>
      </c>
      <c r="F119" s="3">
        <v>0</v>
      </c>
      <c r="G119" s="3">
        <v>50</v>
      </c>
      <c r="H119" s="3">
        <v>1400</v>
      </c>
      <c r="I119" s="3">
        <v>807</v>
      </c>
      <c r="J119" s="3">
        <v>0</v>
      </c>
      <c r="K119" s="3">
        <v>250</v>
      </c>
      <c r="L119" s="60">
        <v>0</v>
      </c>
      <c r="M119" s="15">
        <f t="shared" si="3"/>
        <v>3675</v>
      </c>
      <c r="N119" s="55" t="s">
        <v>19</v>
      </c>
      <c r="O119" s="155" t="s">
        <v>19</v>
      </c>
    </row>
    <row r="120" spans="1:15" s="2" customFormat="1" ht="33.75" customHeight="1">
      <c r="A120" s="53">
        <v>111</v>
      </c>
      <c r="B120" s="54" t="s">
        <v>16</v>
      </c>
      <c r="C120" s="55" t="s">
        <v>139</v>
      </c>
      <c r="D120" s="55" t="s">
        <v>67</v>
      </c>
      <c r="E120" s="3">
        <v>1168</v>
      </c>
      <c r="F120" s="3">
        <v>0</v>
      </c>
      <c r="G120" s="3">
        <v>50</v>
      </c>
      <c r="H120" s="3">
        <v>1400</v>
      </c>
      <c r="I120" s="3">
        <v>807</v>
      </c>
      <c r="J120" s="3">
        <v>0</v>
      </c>
      <c r="K120" s="3">
        <v>250</v>
      </c>
      <c r="L120" s="60">
        <v>0</v>
      </c>
      <c r="M120" s="15">
        <f t="shared" si="3"/>
        <v>3675</v>
      </c>
      <c r="N120" s="55" t="s">
        <v>19</v>
      </c>
      <c r="O120" s="155" t="s">
        <v>19</v>
      </c>
    </row>
    <row r="121" spans="1:15" s="2" customFormat="1" ht="33.75" customHeight="1">
      <c r="A121" s="53">
        <v>112</v>
      </c>
      <c r="B121" s="54" t="s">
        <v>16</v>
      </c>
      <c r="C121" s="55" t="s">
        <v>140</v>
      </c>
      <c r="D121" s="55" t="s">
        <v>67</v>
      </c>
      <c r="E121" s="3">
        <v>1168</v>
      </c>
      <c r="F121" s="3">
        <v>0</v>
      </c>
      <c r="G121" s="3">
        <v>50</v>
      </c>
      <c r="H121" s="3">
        <v>1400</v>
      </c>
      <c r="I121" s="3">
        <v>807</v>
      </c>
      <c r="J121" s="3">
        <v>0</v>
      </c>
      <c r="K121" s="3">
        <v>250</v>
      </c>
      <c r="L121" s="60">
        <v>0</v>
      </c>
      <c r="M121" s="15">
        <f t="shared" si="3"/>
        <v>3675</v>
      </c>
      <c r="N121" s="55" t="s">
        <v>19</v>
      </c>
      <c r="O121" s="155" t="s">
        <v>19</v>
      </c>
    </row>
    <row r="122" spans="1:15" s="2" customFormat="1" ht="33.75" customHeight="1">
      <c r="A122" s="53">
        <v>113</v>
      </c>
      <c r="B122" s="54" t="s">
        <v>16</v>
      </c>
      <c r="C122" s="55" t="s">
        <v>141</v>
      </c>
      <c r="D122" s="55" t="s">
        <v>67</v>
      </c>
      <c r="E122" s="3">
        <v>1168</v>
      </c>
      <c r="F122" s="3">
        <v>0</v>
      </c>
      <c r="G122" s="3">
        <v>50</v>
      </c>
      <c r="H122" s="3">
        <v>1400</v>
      </c>
      <c r="I122" s="3">
        <v>807</v>
      </c>
      <c r="J122" s="3">
        <v>0</v>
      </c>
      <c r="K122" s="3">
        <v>250</v>
      </c>
      <c r="L122" s="60">
        <v>0</v>
      </c>
      <c r="M122" s="15">
        <f t="shared" si="3"/>
        <v>3675</v>
      </c>
      <c r="N122" s="55" t="s">
        <v>19</v>
      </c>
      <c r="O122" s="155" t="s">
        <v>19</v>
      </c>
    </row>
    <row r="123" spans="1:15" s="2" customFormat="1" ht="33.75" customHeight="1">
      <c r="A123" s="53">
        <v>114</v>
      </c>
      <c r="B123" s="54" t="s">
        <v>16</v>
      </c>
      <c r="C123" s="55" t="s">
        <v>142</v>
      </c>
      <c r="D123" s="55" t="s">
        <v>67</v>
      </c>
      <c r="E123" s="3">
        <v>1168</v>
      </c>
      <c r="F123" s="3">
        <v>0</v>
      </c>
      <c r="G123" s="3">
        <v>75</v>
      </c>
      <c r="H123" s="3">
        <v>1400</v>
      </c>
      <c r="I123" s="3">
        <v>807</v>
      </c>
      <c r="J123" s="3">
        <v>0</v>
      </c>
      <c r="K123" s="3">
        <v>250</v>
      </c>
      <c r="L123" s="60">
        <v>0</v>
      </c>
      <c r="M123" s="15">
        <f t="shared" si="3"/>
        <v>3700</v>
      </c>
      <c r="N123" s="55" t="s">
        <v>19</v>
      </c>
      <c r="O123" s="155" t="s">
        <v>19</v>
      </c>
    </row>
    <row r="124" spans="1:15" s="2" customFormat="1" ht="33.75" customHeight="1">
      <c r="A124" s="53">
        <v>115</v>
      </c>
      <c r="B124" s="54" t="s">
        <v>16</v>
      </c>
      <c r="C124" s="55" t="s">
        <v>143</v>
      </c>
      <c r="D124" s="55" t="s">
        <v>67</v>
      </c>
      <c r="E124" s="3">
        <v>1168</v>
      </c>
      <c r="F124" s="3">
        <v>0</v>
      </c>
      <c r="G124" s="3">
        <v>75</v>
      </c>
      <c r="H124" s="3">
        <v>1400</v>
      </c>
      <c r="I124" s="3">
        <v>807</v>
      </c>
      <c r="J124" s="3">
        <v>0</v>
      </c>
      <c r="K124" s="3">
        <v>250</v>
      </c>
      <c r="L124" s="60">
        <v>0</v>
      </c>
      <c r="M124" s="15">
        <f t="shared" si="3"/>
        <v>3700</v>
      </c>
      <c r="N124" s="55" t="s">
        <v>19</v>
      </c>
      <c r="O124" s="155" t="s">
        <v>19</v>
      </c>
    </row>
    <row r="125" spans="1:15" s="2" customFormat="1" ht="33.75" customHeight="1">
      <c r="A125" s="53">
        <v>116</v>
      </c>
      <c r="B125" s="54" t="s">
        <v>16</v>
      </c>
      <c r="C125" s="55" t="s">
        <v>144</v>
      </c>
      <c r="D125" s="55" t="s">
        <v>67</v>
      </c>
      <c r="E125" s="3">
        <v>1168</v>
      </c>
      <c r="F125" s="3">
        <v>0</v>
      </c>
      <c r="G125" s="3">
        <v>75</v>
      </c>
      <c r="H125" s="3">
        <v>1400</v>
      </c>
      <c r="I125" s="3">
        <v>807</v>
      </c>
      <c r="J125" s="3">
        <v>0</v>
      </c>
      <c r="K125" s="3">
        <v>250</v>
      </c>
      <c r="L125" s="60">
        <v>0</v>
      </c>
      <c r="M125" s="15">
        <f t="shared" si="3"/>
        <v>3700</v>
      </c>
      <c r="N125" s="55" t="s">
        <v>19</v>
      </c>
      <c r="O125" s="155" t="s">
        <v>19</v>
      </c>
    </row>
    <row r="126" spans="1:15" s="2" customFormat="1" ht="33.75" customHeight="1">
      <c r="A126" s="53">
        <v>117</v>
      </c>
      <c r="B126" s="54" t="s">
        <v>16</v>
      </c>
      <c r="C126" s="55" t="s">
        <v>145</v>
      </c>
      <c r="D126" s="55" t="s">
        <v>67</v>
      </c>
      <c r="E126" s="3">
        <v>1168</v>
      </c>
      <c r="F126" s="3">
        <v>0</v>
      </c>
      <c r="G126" s="3">
        <v>50</v>
      </c>
      <c r="H126" s="3">
        <v>1400</v>
      </c>
      <c r="I126" s="3">
        <v>807</v>
      </c>
      <c r="J126" s="3">
        <v>0</v>
      </c>
      <c r="K126" s="3">
        <v>250</v>
      </c>
      <c r="L126" s="60">
        <v>0</v>
      </c>
      <c r="M126" s="15">
        <f t="shared" si="3"/>
        <v>3675</v>
      </c>
      <c r="N126" s="55" t="s">
        <v>19</v>
      </c>
      <c r="O126" s="155" t="s">
        <v>19</v>
      </c>
    </row>
    <row r="127" spans="1:15" s="2" customFormat="1" ht="33.75" customHeight="1">
      <c r="A127" s="53">
        <v>118</v>
      </c>
      <c r="B127" s="54" t="s">
        <v>16</v>
      </c>
      <c r="C127" s="55" t="s">
        <v>146</v>
      </c>
      <c r="D127" s="55" t="s">
        <v>67</v>
      </c>
      <c r="E127" s="3">
        <v>1168</v>
      </c>
      <c r="F127" s="3">
        <v>0</v>
      </c>
      <c r="G127" s="3">
        <v>50</v>
      </c>
      <c r="H127" s="3">
        <v>1400</v>
      </c>
      <c r="I127" s="3">
        <v>807</v>
      </c>
      <c r="J127" s="3">
        <v>0</v>
      </c>
      <c r="K127" s="3">
        <v>250</v>
      </c>
      <c r="L127" s="60">
        <v>0</v>
      </c>
      <c r="M127" s="15">
        <f t="shared" si="3"/>
        <v>3675</v>
      </c>
      <c r="N127" s="55" t="s">
        <v>19</v>
      </c>
      <c r="O127" s="155" t="s">
        <v>19</v>
      </c>
    </row>
    <row r="128" spans="1:15" s="2" customFormat="1" ht="33.75" customHeight="1">
      <c r="A128" s="53">
        <v>119</v>
      </c>
      <c r="B128" s="54" t="s">
        <v>16</v>
      </c>
      <c r="C128" s="55" t="s">
        <v>147</v>
      </c>
      <c r="D128" s="55" t="s">
        <v>67</v>
      </c>
      <c r="E128" s="3">
        <v>1168</v>
      </c>
      <c r="F128" s="3">
        <v>0</v>
      </c>
      <c r="G128" s="3">
        <v>50</v>
      </c>
      <c r="H128" s="3">
        <v>1400</v>
      </c>
      <c r="I128" s="3">
        <v>807</v>
      </c>
      <c r="J128" s="3">
        <v>0</v>
      </c>
      <c r="K128" s="3">
        <v>250</v>
      </c>
      <c r="L128" s="60">
        <v>0</v>
      </c>
      <c r="M128" s="15">
        <f t="shared" si="3"/>
        <v>3675</v>
      </c>
      <c r="N128" s="55" t="s">
        <v>19</v>
      </c>
      <c r="O128" s="155" t="s">
        <v>19</v>
      </c>
    </row>
    <row r="129" spans="1:15" s="2" customFormat="1" ht="33.75" customHeight="1">
      <c r="A129" s="53">
        <v>120</v>
      </c>
      <c r="B129" s="54" t="s">
        <v>16</v>
      </c>
      <c r="C129" s="55" t="s">
        <v>148</v>
      </c>
      <c r="D129" s="55" t="s">
        <v>67</v>
      </c>
      <c r="E129" s="3">
        <v>1168</v>
      </c>
      <c r="F129" s="3">
        <v>0</v>
      </c>
      <c r="G129" s="3">
        <v>50</v>
      </c>
      <c r="H129" s="3">
        <v>1400</v>
      </c>
      <c r="I129" s="3">
        <v>807</v>
      </c>
      <c r="J129" s="3">
        <v>0</v>
      </c>
      <c r="K129" s="3">
        <v>250</v>
      </c>
      <c r="L129" s="60">
        <v>0</v>
      </c>
      <c r="M129" s="15">
        <f t="shared" si="3"/>
        <v>3675</v>
      </c>
      <c r="N129" s="55" t="s">
        <v>19</v>
      </c>
      <c r="O129" s="155" t="s">
        <v>19</v>
      </c>
    </row>
    <row r="130" spans="1:15" s="2" customFormat="1" ht="33.75" customHeight="1">
      <c r="A130" s="53">
        <v>121</v>
      </c>
      <c r="B130" s="54" t="s">
        <v>16</v>
      </c>
      <c r="C130" s="55" t="s">
        <v>149</v>
      </c>
      <c r="D130" s="55" t="s">
        <v>38</v>
      </c>
      <c r="E130" s="3">
        <v>5835</v>
      </c>
      <c r="F130" s="3">
        <v>0</v>
      </c>
      <c r="G130" s="3">
        <v>0</v>
      </c>
      <c r="H130" s="3">
        <v>3800</v>
      </c>
      <c r="I130" s="3"/>
      <c r="J130" s="3">
        <v>375</v>
      </c>
      <c r="K130" s="3">
        <v>250</v>
      </c>
      <c r="L130" s="60">
        <v>0</v>
      </c>
      <c r="M130" s="15">
        <f t="shared" si="3"/>
        <v>10260</v>
      </c>
      <c r="N130" s="55" t="s">
        <v>19</v>
      </c>
      <c r="O130" s="155" t="s">
        <v>19</v>
      </c>
    </row>
    <row r="131" spans="1:15" s="2" customFormat="1" ht="33.75" customHeight="1">
      <c r="A131" s="53">
        <v>122</v>
      </c>
      <c r="B131" s="54" t="s">
        <v>16</v>
      </c>
      <c r="C131" s="55" t="s">
        <v>150</v>
      </c>
      <c r="D131" s="55" t="s">
        <v>44</v>
      </c>
      <c r="E131" s="3">
        <v>2441</v>
      </c>
      <c r="F131" s="3">
        <v>0</v>
      </c>
      <c r="G131" s="3">
        <v>35</v>
      </c>
      <c r="H131" s="3">
        <v>2400</v>
      </c>
      <c r="I131" s="3"/>
      <c r="J131" s="3">
        <v>0</v>
      </c>
      <c r="K131" s="3">
        <v>250</v>
      </c>
      <c r="L131" s="60">
        <v>0</v>
      </c>
      <c r="M131" s="15">
        <f t="shared" si="3"/>
        <v>5126</v>
      </c>
      <c r="N131" s="55" t="s">
        <v>19</v>
      </c>
      <c r="O131" s="155" t="s">
        <v>19</v>
      </c>
    </row>
    <row r="132" spans="1:15" s="2" customFormat="1" ht="33.75" customHeight="1">
      <c r="A132" s="53">
        <v>123</v>
      </c>
      <c r="B132" s="54" t="s">
        <v>16</v>
      </c>
      <c r="C132" s="55" t="s">
        <v>151</v>
      </c>
      <c r="D132" s="55" t="s">
        <v>38</v>
      </c>
      <c r="E132" s="3">
        <v>5835</v>
      </c>
      <c r="F132" s="3">
        <v>0</v>
      </c>
      <c r="G132" s="3">
        <v>0</v>
      </c>
      <c r="H132" s="3">
        <v>3800</v>
      </c>
      <c r="I132" s="3"/>
      <c r="J132" s="3">
        <v>375</v>
      </c>
      <c r="K132" s="3">
        <v>250</v>
      </c>
      <c r="L132" s="60">
        <v>0</v>
      </c>
      <c r="M132" s="15">
        <f t="shared" si="3"/>
        <v>10260</v>
      </c>
      <c r="N132" s="55" t="s">
        <v>19</v>
      </c>
      <c r="O132" s="155" t="s">
        <v>19</v>
      </c>
    </row>
    <row r="133" spans="1:15" s="2" customFormat="1" ht="33.75" customHeight="1">
      <c r="A133" s="53">
        <v>124</v>
      </c>
      <c r="B133" s="54" t="s">
        <v>16</v>
      </c>
      <c r="C133" s="55" t="s">
        <v>152</v>
      </c>
      <c r="D133" s="55" t="s">
        <v>38</v>
      </c>
      <c r="E133" s="3">
        <v>5835</v>
      </c>
      <c r="F133" s="3">
        <v>0</v>
      </c>
      <c r="G133" s="3">
        <v>0</v>
      </c>
      <c r="H133" s="3">
        <v>3800</v>
      </c>
      <c r="I133" s="3"/>
      <c r="J133" s="3">
        <v>375</v>
      </c>
      <c r="K133" s="3">
        <v>250</v>
      </c>
      <c r="L133" s="60">
        <v>0</v>
      </c>
      <c r="M133" s="15">
        <f t="shared" si="3"/>
        <v>10260</v>
      </c>
      <c r="N133" s="55" t="s">
        <v>19</v>
      </c>
      <c r="O133" s="155" t="s">
        <v>19</v>
      </c>
    </row>
    <row r="134" spans="1:15" s="2" customFormat="1" ht="33.75" customHeight="1">
      <c r="A134" s="53">
        <v>125</v>
      </c>
      <c r="B134" s="54" t="s">
        <v>16</v>
      </c>
      <c r="C134" s="55" t="s">
        <v>153</v>
      </c>
      <c r="D134" s="55" t="s">
        <v>38</v>
      </c>
      <c r="E134" s="3">
        <v>5835</v>
      </c>
      <c r="F134" s="3">
        <v>0</v>
      </c>
      <c r="G134" s="3">
        <v>0</v>
      </c>
      <c r="H134" s="3">
        <v>3800</v>
      </c>
      <c r="I134" s="3"/>
      <c r="J134" s="3">
        <v>375</v>
      </c>
      <c r="K134" s="3">
        <v>250</v>
      </c>
      <c r="L134" s="60">
        <v>0</v>
      </c>
      <c r="M134" s="15">
        <f t="shared" si="3"/>
        <v>10260</v>
      </c>
      <c r="N134" s="55" t="s">
        <v>19</v>
      </c>
      <c r="O134" s="155" t="s">
        <v>19</v>
      </c>
    </row>
    <row r="135" spans="1:15" s="2" customFormat="1" ht="33.75" customHeight="1">
      <c r="A135" s="53">
        <v>126</v>
      </c>
      <c r="B135" s="54" t="s">
        <v>16</v>
      </c>
      <c r="C135" s="55" t="s">
        <v>154</v>
      </c>
      <c r="D135" s="55" t="s">
        <v>67</v>
      </c>
      <c r="E135" s="3">
        <v>1168</v>
      </c>
      <c r="F135" s="3">
        <v>0</v>
      </c>
      <c r="G135" s="3">
        <v>75</v>
      </c>
      <c r="H135" s="3">
        <v>1400</v>
      </c>
      <c r="I135" s="3">
        <v>807</v>
      </c>
      <c r="J135" s="3">
        <v>0</v>
      </c>
      <c r="K135" s="3">
        <v>250</v>
      </c>
      <c r="L135" s="60">
        <v>0</v>
      </c>
      <c r="M135" s="15">
        <f t="shared" ref="M135:M196" si="4">SUM(E135:L135)</f>
        <v>3700</v>
      </c>
      <c r="N135" s="55" t="s">
        <v>19</v>
      </c>
      <c r="O135" s="155" t="s">
        <v>19</v>
      </c>
    </row>
    <row r="136" spans="1:15" s="2" customFormat="1" ht="33.75" customHeight="1">
      <c r="A136" s="53">
        <v>127</v>
      </c>
      <c r="B136" s="54" t="s">
        <v>16</v>
      </c>
      <c r="C136" s="55" t="s">
        <v>155</v>
      </c>
      <c r="D136" s="55" t="s">
        <v>67</v>
      </c>
      <c r="E136" s="3">
        <v>1168</v>
      </c>
      <c r="F136" s="3">
        <v>0</v>
      </c>
      <c r="G136" s="3">
        <v>35</v>
      </c>
      <c r="H136" s="3">
        <v>1400</v>
      </c>
      <c r="I136" s="3">
        <v>807</v>
      </c>
      <c r="J136" s="3">
        <v>0</v>
      </c>
      <c r="K136" s="3">
        <v>250</v>
      </c>
      <c r="L136" s="60">
        <v>0</v>
      </c>
      <c r="M136" s="15">
        <f t="shared" si="4"/>
        <v>3660</v>
      </c>
      <c r="N136" s="55" t="s">
        <v>19</v>
      </c>
      <c r="O136" s="155" t="s">
        <v>19</v>
      </c>
    </row>
    <row r="137" spans="1:15" s="2" customFormat="1" ht="33.75" customHeight="1">
      <c r="A137" s="53">
        <v>128</v>
      </c>
      <c r="B137" s="54" t="s">
        <v>16</v>
      </c>
      <c r="C137" s="55" t="s">
        <v>156</v>
      </c>
      <c r="D137" s="55" t="s">
        <v>67</v>
      </c>
      <c r="E137" s="3">
        <v>1168</v>
      </c>
      <c r="F137" s="3">
        <v>0</v>
      </c>
      <c r="G137" s="3">
        <v>75</v>
      </c>
      <c r="H137" s="3">
        <v>1400</v>
      </c>
      <c r="I137" s="3">
        <v>807</v>
      </c>
      <c r="J137" s="3">
        <v>0</v>
      </c>
      <c r="K137" s="3">
        <v>250</v>
      </c>
      <c r="L137" s="60">
        <v>0</v>
      </c>
      <c r="M137" s="15">
        <f t="shared" si="4"/>
        <v>3700</v>
      </c>
      <c r="N137" s="55" t="s">
        <v>19</v>
      </c>
      <c r="O137" s="155" t="s">
        <v>19</v>
      </c>
    </row>
    <row r="138" spans="1:15" s="2" customFormat="1" ht="33.75" customHeight="1">
      <c r="A138" s="53">
        <v>129</v>
      </c>
      <c r="B138" s="54" t="s">
        <v>16</v>
      </c>
      <c r="C138" s="55" t="s">
        <v>157</v>
      </c>
      <c r="D138" s="55" t="s">
        <v>67</v>
      </c>
      <c r="E138" s="3">
        <v>1168</v>
      </c>
      <c r="F138" s="3">
        <v>0</v>
      </c>
      <c r="G138" s="3">
        <v>50</v>
      </c>
      <c r="H138" s="3">
        <v>1400</v>
      </c>
      <c r="I138" s="3">
        <v>807</v>
      </c>
      <c r="J138" s="3">
        <v>0</v>
      </c>
      <c r="K138" s="3">
        <v>250</v>
      </c>
      <c r="L138" s="60">
        <v>0</v>
      </c>
      <c r="M138" s="15">
        <f t="shared" si="4"/>
        <v>3675</v>
      </c>
      <c r="N138" s="55" t="s">
        <v>19</v>
      </c>
      <c r="O138" s="155" t="s">
        <v>19</v>
      </c>
    </row>
    <row r="139" spans="1:15" s="2" customFormat="1" ht="33.75" customHeight="1">
      <c r="A139" s="53">
        <v>130</v>
      </c>
      <c r="B139" s="54" t="s">
        <v>16</v>
      </c>
      <c r="C139" s="55" t="s">
        <v>158</v>
      </c>
      <c r="D139" s="55" t="s">
        <v>67</v>
      </c>
      <c r="E139" s="3">
        <v>1168</v>
      </c>
      <c r="F139" s="3">
        <v>0</v>
      </c>
      <c r="G139" s="3">
        <v>75</v>
      </c>
      <c r="H139" s="3">
        <v>1400</v>
      </c>
      <c r="I139" s="3">
        <v>807</v>
      </c>
      <c r="J139" s="3">
        <v>0</v>
      </c>
      <c r="K139" s="3">
        <v>250</v>
      </c>
      <c r="L139" s="60">
        <v>0</v>
      </c>
      <c r="M139" s="15">
        <f t="shared" si="4"/>
        <v>3700</v>
      </c>
      <c r="N139" s="55" t="s">
        <v>19</v>
      </c>
      <c r="O139" s="155" t="s">
        <v>19</v>
      </c>
    </row>
    <row r="140" spans="1:15" s="2" customFormat="1" ht="33.75" customHeight="1">
      <c r="A140" s="53">
        <v>131</v>
      </c>
      <c r="B140" s="54" t="s">
        <v>16</v>
      </c>
      <c r="C140" s="55" t="s">
        <v>159</v>
      </c>
      <c r="D140" s="55" t="s">
        <v>38</v>
      </c>
      <c r="E140" s="3">
        <v>5835</v>
      </c>
      <c r="F140" s="3">
        <v>0</v>
      </c>
      <c r="G140" s="3">
        <v>0</v>
      </c>
      <c r="H140" s="3">
        <v>3800</v>
      </c>
      <c r="I140" s="3"/>
      <c r="J140" s="3">
        <v>375</v>
      </c>
      <c r="K140" s="3">
        <v>250</v>
      </c>
      <c r="L140" s="60">
        <v>0</v>
      </c>
      <c r="M140" s="15">
        <f t="shared" si="4"/>
        <v>10260</v>
      </c>
      <c r="N140" s="55" t="s">
        <v>19</v>
      </c>
      <c r="O140" s="155" t="s">
        <v>19</v>
      </c>
    </row>
    <row r="141" spans="1:15" s="2" customFormat="1" ht="33.75" customHeight="1">
      <c r="A141" s="53">
        <v>132</v>
      </c>
      <c r="B141" s="54" t="s">
        <v>16</v>
      </c>
      <c r="C141" s="55" t="s">
        <v>160</v>
      </c>
      <c r="D141" s="55" t="s">
        <v>44</v>
      </c>
      <c r="E141" s="3">
        <v>2441</v>
      </c>
      <c r="F141" s="3">
        <v>0</v>
      </c>
      <c r="G141" s="3">
        <v>35</v>
      </c>
      <c r="H141" s="3">
        <v>2400</v>
      </c>
      <c r="I141" s="3"/>
      <c r="J141" s="3">
        <v>0</v>
      </c>
      <c r="K141" s="3">
        <v>250</v>
      </c>
      <c r="L141" s="60">
        <v>0</v>
      </c>
      <c r="M141" s="15">
        <f t="shared" si="4"/>
        <v>5126</v>
      </c>
      <c r="N141" s="55" t="s">
        <v>19</v>
      </c>
      <c r="O141" s="155" t="s">
        <v>19</v>
      </c>
    </row>
    <row r="142" spans="1:15" s="2" customFormat="1" ht="33.75" customHeight="1">
      <c r="A142" s="53">
        <v>133</v>
      </c>
      <c r="B142" s="54" t="s">
        <v>16</v>
      </c>
      <c r="C142" s="55" t="s">
        <v>161</v>
      </c>
      <c r="D142" s="55" t="s">
        <v>44</v>
      </c>
      <c r="E142" s="3">
        <v>2441</v>
      </c>
      <c r="F142" s="3">
        <v>1200</v>
      </c>
      <c r="G142" s="3">
        <v>35</v>
      </c>
      <c r="H142" s="3">
        <v>2400</v>
      </c>
      <c r="I142" s="3"/>
      <c r="J142" s="3">
        <v>0</v>
      </c>
      <c r="K142" s="3">
        <v>250</v>
      </c>
      <c r="L142" s="60">
        <v>0</v>
      </c>
      <c r="M142" s="15">
        <f t="shared" si="4"/>
        <v>6326</v>
      </c>
      <c r="N142" s="55" t="s">
        <v>19</v>
      </c>
      <c r="O142" s="155" t="s">
        <v>19</v>
      </c>
    </row>
    <row r="143" spans="1:15" s="2" customFormat="1" ht="33.75" customHeight="1">
      <c r="A143" s="53">
        <v>134</v>
      </c>
      <c r="B143" s="54" t="s">
        <v>16</v>
      </c>
      <c r="C143" s="55" t="s">
        <v>162</v>
      </c>
      <c r="D143" s="55" t="s">
        <v>27</v>
      </c>
      <c r="E143" s="3">
        <v>1460</v>
      </c>
      <c r="F143" s="3">
        <v>0</v>
      </c>
      <c r="G143" s="3">
        <v>50</v>
      </c>
      <c r="H143" s="3">
        <v>1500</v>
      </c>
      <c r="I143" s="3">
        <v>1059</v>
      </c>
      <c r="J143" s="3">
        <v>0</v>
      </c>
      <c r="K143" s="3">
        <v>250</v>
      </c>
      <c r="L143" s="60">
        <v>0</v>
      </c>
      <c r="M143" s="15">
        <f t="shared" si="4"/>
        <v>4319</v>
      </c>
      <c r="N143" s="55" t="s">
        <v>19</v>
      </c>
      <c r="O143" s="155" t="s">
        <v>19</v>
      </c>
    </row>
    <row r="144" spans="1:15" s="2" customFormat="1" ht="33.75" customHeight="1">
      <c r="A144" s="53">
        <v>135</v>
      </c>
      <c r="B144" s="54" t="s">
        <v>16</v>
      </c>
      <c r="C144" s="55" t="s">
        <v>163</v>
      </c>
      <c r="D144" s="55" t="s">
        <v>67</v>
      </c>
      <c r="E144" s="3">
        <v>1168</v>
      </c>
      <c r="F144" s="3">
        <v>0</v>
      </c>
      <c r="G144" s="3">
        <v>35</v>
      </c>
      <c r="H144" s="3">
        <v>1400</v>
      </c>
      <c r="I144" s="3">
        <v>807</v>
      </c>
      <c r="J144" s="3">
        <v>0</v>
      </c>
      <c r="K144" s="3">
        <v>250</v>
      </c>
      <c r="L144" s="60">
        <v>0</v>
      </c>
      <c r="M144" s="15">
        <f t="shared" si="4"/>
        <v>3660</v>
      </c>
      <c r="N144" s="55" t="s">
        <v>19</v>
      </c>
      <c r="O144" s="155" t="s">
        <v>19</v>
      </c>
    </row>
    <row r="145" spans="1:15" s="2" customFormat="1" ht="33.75" customHeight="1">
      <c r="A145" s="53">
        <v>136</v>
      </c>
      <c r="B145" s="54" t="s">
        <v>16</v>
      </c>
      <c r="C145" s="55" t="s">
        <v>164</v>
      </c>
      <c r="D145" s="55" t="s">
        <v>38</v>
      </c>
      <c r="E145" s="3">
        <v>5835</v>
      </c>
      <c r="F145" s="3">
        <v>0</v>
      </c>
      <c r="G145" s="3">
        <v>0</v>
      </c>
      <c r="H145" s="3">
        <v>3800</v>
      </c>
      <c r="I145" s="3"/>
      <c r="J145" s="3">
        <v>375</v>
      </c>
      <c r="K145" s="3">
        <v>250</v>
      </c>
      <c r="L145" s="60">
        <v>0</v>
      </c>
      <c r="M145" s="15">
        <f t="shared" si="4"/>
        <v>10260</v>
      </c>
      <c r="N145" s="55" t="s">
        <v>19</v>
      </c>
      <c r="O145" s="155" t="s">
        <v>19</v>
      </c>
    </row>
    <row r="146" spans="1:15" s="2" customFormat="1" ht="33.75" customHeight="1">
      <c r="A146" s="53">
        <v>137</v>
      </c>
      <c r="B146" s="54" t="s">
        <v>16</v>
      </c>
      <c r="C146" s="55" t="s">
        <v>165</v>
      </c>
      <c r="D146" s="55" t="s">
        <v>38</v>
      </c>
      <c r="E146" s="3">
        <v>5835</v>
      </c>
      <c r="F146" s="3">
        <v>0</v>
      </c>
      <c r="G146" s="3">
        <v>0</v>
      </c>
      <c r="H146" s="3">
        <v>3800</v>
      </c>
      <c r="I146" s="3"/>
      <c r="J146" s="3">
        <v>375</v>
      </c>
      <c r="K146" s="3">
        <v>250</v>
      </c>
      <c r="L146" s="60">
        <v>0</v>
      </c>
      <c r="M146" s="15">
        <f t="shared" si="4"/>
        <v>10260</v>
      </c>
      <c r="N146" s="55" t="s">
        <v>19</v>
      </c>
      <c r="O146" s="155" t="s">
        <v>19</v>
      </c>
    </row>
    <row r="147" spans="1:15" s="2" customFormat="1" ht="33.75" customHeight="1">
      <c r="A147" s="53">
        <v>138</v>
      </c>
      <c r="B147" s="54" t="s">
        <v>16</v>
      </c>
      <c r="C147" s="55" t="s">
        <v>166</v>
      </c>
      <c r="D147" s="55" t="s">
        <v>67</v>
      </c>
      <c r="E147" s="3">
        <v>1168</v>
      </c>
      <c r="F147" s="3">
        <v>0</v>
      </c>
      <c r="G147" s="3">
        <v>50</v>
      </c>
      <c r="H147" s="3">
        <v>1400</v>
      </c>
      <c r="I147" s="3">
        <v>807</v>
      </c>
      <c r="J147" s="3">
        <v>0</v>
      </c>
      <c r="K147" s="3">
        <v>250</v>
      </c>
      <c r="L147" s="60">
        <v>0</v>
      </c>
      <c r="M147" s="15">
        <f t="shared" si="4"/>
        <v>3675</v>
      </c>
      <c r="N147" s="55" t="s">
        <v>19</v>
      </c>
      <c r="O147" s="155" t="s">
        <v>19</v>
      </c>
    </row>
    <row r="148" spans="1:15" s="2" customFormat="1" ht="33.75" customHeight="1">
      <c r="A148" s="53">
        <v>139</v>
      </c>
      <c r="B148" s="54" t="s">
        <v>16</v>
      </c>
      <c r="C148" s="55" t="s">
        <v>167</v>
      </c>
      <c r="D148" s="55" t="s">
        <v>67</v>
      </c>
      <c r="E148" s="3">
        <v>1168</v>
      </c>
      <c r="F148" s="3">
        <v>0</v>
      </c>
      <c r="G148" s="3">
        <v>50</v>
      </c>
      <c r="H148" s="3">
        <v>1400</v>
      </c>
      <c r="I148" s="3">
        <v>807</v>
      </c>
      <c r="J148" s="3">
        <v>0</v>
      </c>
      <c r="K148" s="3">
        <v>250</v>
      </c>
      <c r="L148" s="60">
        <v>0</v>
      </c>
      <c r="M148" s="15">
        <f t="shared" si="4"/>
        <v>3675</v>
      </c>
      <c r="N148" s="55" t="s">
        <v>19</v>
      </c>
      <c r="O148" s="155" t="s">
        <v>19</v>
      </c>
    </row>
    <row r="149" spans="1:15" s="2" customFormat="1" ht="33.75" customHeight="1">
      <c r="A149" s="53">
        <v>140</v>
      </c>
      <c r="B149" s="54" t="s">
        <v>16</v>
      </c>
      <c r="C149" s="55" t="s">
        <v>168</v>
      </c>
      <c r="D149" s="55" t="s">
        <v>38</v>
      </c>
      <c r="E149" s="3">
        <v>5835</v>
      </c>
      <c r="F149" s="3">
        <v>0</v>
      </c>
      <c r="G149" s="3">
        <v>0</v>
      </c>
      <c r="H149" s="3">
        <v>3800</v>
      </c>
      <c r="I149" s="3"/>
      <c r="J149" s="3">
        <v>375</v>
      </c>
      <c r="K149" s="3">
        <v>250</v>
      </c>
      <c r="L149" s="60">
        <v>0</v>
      </c>
      <c r="M149" s="15">
        <f t="shared" si="4"/>
        <v>10260</v>
      </c>
      <c r="N149" s="55" t="s">
        <v>19</v>
      </c>
      <c r="O149" s="155" t="s">
        <v>19</v>
      </c>
    </row>
    <row r="150" spans="1:15" s="2" customFormat="1" ht="33.75" customHeight="1">
      <c r="A150" s="53">
        <v>141</v>
      </c>
      <c r="B150" s="54" t="s">
        <v>16</v>
      </c>
      <c r="C150" s="55" t="s">
        <v>169</v>
      </c>
      <c r="D150" s="55" t="s">
        <v>44</v>
      </c>
      <c r="E150" s="3">
        <v>2441</v>
      </c>
      <c r="F150" s="3">
        <v>0</v>
      </c>
      <c r="G150" s="3">
        <v>35</v>
      </c>
      <c r="H150" s="3">
        <v>2400</v>
      </c>
      <c r="I150" s="3"/>
      <c r="J150" s="3">
        <v>0</v>
      </c>
      <c r="K150" s="3">
        <v>250</v>
      </c>
      <c r="L150" s="60">
        <v>0</v>
      </c>
      <c r="M150" s="15">
        <f t="shared" si="4"/>
        <v>5126</v>
      </c>
      <c r="N150" s="55" t="s">
        <v>19</v>
      </c>
      <c r="O150" s="155" t="s">
        <v>19</v>
      </c>
    </row>
    <row r="151" spans="1:15" s="2" customFormat="1" ht="33.75" customHeight="1">
      <c r="A151" s="53">
        <v>142</v>
      </c>
      <c r="B151" s="54" t="s">
        <v>16</v>
      </c>
      <c r="C151" s="55" t="s">
        <v>170</v>
      </c>
      <c r="D151" s="55" t="s">
        <v>35</v>
      </c>
      <c r="E151" s="3">
        <v>1460</v>
      </c>
      <c r="F151" s="3">
        <v>0</v>
      </c>
      <c r="G151" s="3">
        <v>35</v>
      </c>
      <c r="H151" s="3">
        <v>2000</v>
      </c>
      <c r="I151" s="3"/>
      <c r="J151" s="3">
        <v>0</v>
      </c>
      <c r="K151" s="3">
        <v>250</v>
      </c>
      <c r="L151" s="60">
        <v>0</v>
      </c>
      <c r="M151" s="15">
        <f t="shared" si="4"/>
        <v>3745</v>
      </c>
      <c r="N151" s="55" t="s">
        <v>19</v>
      </c>
      <c r="O151" s="155" t="s">
        <v>19</v>
      </c>
    </row>
    <row r="152" spans="1:15" s="2" customFormat="1" ht="33.75" customHeight="1">
      <c r="A152" s="53">
        <v>143</v>
      </c>
      <c r="B152" s="54" t="s">
        <v>16</v>
      </c>
      <c r="C152" s="55" t="s">
        <v>171</v>
      </c>
      <c r="D152" s="55" t="s">
        <v>67</v>
      </c>
      <c r="E152" s="3">
        <v>1168</v>
      </c>
      <c r="F152" s="3">
        <v>0</v>
      </c>
      <c r="G152" s="3">
        <v>35</v>
      </c>
      <c r="H152" s="3">
        <v>1400</v>
      </c>
      <c r="I152" s="3">
        <v>807</v>
      </c>
      <c r="J152" s="3">
        <v>0</v>
      </c>
      <c r="K152" s="3">
        <v>250</v>
      </c>
      <c r="L152" s="60">
        <v>0</v>
      </c>
      <c r="M152" s="15">
        <f t="shared" si="4"/>
        <v>3660</v>
      </c>
      <c r="N152" s="55" t="s">
        <v>19</v>
      </c>
      <c r="O152" s="155" t="s">
        <v>19</v>
      </c>
    </row>
    <row r="153" spans="1:15" s="2" customFormat="1" ht="33.75" customHeight="1">
      <c r="A153" s="53">
        <v>144</v>
      </c>
      <c r="B153" s="54" t="s">
        <v>16</v>
      </c>
      <c r="C153" s="55" t="s">
        <v>172</v>
      </c>
      <c r="D153" s="55" t="s">
        <v>67</v>
      </c>
      <c r="E153" s="3">
        <v>1168</v>
      </c>
      <c r="F153" s="3">
        <v>0</v>
      </c>
      <c r="G153" s="3">
        <v>50</v>
      </c>
      <c r="H153" s="3">
        <v>1400</v>
      </c>
      <c r="I153" s="3">
        <v>807</v>
      </c>
      <c r="J153" s="3">
        <v>0</v>
      </c>
      <c r="K153" s="3">
        <v>250</v>
      </c>
      <c r="L153" s="60">
        <v>0</v>
      </c>
      <c r="M153" s="15">
        <f t="shared" si="4"/>
        <v>3675</v>
      </c>
      <c r="N153" s="55" t="s">
        <v>19</v>
      </c>
      <c r="O153" s="155" t="s">
        <v>19</v>
      </c>
    </row>
    <row r="154" spans="1:15" s="2" customFormat="1" ht="33.75" customHeight="1">
      <c r="A154" s="53">
        <v>145</v>
      </c>
      <c r="B154" s="54" t="s">
        <v>16</v>
      </c>
      <c r="C154" s="55" t="s">
        <v>173</v>
      </c>
      <c r="D154" s="55" t="s">
        <v>67</v>
      </c>
      <c r="E154" s="3">
        <v>1168</v>
      </c>
      <c r="F154" s="3">
        <v>0</v>
      </c>
      <c r="G154" s="3">
        <v>50</v>
      </c>
      <c r="H154" s="3">
        <v>1400</v>
      </c>
      <c r="I154" s="3">
        <v>807</v>
      </c>
      <c r="J154" s="3">
        <v>0</v>
      </c>
      <c r="K154" s="3">
        <v>250</v>
      </c>
      <c r="L154" s="60">
        <v>0</v>
      </c>
      <c r="M154" s="15">
        <f t="shared" si="4"/>
        <v>3675</v>
      </c>
      <c r="N154" s="55" t="s">
        <v>19</v>
      </c>
      <c r="O154" s="155" t="s">
        <v>19</v>
      </c>
    </row>
    <row r="155" spans="1:15" s="2" customFormat="1" ht="33.75" customHeight="1">
      <c r="A155" s="53">
        <v>146</v>
      </c>
      <c r="B155" s="54" t="s">
        <v>16</v>
      </c>
      <c r="C155" s="55" t="s">
        <v>174</v>
      </c>
      <c r="D155" s="55" t="s">
        <v>67</v>
      </c>
      <c r="E155" s="3">
        <v>1168</v>
      </c>
      <c r="F155" s="3">
        <v>0</v>
      </c>
      <c r="G155" s="3">
        <v>50</v>
      </c>
      <c r="H155" s="3">
        <v>1400</v>
      </c>
      <c r="I155" s="3">
        <v>807</v>
      </c>
      <c r="J155" s="3">
        <v>0</v>
      </c>
      <c r="K155" s="3">
        <v>250</v>
      </c>
      <c r="L155" s="60">
        <v>0</v>
      </c>
      <c r="M155" s="15">
        <f t="shared" si="4"/>
        <v>3675</v>
      </c>
      <c r="N155" s="55" t="s">
        <v>19</v>
      </c>
      <c r="O155" s="155" t="s">
        <v>19</v>
      </c>
    </row>
    <row r="156" spans="1:15" s="2" customFormat="1" ht="33.75" customHeight="1">
      <c r="A156" s="53">
        <v>147</v>
      </c>
      <c r="B156" s="54" t="s">
        <v>16</v>
      </c>
      <c r="C156" s="55" t="s">
        <v>175</v>
      </c>
      <c r="D156" s="55" t="s">
        <v>67</v>
      </c>
      <c r="E156" s="3">
        <v>1168</v>
      </c>
      <c r="F156" s="3">
        <v>0</v>
      </c>
      <c r="G156" s="3">
        <v>50</v>
      </c>
      <c r="H156" s="3">
        <v>1400</v>
      </c>
      <c r="I156" s="3">
        <v>807</v>
      </c>
      <c r="J156" s="3">
        <v>0</v>
      </c>
      <c r="K156" s="3">
        <v>250</v>
      </c>
      <c r="L156" s="60">
        <v>0</v>
      </c>
      <c r="M156" s="15">
        <f t="shared" si="4"/>
        <v>3675</v>
      </c>
      <c r="N156" s="55" t="s">
        <v>19</v>
      </c>
      <c r="O156" s="155" t="s">
        <v>19</v>
      </c>
    </row>
    <row r="157" spans="1:15" s="2" customFormat="1" ht="33.75" customHeight="1">
      <c r="A157" s="53">
        <v>148</v>
      </c>
      <c r="B157" s="54" t="s">
        <v>16</v>
      </c>
      <c r="C157" s="55" t="s">
        <v>176</v>
      </c>
      <c r="D157" s="55" t="s">
        <v>67</v>
      </c>
      <c r="E157" s="3">
        <v>1168</v>
      </c>
      <c r="F157" s="3">
        <v>0</v>
      </c>
      <c r="G157" s="3">
        <v>50</v>
      </c>
      <c r="H157" s="3">
        <v>1400</v>
      </c>
      <c r="I157" s="3">
        <v>807</v>
      </c>
      <c r="J157" s="3">
        <v>0</v>
      </c>
      <c r="K157" s="3">
        <v>250</v>
      </c>
      <c r="L157" s="60">
        <v>0</v>
      </c>
      <c r="M157" s="15">
        <f t="shared" si="4"/>
        <v>3675</v>
      </c>
      <c r="N157" s="55" t="s">
        <v>19</v>
      </c>
      <c r="O157" s="155" t="s">
        <v>19</v>
      </c>
    </row>
    <row r="158" spans="1:15" s="2" customFormat="1" ht="33.75" customHeight="1">
      <c r="A158" s="53">
        <v>149</v>
      </c>
      <c r="B158" s="54" t="s">
        <v>16</v>
      </c>
      <c r="C158" s="55" t="s">
        <v>177</v>
      </c>
      <c r="D158" s="55" t="s">
        <v>67</v>
      </c>
      <c r="E158" s="3">
        <v>1168</v>
      </c>
      <c r="F158" s="3">
        <v>0</v>
      </c>
      <c r="G158" s="3">
        <v>50</v>
      </c>
      <c r="H158" s="3">
        <v>1400</v>
      </c>
      <c r="I158" s="3">
        <v>807</v>
      </c>
      <c r="J158" s="3">
        <v>0</v>
      </c>
      <c r="K158" s="3">
        <v>250</v>
      </c>
      <c r="L158" s="60">
        <v>0</v>
      </c>
      <c r="M158" s="15">
        <f t="shared" si="4"/>
        <v>3675</v>
      </c>
      <c r="N158" s="55" t="s">
        <v>19</v>
      </c>
      <c r="O158" s="155" t="s">
        <v>19</v>
      </c>
    </row>
    <row r="159" spans="1:15" s="2" customFormat="1" ht="33.75" customHeight="1">
      <c r="A159" s="53">
        <v>150</v>
      </c>
      <c r="B159" s="54" t="s">
        <v>16</v>
      </c>
      <c r="C159" s="55" t="s">
        <v>178</v>
      </c>
      <c r="D159" s="55" t="s">
        <v>67</v>
      </c>
      <c r="E159" s="3">
        <v>1168</v>
      </c>
      <c r="F159" s="3">
        <v>0</v>
      </c>
      <c r="G159" s="3">
        <v>50</v>
      </c>
      <c r="H159" s="3">
        <v>1400</v>
      </c>
      <c r="I159" s="3">
        <v>807</v>
      </c>
      <c r="J159" s="3">
        <v>0</v>
      </c>
      <c r="K159" s="3">
        <v>250</v>
      </c>
      <c r="L159" s="60">
        <v>0</v>
      </c>
      <c r="M159" s="15">
        <f t="shared" si="4"/>
        <v>3675</v>
      </c>
      <c r="N159" s="55" t="s">
        <v>19</v>
      </c>
      <c r="O159" s="155" t="s">
        <v>19</v>
      </c>
    </row>
    <row r="160" spans="1:15" s="2" customFormat="1" ht="33.75" customHeight="1">
      <c r="A160" s="53">
        <v>151</v>
      </c>
      <c r="B160" s="54" t="s">
        <v>16</v>
      </c>
      <c r="C160" s="55" t="s">
        <v>179</v>
      </c>
      <c r="D160" s="55" t="s">
        <v>67</v>
      </c>
      <c r="E160" s="3">
        <v>1168</v>
      </c>
      <c r="F160" s="3">
        <v>0</v>
      </c>
      <c r="G160" s="3">
        <v>50</v>
      </c>
      <c r="H160" s="3">
        <v>1400</v>
      </c>
      <c r="I160" s="3">
        <v>807</v>
      </c>
      <c r="J160" s="3">
        <v>0</v>
      </c>
      <c r="K160" s="3">
        <v>250</v>
      </c>
      <c r="L160" s="60">
        <v>0</v>
      </c>
      <c r="M160" s="15">
        <f t="shared" si="4"/>
        <v>3675</v>
      </c>
      <c r="N160" s="55" t="s">
        <v>19</v>
      </c>
      <c r="O160" s="155" t="s">
        <v>19</v>
      </c>
    </row>
    <row r="161" spans="1:15" s="2" customFormat="1" ht="33.75" customHeight="1">
      <c r="A161" s="53">
        <v>152</v>
      </c>
      <c r="B161" s="54" t="s">
        <v>16</v>
      </c>
      <c r="C161" s="55" t="s">
        <v>180</v>
      </c>
      <c r="D161" s="55" t="s">
        <v>67</v>
      </c>
      <c r="E161" s="3">
        <v>1168</v>
      </c>
      <c r="F161" s="3">
        <v>0</v>
      </c>
      <c r="G161" s="3">
        <v>50</v>
      </c>
      <c r="H161" s="3">
        <v>1400</v>
      </c>
      <c r="I161" s="3">
        <v>807</v>
      </c>
      <c r="J161" s="3">
        <v>0</v>
      </c>
      <c r="K161" s="3">
        <v>250</v>
      </c>
      <c r="L161" s="60">
        <v>0</v>
      </c>
      <c r="M161" s="15">
        <f t="shared" si="4"/>
        <v>3675</v>
      </c>
      <c r="N161" s="55" t="s">
        <v>19</v>
      </c>
      <c r="O161" s="155" t="s">
        <v>19</v>
      </c>
    </row>
    <row r="162" spans="1:15" s="2" customFormat="1" ht="33.75" customHeight="1">
      <c r="A162" s="53">
        <v>153</v>
      </c>
      <c r="B162" s="54" t="s">
        <v>16</v>
      </c>
      <c r="C162" s="55" t="s">
        <v>181</v>
      </c>
      <c r="D162" s="55" t="s">
        <v>67</v>
      </c>
      <c r="E162" s="3">
        <v>1168</v>
      </c>
      <c r="F162" s="3">
        <v>0</v>
      </c>
      <c r="G162" s="3">
        <v>50</v>
      </c>
      <c r="H162" s="3">
        <v>1400</v>
      </c>
      <c r="I162" s="3">
        <v>807</v>
      </c>
      <c r="J162" s="3">
        <v>0</v>
      </c>
      <c r="K162" s="3">
        <v>250</v>
      </c>
      <c r="L162" s="60">
        <v>0</v>
      </c>
      <c r="M162" s="15">
        <f t="shared" si="4"/>
        <v>3675</v>
      </c>
      <c r="N162" s="55"/>
      <c r="O162" s="155" t="s">
        <v>19</v>
      </c>
    </row>
    <row r="163" spans="1:15" s="2" customFormat="1" ht="33.75" customHeight="1">
      <c r="A163" s="53">
        <v>154</v>
      </c>
      <c r="B163" s="54" t="s">
        <v>16</v>
      </c>
      <c r="C163" s="55" t="s">
        <v>182</v>
      </c>
      <c r="D163" s="55" t="s">
        <v>67</v>
      </c>
      <c r="E163" s="3">
        <v>1168</v>
      </c>
      <c r="F163" s="3">
        <v>0</v>
      </c>
      <c r="G163" s="3">
        <v>35</v>
      </c>
      <c r="H163" s="3">
        <v>1400</v>
      </c>
      <c r="I163" s="3">
        <v>807</v>
      </c>
      <c r="J163" s="3">
        <v>0</v>
      </c>
      <c r="K163" s="3">
        <v>250</v>
      </c>
      <c r="L163" s="60">
        <v>0</v>
      </c>
      <c r="M163" s="15">
        <f t="shared" si="4"/>
        <v>3660</v>
      </c>
      <c r="N163" s="55" t="s">
        <v>19</v>
      </c>
      <c r="O163" s="155" t="s">
        <v>19</v>
      </c>
    </row>
    <row r="164" spans="1:15" s="2" customFormat="1" ht="33.75" customHeight="1">
      <c r="A164" s="53">
        <v>155</v>
      </c>
      <c r="B164" s="54" t="s">
        <v>16</v>
      </c>
      <c r="C164" s="55" t="s">
        <v>183</v>
      </c>
      <c r="D164" s="55" t="s">
        <v>30</v>
      </c>
      <c r="E164" s="3">
        <v>10261</v>
      </c>
      <c r="F164" s="3">
        <v>0</v>
      </c>
      <c r="G164" s="3">
        <v>0</v>
      </c>
      <c r="H164" s="3">
        <v>4000</v>
      </c>
      <c r="I164" s="3"/>
      <c r="J164" s="3">
        <v>375</v>
      </c>
      <c r="K164" s="3">
        <v>250</v>
      </c>
      <c r="L164" s="60">
        <v>0</v>
      </c>
      <c r="M164" s="15">
        <f t="shared" si="4"/>
        <v>14886</v>
      </c>
      <c r="N164" s="55" t="s">
        <v>19</v>
      </c>
      <c r="O164" s="155" t="s">
        <v>19</v>
      </c>
    </row>
    <row r="165" spans="1:15" s="2" customFormat="1" ht="33.75" customHeight="1">
      <c r="A165" s="53">
        <v>156</v>
      </c>
      <c r="B165" s="54" t="s">
        <v>16</v>
      </c>
      <c r="C165" s="55" t="s">
        <v>184</v>
      </c>
      <c r="D165" s="55" t="s">
        <v>67</v>
      </c>
      <c r="E165" s="3">
        <v>1168</v>
      </c>
      <c r="F165" s="3">
        <v>0</v>
      </c>
      <c r="G165" s="3">
        <v>75</v>
      </c>
      <c r="H165" s="3">
        <v>1400</v>
      </c>
      <c r="I165" s="3">
        <v>807</v>
      </c>
      <c r="J165" s="3">
        <v>0</v>
      </c>
      <c r="K165" s="3">
        <v>250</v>
      </c>
      <c r="L165" s="60">
        <v>0</v>
      </c>
      <c r="M165" s="15">
        <f t="shared" si="4"/>
        <v>3700</v>
      </c>
      <c r="N165" s="55" t="s">
        <v>19</v>
      </c>
      <c r="O165" s="155" t="s">
        <v>19</v>
      </c>
    </row>
    <row r="166" spans="1:15" s="2" customFormat="1" ht="33.75" customHeight="1">
      <c r="A166" s="53">
        <v>157</v>
      </c>
      <c r="B166" s="54" t="s">
        <v>16</v>
      </c>
      <c r="C166" s="55" t="s">
        <v>185</v>
      </c>
      <c r="D166" s="55" t="s">
        <v>67</v>
      </c>
      <c r="E166" s="3">
        <v>1168</v>
      </c>
      <c r="F166" s="3">
        <v>0</v>
      </c>
      <c r="G166" s="3">
        <v>75</v>
      </c>
      <c r="H166" s="3">
        <v>1400</v>
      </c>
      <c r="I166" s="3">
        <v>807</v>
      </c>
      <c r="J166" s="3">
        <v>0</v>
      </c>
      <c r="K166" s="3">
        <v>250</v>
      </c>
      <c r="L166" s="60">
        <v>0</v>
      </c>
      <c r="M166" s="15">
        <f t="shared" si="4"/>
        <v>3700</v>
      </c>
      <c r="N166" s="55" t="s">
        <v>19</v>
      </c>
      <c r="O166" s="155" t="s">
        <v>19</v>
      </c>
    </row>
    <row r="167" spans="1:15" s="2" customFormat="1" ht="33.75" customHeight="1">
      <c r="A167" s="53">
        <v>158</v>
      </c>
      <c r="B167" s="54" t="s">
        <v>16</v>
      </c>
      <c r="C167" s="55" t="s">
        <v>186</v>
      </c>
      <c r="D167" s="55" t="s">
        <v>67</v>
      </c>
      <c r="E167" s="3">
        <v>1168</v>
      </c>
      <c r="F167" s="3">
        <v>0</v>
      </c>
      <c r="G167" s="3">
        <v>75</v>
      </c>
      <c r="H167" s="3">
        <v>1400</v>
      </c>
      <c r="I167" s="3">
        <v>807</v>
      </c>
      <c r="J167" s="3">
        <v>0</v>
      </c>
      <c r="K167" s="3">
        <v>250</v>
      </c>
      <c r="L167" s="60">
        <v>0</v>
      </c>
      <c r="M167" s="15">
        <f t="shared" si="4"/>
        <v>3700</v>
      </c>
      <c r="N167" s="55" t="s">
        <v>19</v>
      </c>
      <c r="O167" s="155" t="s">
        <v>19</v>
      </c>
    </row>
    <row r="168" spans="1:15" s="2" customFormat="1" ht="33.75" customHeight="1">
      <c r="A168" s="53">
        <v>159</v>
      </c>
      <c r="B168" s="54" t="s">
        <v>16</v>
      </c>
      <c r="C168" s="55" t="s">
        <v>187</v>
      </c>
      <c r="D168" s="55" t="s">
        <v>67</v>
      </c>
      <c r="E168" s="3">
        <v>1168</v>
      </c>
      <c r="F168" s="3">
        <v>0</v>
      </c>
      <c r="G168" s="3">
        <v>75</v>
      </c>
      <c r="H168" s="3">
        <v>1400</v>
      </c>
      <c r="I168" s="3">
        <v>807</v>
      </c>
      <c r="J168" s="3">
        <v>0</v>
      </c>
      <c r="K168" s="3">
        <v>250</v>
      </c>
      <c r="L168" s="60">
        <v>0</v>
      </c>
      <c r="M168" s="15">
        <f t="shared" si="4"/>
        <v>3700</v>
      </c>
      <c r="N168" s="55" t="s">
        <v>19</v>
      </c>
      <c r="O168" s="155" t="s">
        <v>19</v>
      </c>
    </row>
    <row r="169" spans="1:15" s="2" customFormat="1" ht="33.75" customHeight="1">
      <c r="A169" s="53">
        <v>160</v>
      </c>
      <c r="B169" s="54" t="s">
        <v>16</v>
      </c>
      <c r="C169" s="55" t="s">
        <v>188</v>
      </c>
      <c r="D169" s="55" t="s">
        <v>67</v>
      </c>
      <c r="E169" s="3">
        <v>1168</v>
      </c>
      <c r="F169" s="3">
        <v>0</v>
      </c>
      <c r="G169" s="3">
        <v>50</v>
      </c>
      <c r="H169" s="3">
        <v>1400</v>
      </c>
      <c r="I169" s="3">
        <v>807</v>
      </c>
      <c r="J169" s="3">
        <v>0</v>
      </c>
      <c r="K169" s="3">
        <v>250</v>
      </c>
      <c r="L169" s="60">
        <v>0</v>
      </c>
      <c r="M169" s="15">
        <f t="shared" si="4"/>
        <v>3675</v>
      </c>
      <c r="N169" s="55" t="s">
        <v>19</v>
      </c>
      <c r="O169" s="155" t="s">
        <v>19</v>
      </c>
    </row>
    <row r="170" spans="1:15" s="2" customFormat="1" ht="33.75" customHeight="1">
      <c r="A170" s="53">
        <v>161</v>
      </c>
      <c r="B170" s="54" t="s">
        <v>16</v>
      </c>
      <c r="C170" s="55" t="s">
        <v>189</v>
      </c>
      <c r="D170" s="55" t="s">
        <v>67</v>
      </c>
      <c r="E170" s="3">
        <v>1168</v>
      </c>
      <c r="F170" s="3">
        <v>0</v>
      </c>
      <c r="G170" s="3">
        <v>50</v>
      </c>
      <c r="H170" s="3">
        <v>1400</v>
      </c>
      <c r="I170" s="3">
        <v>807</v>
      </c>
      <c r="J170" s="3">
        <v>0</v>
      </c>
      <c r="K170" s="3">
        <v>250</v>
      </c>
      <c r="L170" s="60">
        <v>0</v>
      </c>
      <c r="M170" s="15">
        <f t="shared" si="4"/>
        <v>3675</v>
      </c>
      <c r="N170" s="55" t="s">
        <v>19</v>
      </c>
      <c r="O170" s="155" t="s">
        <v>19</v>
      </c>
    </row>
    <row r="171" spans="1:15" s="2" customFormat="1" ht="33.75" customHeight="1">
      <c r="A171" s="53">
        <v>162</v>
      </c>
      <c r="B171" s="54" t="s">
        <v>16</v>
      </c>
      <c r="C171" s="55" t="s">
        <v>190</v>
      </c>
      <c r="D171" s="55" t="s">
        <v>67</v>
      </c>
      <c r="E171" s="3">
        <v>1168</v>
      </c>
      <c r="F171" s="3">
        <v>0</v>
      </c>
      <c r="G171" s="3">
        <v>50</v>
      </c>
      <c r="H171" s="3">
        <v>1400</v>
      </c>
      <c r="I171" s="3">
        <v>807</v>
      </c>
      <c r="J171" s="3">
        <v>0</v>
      </c>
      <c r="K171" s="3">
        <v>250</v>
      </c>
      <c r="L171" s="60">
        <v>0</v>
      </c>
      <c r="M171" s="15">
        <f t="shared" si="4"/>
        <v>3675</v>
      </c>
      <c r="N171" s="55" t="s">
        <v>19</v>
      </c>
      <c r="O171" s="155" t="s">
        <v>19</v>
      </c>
    </row>
    <row r="172" spans="1:15" s="2" customFormat="1" ht="33.75" customHeight="1">
      <c r="A172" s="53">
        <v>163</v>
      </c>
      <c r="B172" s="54" t="s">
        <v>16</v>
      </c>
      <c r="C172" s="55" t="s">
        <v>191</v>
      </c>
      <c r="D172" s="55" t="s">
        <v>67</v>
      </c>
      <c r="E172" s="3">
        <v>1168</v>
      </c>
      <c r="F172" s="3">
        <v>0</v>
      </c>
      <c r="G172" s="3">
        <v>75</v>
      </c>
      <c r="H172" s="3">
        <v>1400</v>
      </c>
      <c r="I172" s="3">
        <v>807</v>
      </c>
      <c r="J172" s="3">
        <v>0</v>
      </c>
      <c r="K172" s="3">
        <v>250</v>
      </c>
      <c r="L172" s="60">
        <v>0</v>
      </c>
      <c r="M172" s="15">
        <f t="shared" si="4"/>
        <v>3700</v>
      </c>
      <c r="N172" s="55" t="s">
        <v>19</v>
      </c>
      <c r="O172" s="155" t="s">
        <v>19</v>
      </c>
    </row>
    <row r="173" spans="1:15" s="2" customFormat="1" ht="33.75" customHeight="1">
      <c r="A173" s="53">
        <v>164</v>
      </c>
      <c r="B173" s="54" t="s">
        <v>16</v>
      </c>
      <c r="C173" s="55" t="s">
        <v>192</v>
      </c>
      <c r="D173" s="55" t="s">
        <v>67</v>
      </c>
      <c r="E173" s="3">
        <v>1168</v>
      </c>
      <c r="F173" s="3">
        <v>0</v>
      </c>
      <c r="G173" s="3">
        <v>50</v>
      </c>
      <c r="H173" s="3">
        <v>1400</v>
      </c>
      <c r="I173" s="3">
        <v>807</v>
      </c>
      <c r="J173" s="3">
        <v>0</v>
      </c>
      <c r="K173" s="3">
        <v>250</v>
      </c>
      <c r="L173" s="60">
        <v>0</v>
      </c>
      <c r="M173" s="15">
        <f t="shared" si="4"/>
        <v>3675</v>
      </c>
      <c r="N173" s="55" t="s">
        <v>19</v>
      </c>
      <c r="O173" s="155" t="s">
        <v>19</v>
      </c>
    </row>
    <row r="174" spans="1:15" s="2" customFormat="1" ht="33.75" customHeight="1">
      <c r="A174" s="53">
        <v>165</v>
      </c>
      <c r="B174" s="54" t="s">
        <v>16</v>
      </c>
      <c r="C174" s="55" t="s">
        <v>193</v>
      </c>
      <c r="D174" s="55" t="s">
        <v>67</v>
      </c>
      <c r="E174" s="3">
        <v>1168</v>
      </c>
      <c r="F174" s="3">
        <v>0</v>
      </c>
      <c r="G174" s="3">
        <v>50</v>
      </c>
      <c r="H174" s="3">
        <v>1400</v>
      </c>
      <c r="I174" s="3">
        <v>807</v>
      </c>
      <c r="J174" s="3">
        <v>0</v>
      </c>
      <c r="K174" s="3">
        <v>250</v>
      </c>
      <c r="L174" s="60">
        <v>0</v>
      </c>
      <c r="M174" s="15">
        <f t="shared" si="4"/>
        <v>3675</v>
      </c>
      <c r="N174" s="55" t="s">
        <v>19</v>
      </c>
      <c r="O174" s="155" t="s">
        <v>19</v>
      </c>
    </row>
    <row r="175" spans="1:15" s="2" customFormat="1" ht="33.75" customHeight="1">
      <c r="A175" s="53">
        <v>166</v>
      </c>
      <c r="B175" s="54" t="s">
        <v>16</v>
      </c>
      <c r="C175" s="55" t="s">
        <v>194</v>
      </c>
      <c r="D175" s="55" t="s">
        <v>67</v>
      </c>
      <c r="E175" s="3">
        <v>1168</v>
      </c>
      <c r="F175" s="3">
        <v>0</v>
      </c>
      <c r="G175" s="3">
        <v>50</v>
      </c>
      <c r="H175" s="3">
        <v>1400</v>
      </c>
      <c r="I175" s="3">
        <v>807</v>
      </c>
      <c r="J175" s="3">
        <v>0</v>
      </c>
      <c r="K175" s="3">
        <v>250</v>
      </c>
      <c r="L175" s="60">
        <v>0</v>
      </c>
      <c r="M175" s="15">
        <f t="shared" si="4"/>
        <v>3675</v>
      </c>
      <c r="N175" s="55" t="s">
        <v>19</v>
      </c>
      <c r="O175" s="155" t="s">
        <v>19</v>
      </c>
    </row>
    <row r="176" spans="1:15" s="2" customFormat="1" ht="33.75" customHeight="1">
      <c r="A176" s="53">
        <v>167</v>
      </c>
      <c r="B176" s="54" t="s">
        <v>16</v>
      </c>
      <c r="C176" s="55" t="s">
        <v>195</v>
      </c>
      <c r="D176" s="55" t="s">
        <v>67</v>
      </c>
      <c r="E176" s="3">
        <v>1168</v>
      </c>
      <c r="F176" s="3">
        <v>0</v>
      </c>
      <c r="G176" s="3">
        <v>50</v>
      </c>
      <c r="H176" s="3">
        <v>1400</v>
      </c>
      <c r="I176" s="3">
        <v>807</v>
      </c>
      <c r="J176" s="3">
        <v>0</v>
      </c>
      <c r="K176" s="3">
        <v>250</v>
      </c>
      <c r="L176" s="60">
        <v>0</v>
      </c>
      <c r="M176" s="15">
        <f t="shared" si="4"/>
        <v>3675</v>
      </c>
      <c r="N176" s="55" t="s">
        <v>19</v>
      </c>
      <c r="O176" s="155" t="s">
        <v>19</v>
      </c>
    </row>
    <row r="177" spans="1:15" s="2" customFormat="1" ht="33.75" customHeight="1">
      <c r="A177" s="53">
        <v>168</v>
      </c>
      <c r="B177" s="54" t="s">
        <v>16</v>
      </c>
      <c r="C177" s="55" t="s">
        <v>196</v>
      </c>
      <c r="D177" s="55" t="s">
        <v>67</v>
      </c>
      <c r="E177" s="3">
        <v>1168</v>
      </c>
      <c r="F177" s="3">
        <v>0</v>
      </c>
      <c r="G177" s="3">
        <v>50</v>
      </c>
      <c r="H177" s="3">
        <v>1400</v>
      </c>
      <c r="I177" s="3">
        <v>807</v>
      </c>
      <c r="J177" s="3">
        <v>0</v>
      </c>
      <c r="K177" s="3">
        <v>250</v>
      </c>
      <c r="L177" s="60">
        <v>0</v>
      </c>
      <c r="M177" s="15">
        <f t="shared" si="4"/>
        <v>3675</v>
      </c>
      <c r="N177" s="55" t="s">
        <v>19</v>
      </c>
      <c r="O177" s="155" t="s">
        <v>19</v>
      </c>
    </row>
    <row r="178" spans="1:15" s="2" customFormat="1" ht="33.75" customHeight="1">
      <c r="A178" s="53">
        <v>169</v>
      </c>
      <c r="B178" s="54" t="s">
        <v>16</v>
      </c>
      <c r="C178" s="55" t="s">
        <v>197</v>
      </c>
      <c r="D178" s="55" t="s">
        <v>67</v>
      </c>
      <c r="E178" s="3">
        <v>1168</v>
      </c>
      <c r="F178" s="3">
        <v>0</v>
      </c>
      <c r="G178" s="3">
        <v>50</v>
      </c>
      <c r="H178" s="3">
        <v>1400</v>
      </c>
      <c r="I178" s="3">
        <v>807</v>
      </c>
      <c r="J178" s="3">
        <v>0</v>
      </c>
      <c r="K178" s="3">
        <v>250</v>
      </c>
      <c r="L178" s="60">
        <v>0</v>
      </c>
      <c r="M178" s="15">
        <f t="shared" si="4"/>
        <v>3675</v>
      </c>
      <c r="N178" s="55" t="s">
        <v>19</v>
      </c>
      <c r="O178" s="155" t="s">
        <v>19</v>
      </c>
    </row>
    <row r="179" spans="1:15" s="2" customFormat="1" ht="33.75" customHeight="1">
      <c r="A179" s="53">
        <v>170</v>
      </c>
      <c r="B179" s="54" t="s">
        <v>16</v>
      </c>
      <c r="C179" s="55" t="s">
        <v>198</v>
      </c>
      <c r="D179" s="55" t="s">
        <v>67</v>
      </c>
      <c r="E179" s="3">
        <v>1168</v>
      </c>
      <c r="F179" s="3">
        <v>0</v>
      </c>
      <c r="G179" s="3">
        <v>50</v>
      </c>
      <c r="H179" s="3">
        <v>1400</v>
      </c>
      <c r="I179" s="3">
        <v>807</v>
      </c>
      <c r="J179" s="3">
        <v>0</v>
      </c>
      <c r="K179" s="3">
        <v>250</v>
      </c>
      <c r="L179" s="60">
        <v>0</v>
      </c>
      <c r="M179" s="15">
        <f t="shared" si="4"/>
        <v>3675</v>
      </c>
      <c r="N179" s="55" t="s">
        <v>19</v>
      </c>
      <c r="O179" s="155" t="s">
        <v>19</v>
      </c>
    </row>
    <row r="180" spans="1:15" s="2" customFormat="1" ht="33.75" customHeight="1">
      <c r="A180" s="53">
        <v>171</v>
      </c>
      <c r="B180" s="54" t="s">
        <v>16</v>
      </c>
      <c r="C180" s="55" t="s">
        <v>199</v>
      </c>
      <c r="D180" s="55" t="s">
        <v>67</v>
      </c>
      <c r="E180" s="3">
        <v>1168</v>
      </c>
      <c r="F180" s="3">
        <v>0</v>
      </c>
      <c r="G180" s="3">
        <v>50</v>
      </c>
      <c r="H180" s="3">
        <v>1400</v>
      </c>
      <c r="I180" s="3">
        <v>807</v>
      </c>
      <c r="J180" s="3">
        <v>0</v>
      </c>
      <c r="K180" s="3">
        <v>250</v>
      </c>
      <c r="L180" s="60">
        <v>0</v>
      </c>
      <c r="M180" s="15">
        <f t="shared" si="4"/>
        <v>3675</v>
      </c>
      <c r="N180" s="55" t="s">
        <v>19</v>
      </c>
      <c r="O180" s="155" t="s">
        <v>19</v>
      </c>
    </row>
    <row r="181" spans="1:15" s="2" customFormat="1" ht="33.75" customHeight="1">
      <c r="A181" s="53">
        <v>172</v>
      </c>
      <c r="B181" s="54" t="s">
        <v>16</v>
      </c>
      <c r="C181" s="55" t="s">
        <v>200</v>
      </c>
      <c r="D181" s="55" t="s">
        <v>67</v>
      </c>
      <c r="E181" s="3">
        <v>1168</v>
      </c>
      <c r="F181" s="3">
        <v>0</v>
      </c>
      <c r="G181" s="3">
        <v>75</v>
      </c>
      <c r="H181" s="3">
        <v>1400</v>
      </c>
      <c r="I181" s="3">
        <v>807</v>
      </c>
      <c r="J181" s="3">
        <v>0</v>
      </c>
      <c r="K181" s="3">
        <v>250</v>
      </c>
      <c r="L181" s="60">
        <v>0</v>
      </c>
      <c r="M181" s="15">
        <f t="shared" si="4"/>
        <v>3700</v>
      </c>
      <c r="N181" s="55" t="s">
        <v>19</v>
      </c>
      <c r="O181" s="155" t="s">
        <v>19</v>
      </c>
    </row>
    <row r="182" spans="1:15" s="2" customFormat="1" ht="33.75" customHeight="1">
      <c r="A182" s="53">
        <v>173</v>
      </c>
      <c r="B182" s="54" t="s">
        <v>16</v>
      </c>
      <c r="C182" s="55" t="s">
        <v>201</v>
      </c>
      <c r="D182" s="55" t="s">
        <v>67</v>
      </c>
      <c r="E182" s="3">
        <v>1168</v>
      </c>
      <c r="F182" s="3">
        <v>0</v>
      </c>
      <c r="G182" s="3">
        <v>75</v>
      </c>
      <c r="H182" s="3">
        <v>1400</v>
      </c>
      <c r="I182" s="3">
        <v>807</v>
      </c>
      <c r="J182" s="3">
        <v>0</v>
      </c>
      <c r="K182" s="3">
        <v>250</v>
      </c>
      <c r="L182" s="60">
        <v>0</v>
      </c>
      <c r="M182" s="15">
        <f t="shared" si="4"/>
        <v>3700</v>
      </c>
      <c r="N182" s="55" t="s">
        <v>19</v>
      </c>
      <c r="O182" s="155" t="s">
        <v>19</v>
      </c>
    </row>
    <row r="183" spans="1:15" s="2" customFormat="1" ht="33.75" customHeight="1">
      <c r="A183" s="53">
        <v>174</v>
      </c>
      <c r="B183" s="54" t="s">
        <v>16</v>
      </c>
      <c r="C183" s="55" t="s">
        <v>202</v>
      </c>
      <c r="D183" s="55" t="s">
        <v>67</v>
      </c>
      <c r="E183" s="3">
        <v>1168</v>
      </c>
      <c r="F183" s="3">
        <v>0</v>
      </c>
      <c r="G183" s="3">
        <v>75</v>
      </c>
      <c r="H183" s="3">
        <v>1400</v>
      </c>
      <c r="I183" s="3">
        <v>807</v>
      </c>
      <c r="J183" s="3">
        <v>0</v>
      </c>
      <c r="K183" s="3">
        <v>250</v>
      </c>
      <c r="L183" s="60">
        <v>0</v>
      </c>
      <c r="M183" s="15">
        <f t="shared" si="4"/>
        <v>3700</v>
      </c>
      <c r="N183" s="55" t="s">
        <v>19</v>
      </c>
      <c r="O183" s="155" t="s">
        <v>19</v>
      </c>
    </row>
    <row r="184" spans="1:15" s="2" customFormat="1" ht="33.75" customHeight="1">
      <c r="A184" s="53">
        <v>175</v>
      </c>
      <c r="B184" s="54" t="s">
        <v>16</v>
      </c>
      <c r="C184" s="55" t="s">
        <v>203</v>
      </c>
      <c r="D184" s="55" t="s">
        <v>67</v>
      </c>
      <c r="E184" s="3">
        <v>1168</v>
      </c>
      <c r="F184" s="3">
        <v>0</v>
      </c>
      <c r="G184" s="3">
        <v>75</v>
      </c>
      <c r="H184" s="3">
        <v>1400</v>
      </c>
      <c r="I184" s="3">
        <v>807</v>
      </c>
      <c r="J184" s="3">
        <v>0</v>
      </c>
      <c r="K184" s="3">
        <v>250</v>
      </c>
      <c r="L184" s="60">
        <v>0</v>
      </c>
      <c r="M184" s="15">
        <f t="shared" si="4"/>
        <v>3700</v>
      </c>
      <c r="N184" s="55" t="s">
        <v>19</v>
      </c>
      <c r="O184" s="155" t="s">
        <v>19</v>
      </c>
    </row>
    <row r="185" spans="1:15" s="2" customFormat="1" ht="33.75" customHeight="1">
      <c r="A185" s="53">
        <v>176</v>
      </c>
      <c r="B185" s="54" t="s">
        <v>16</v>
      </c>
      <c r="C185" s="55" t="s">
        <v>204</v>
      </c>
      <c r="D185" s="55" t="s">
        <v>67</v>
      </c>
      <c r="E185" s="3">
        <v>1168</v>
      </c>
      <c r="F185" s="3">
        <v>0</v>
      </c>
      <c r="G185" s="3">
        <v>75</v>
      </c>
      <c r="H185" s="3">
        <v>1400</v>
      </c>
      <c r="I185" s="3">
        <v>807</v>
      </c>
      <c r="J185" s="3">
        <v>0</v>
      </c>
      <c r="K185" s="3">
        <v>250</v>
      </c>
      <c r="L185" s="60">
        <v>0</v>
      </c>
      <c r="M185" s="15">
        <f t="shared" si="4"/>
        <v>3700</v>
      </c>
      <c r="N185" s="55" t="s">
        <v>19</v>
      </c>
      <c r="O185" s="155" t="s">
        <v>19</v>
      </c>
    </row>
    <row r="186" spans="1:15" s="2" customFormat="1" ht="33.75" customHeight="1">
      <c r="A186" s="53">
        <v>177</v>
      </c>
      <c r="B186" s="54" t="s">
        <v>16</v>
      </c>
      <c r="C186" s="55" t="s">
        <v>205</v>
      </c>
      <c r="D186" s="55" t="s">
        <v>67</v>
      </c>
      <c r="E186" s="3">
        <v>1168</v>
      </c>
      <c r="F186" s="3">
        <v>0</v>
      </c>
      <c r="G186" s="3">
        <v>75</v>
      </c>
      <c r="H186" s="3">
        <v>1400</v>
      </c>
      <c r="I186" s="3">
        <v>807</v>
      </c>
      <c r="J186" s="3">
        <v>0</v>
      </c>
      <c r="K186" s="3">
        <v>250</v>
      </c>
      <c r="L186" s="60">
        <v>0</v>
      </c>
      <c r="M186" s="15">
        <f t="shared" si="4"/>
        <v>3700</v>
      </c>
      <c r="N186" s="55" t="s">
        <v>19</v>
      </c>
      <c r="O186" s="155" t="s">
        <v>19</v>
      </c>
    </row>
    <row r="187" spans="1:15" s="2" customFormat="1" ht="33.75" customHeight="1">
      <c r="A187" s="53">
        <v>178</v>
      </c>
      <c r="B187" s="54" t="s">
        <v>16</v>
      </c>
      <c r="C187" s="55" t="s">
        <v>206</v>
      </c>
      <c r="D187" s="55" t="s">
        <v>67</v>
      </c>
      <c r="E187" s="3">
        <v>1168</v>
      </c>
      <c r="F187" s="3">
        <v>0</v>
      </c>
      <c r="G187" s="3">
        <v>75</v>
      </c>
      <c r="H187" s="3">
        <v>1400</v>
      </c>
      <c r="I187" s="3">
        <v>807</v>
      </c>
      <c r="J187" s="3">
        <v>0</v>
      </c>
      <c r="K187" s="3">
        <v>250</v>
      </c>
      <c r="L187" s="60">
        <v>0</v>
      </c>
      <c r="M187" s="15">
        <f t="shared" si="4"/>
        <v>3700</v>
      </c>
      <c r="N187" s="55" t="s">
        <v>19</v>
      </c>
      <c r="O187" s="155" t="s">
        <v>19</v>
      </c>
    </row>
    <row r="188" spans="1:15" s="2" customFormat="1" ht="33.75" customHeight="1">
      <c r="A188" s="53">
        <v>179</v>
      </c>
      <c r="B188" s="54" t="s">
        <v>16</v>
      </c>
      <c r="C188" s="55" t="s">
        <v>207</v>
      </c>
      <c r="D188" s="55" t="s">
        <v>67</v>
      </c>
      <c r="E188" s="3">
        <v>1168</v>
      </c>
      <c r="F188" s="3">
        <v>0</v>
      </c>
      <c r="G188" s="3">
        <v>75</v>
      </c>
      <c r="H188" s="3">
        <v>1400</v>
      </c>
      <c r="I188" s="3">
        <v>807</v>
      </c>
      <c r="J188" s="3">
        <v>0</v>
      </c>
      <c r="K188" s="3">
        <v>250</v>
      </c>
      <c r="L188" s="60">
        <v>0</v>
      </c>
      <c r="M188" s="15">
        <f t="shared" si="4"/>
        <v>3700</v>
      </c>
      <c r="N188" s="55" t="s">
        <v>19</v>
      </c>
      <c r="O188" s="155" t="s">
        <v>19</v>
      </c>
    </row>
    <row r="189" spans="1:15" s="2" customFormat="1" ht="33.75" customHeight="1">
      <c r="A189" s="53">
        <v>180</v>
      </c>
      <c r="B189" s="54" t="s">
        <v>16</v>
      </c>
      <c r="C189" s="55" t="s">
        <v>208</v>
      </c>
      <c r="D189" s="55" t="s">
        <v>67</v>
      </c>
      <c r="E189" s="3">
        <v>1168</v>
      </c>
      <c r="F189" s="3">
        <v>0</v>
      </c>
      <c r="G189" s="3">
        <v>75</v>
      </c>
      <c r="H189" s="3">
        <v>1400</v>
      </c>
      <c r="I189" s="3">
        <v>807</v>
      </c>
      <c r="J189" s="3">
        <v>0</v>
      </c>
      <c r="K189" s="3">
        <v>250</v>
      </c>
      <c r="L189" s="60">
        <v>0</v>
      </c>
      <c r="M189" s="15">
        <f t="shared" si="4"/>
        <v>3700</v>
      </c>
      <c r="N189" s="55" t="s">
        <v>19</v>
      </c>
      <c r="O189" s="155" t="s">
        <v>19</v>
      </c>
    </row>
    <row r="190" spans="1:15" s="2" customFormat="1" ht="33.75" customHeight="1">
      <c r="A190" s="53">
        <v>181</v>
      </c>
      <c r="B190" s="54" t="s">
        <v>16</v>
      </c>
      <c r="C190" s="55" t="s">
        <v>209</v>
      </c>
      <c r="D190" s="55" t="s">
        <v>67</v>
      </c>
      <c r="E190" s="3">
        <v>1168</v>
      </c>
      <c r="F190" s="3">
        <v>0</v>
      </c>
      <c r="G190" s="3">
        <v>75</v>
      </c>
      <c r="H190" s="3">
        <v>1400</v>
      </c>
      <c r="I190" s="3">
        <v>807</v>
      </c>
      <c r="J190" s="3">
        <v>0</v>
      </c>
      <c r="K190" s="3">
        <v>250</v>
      </c>
      <c r="L190" s="60">
        <v>0</v>
      </c>
      <c r="M190" s="15">
        <f t="shared" si="4"/>
        <v>3700</v>
      </c>
      <c r="N190" s="55" t="s">
        <v>19</v>
      </c>
      <c r="O190" s="155" t="s">
        <v>19</v>
      </c>
    </row>
    <row r="191" spans="1:15" s="2" customFormat="1" ht="33.75" customHeight="1">
      <c r="A191" s="53">
        <v>182</v>
      </c>
      <c r="B191" s="54" t="s">
        <v>16</v>
      </c>
      <c r="C191" s="55" t="s">
        <v>210</v>
      </c>
      <c r="D191" s="55" t="s">
        <v>67</v>
      </c>
      <c r="E191" s="3">
        <v>1168</v>
      </c>
      <c r="F191" s="3">
        <v>0</v>
      </c>
      <c r="G191" s="3">
        <v>75</v>
      </c>
      <c r="H191" s="3">
        <v>1400</v>
      </c>
      <c r="I191" s="3">
        <v>807</v>
      </c>
      <c r="J191" s="3">
        <v>0</v>
      </c>
      <c r="K191" s="3">
        <v>250</v>
      </c>
      <c r="L191" s="60">
        <v>0</v>
      </c>
      <c r="M191" s="15">
        <f t="shared" si="4"/>
        <v>3700</v>
      </c>
      <c r="N191" s="55" t="s">
        <v>19</v>
      </c>
      <c r="O191" s="155" t="s">
        <v>19</v>
      </c>
    </row>
    <row r="192" spans="1:15" s="2" customFormat="1" ht="33.75" customHeight="1">
      <c r="A192" s="53">
        <v>183</v>
      </c>
      <c r="B192" s="54" t="s">
        <v>16</v>
      </c>
      <c r="C192" s="55" t="s">
        <v>211</v>
      </c>
      <c r="D192" s="55" t="s">
        <v>67</v>
      </c>
      <c r="E192" s="3">
        <v>1168</v>
      </c>
      <c r="F192" s="3">
        <v>0</v>
      </c>
      <c r="G192" s="3">
        <v>75</v>
      </c>
      <c r="H192" s="3">
        <v>1400</v>
      </c>
      <c r="I192" s="3">
        <v>807</v>
      </c>
      <c r="J192" s="3">
        <v>0</v>
      </c>
      <c r="K192" s="3">
        <v>250</v>
      </c>
      <c r="L192" s="60">
        <v>0</v>
      </c>
      <c r="M192" s="15">
        <f t="shared" si="4"/>
        <v>3700</v>
      </c>
      <c r="N192" s="55" t="s">
        <v>19</v>
      </c>
      <c r="O192" s="155" t="s">
        <v>19</v>
      </c>
    </row>
    <row r="193" spans="1:15" s="2" customFormat="1" ht="33.75" customHeight="1">
      <c r="A193" s="53">
        <v>184</v>
      </c>
      <c r="B193" s="54" t="s">
        <v>16</v>
      </c>
      <c r="C193" s="55" t="s">
        <v>212</v>
      </c>
      <c r="D193" s="55" t="s">
        <v>67</v>
      </c>
      <c r="E193" s="3">
        <v>1168</v>
      </c>
      <c r="F193" s="3">
        <v>0</v>
      </c>
      <c r="G193" s="3">
        <v>50</v>
      </c>
      <c r="H193" s="3">
        <v>1400</v>
      </c>
      <c r="I193" s="3">
        <v>807</v>
      </c>
      <c r="J193" s="3">
        <v>0</v>
      </c>
      <c r="K193" s="3">
        <v>250</v>
      </c>
      <c r="L193" s="60">
        <v>0</v>
      </c>
      <c r="M193" s="15">
        <f t="shared" si="4"/>
        <v>3675</v>
      </c>
      <c r="N193" s="15"/>
      <c r="O193" s="155" t="s">
        <v>19</v>
      </c>
    </row>
    <row r="194" spans="1:15" s="2" customFormat="1" ht="33.75" customHeight="1">
      <c r="A194" s="53">
        <v>185</v>
      </c>
      <c r="B194" s="54" t="s">
        <v>16</v>
      </c>
      <c r="C194" s="55" t="s">
        <v>213</v>
      </c>
      <c r="D194" s="55" t="s">
        <v>67</v>
      </c>
      <c r="E194" s="3">
        <v>1168</v>
      </c>
      <c r="F194" s="3">
        <v>0</v>
      </c>
      <c r="G194" s="3">
        <v>50</v>
      </c>
      <c r="H194" s="3">
        <v>1400</v>
      </c>
      <c r="I194" s="3">
        <v>807</v>
      </c>
      <c r="J194" s="3">
        <v>0</v>
      </c>
      <c r="K194" s="3">
        <v>250</v>
      </c>
      <c r="L194" s="60">
        <v>0</v>
      </c>
      <c r="M194" s="15">
        <f t="shared" si="4"/>
        <v>3675</v>
      </c>
      <c r="N194" s="55" t="s">
        <v>19</v>
      </c>
      <c r="O194" s="155" t="s">
        <v>19</v>
      </c>
    </row>
    <row r="195" spans="1:15" s="2" customFormat="1" ht="33.75" customHeight="1">
      <c r="A195" s="53">
        <v>186</v>
      </c>
      <c r="B195" s="54" t="s">
        <v>16</v>
      </c>
      <c r="C195" s="55" t="s">
        <v>214</v>
      </c>
      <c r="D195" s="55" t="s">
        <v>67</v>
      </c>
      <c r="E195" s="3">
        <v>1168</v>
      </c>
      <c r="F195" s="3">
        <v>0</v>
      </c>
      <c r="G195" s="3">
        <v>75</v>
      </c>
      <c r="H195" s="3">
        <v>1400</v>
      </c>
      <c r="I195" s="3">
        <v>807</v>
      </c>
      <c r="J195" s="3">
        <v>0</v>
      </c>
      <c r="K195" s="3">
        <v>250</v>
      </c>
      <c r="L195" s="60">
        <v>0</v>
      </c>
      <c r="M195" s="15">
        <f t="shared" si="4"/>
        <v>3700</v>
      </c>
      <c r="N195" s="55" t="s">
        <v>19</v>
      </c>
      <c r="O195" s="156" t="s">
        <v>19</v>
      </c>
    </row>
    <row r="196" spans="1:15" s="2" customFormat="1" ht="33.75" customHeight="1">
      <c r="A196" s="53">
        <v>187</v>
      </c>
      <c r="B196" s="54" t="s">
        <v>16</v>
      </c>
      <c r="C196" s="55" t="s">
        <v>215</v>
      </c>
      <c r="D196" s="55" t="s">
        <v>67</v>
      </c>
      <c r="E196" s="3">
        <v>1168</v>
      </c>
      <c r="F196" s="3">
        <v>0</v>
      </c>
      <c r="G196" s="3">
        <v>50</v>
      </c>
      <c r="H196" s="3">
        <v>1400</v>
      </c>
      <c r="I196" s="3">
        <v>807</v>
      </c>
      <c r="J196" s="3">
        <v>0</v>
      </c>
      <c r="K196" s="3">
        <v>250</v>
      </c>
      <c r="L196" s="60">
        <v>0</v>
      </c>
      <c r="M196" s="15">
        <f t="shared" si="4"/>
        <v>3675</v>
      </c>
      <c r="N196" s="55" t="s">
        <v>19</v>
      </c>
      <c r="O196" s="155" t="s">
        <v>19</v>
      </c>
    </row>
    <row r="197" spans="1:15" s="2" customFormat="1" ht="33.75" customHeight="1">
      <c r="A197" s="53">
        <v>188</v>
      </c>
      <c r="B197" s="54" t="s">
        <v>16</v>
      </c>
      <c r="C197" s="55" t="s">
        <v>216</v>
      </c>
      <c r="D197" s="55" t="s">
        <v>67</v>
      </c>
      <c r="E197" s="3">
        <v>1168</v>
      </c>
      <c r="F197" s="3">
        <v>0</v>
      </c>
      <c r="G197" s="3">
        <v>50</v>
      </c>
      <c r="H197" s="3">
        <v>1400</v>
      </c>
      <c r="I197" s="3">
        <v>807</v>
      </c>
      <c r="J197" s="3">
        <v>0</v>
      </c>
      <c r="K197" s="3">
        <v>250</v>
      </c>
      <c r="L197" s="60">
        <v>0</v>
      </c>
      <c r="M197" s="15">
        <f t="shared" ref="M197:M257" si="5">SUM(E197:L197)</f>
        <v>3675</v>
      </c>
      <c r="N197" s="55" t="s">
        <v>19</v>
      </c>
      <c r="O197" s="155" t="s">
        <v>19</v>
      </c>
    </row>
    <row r="198" spans="1:15" s="2" customFormat="1" ht="33.75" customHeight="1">
      <c r="A198" s="53">
        <v>189</v>
      </c>
      <c r="B198" s="54" t="s">
        <v>16</v>
      </c>
      <c r="C198" s="55" t="s">
        <v>217</v>
      </c>
      <c r="D198" s="55" t="s">
        <v>67</v>
      </c>
      <c r="E198" s="3">
        <v>1168</v>
      </c>
      <c r="F198" s="3">
        <v>0</v>
      </c>
      <c r="G198" s="3">
        <v>50</v>
      </c>
      <c r="H198" s="3">
        <v>1400</v>
      </c>
      <c r="I198" s="3">
        <v>807</v>
      </c>
      <c r="J198" s="3">
        <v>0</v>
      </c>
      <c r="K198" s="3">
        <v>250</v>
      </c>
      <c r="L198" s="60">
        <v>0</v>
      </c>
      <c r="M198" s="15">
        <f t="shared" si="5"/>
        <v>3675</v>
      </c>
      <c r="N198" s="55" t="s">
        <v>19</v>
      </c>
      <c r="O198" s="155" t="s">
        <v>19</v>
      </c>
    </row>
    <row r="199" spans="1:15" s="2" customFormat="1" ht="33.75" customHeight="1">
      <c r="A199" s="53">
        <v>190</v>
      </c>
      <c r="B199" s="54" t="s">
        <v>16</v>
      </c>
      <c r="C199" s="55" t="s">
        <v>218</v>
      </c>
      <c r="D199" s="55" t="s">
        <v>67</v>
      </c>
      <c r="E199" s="3">
        <v>1168</v>
      </c>
      <c r="F199" s="3">
        <v>0</v>
      </c>
      <c r="G199" s="3">
        <v>50</v>
      </c>
      <c r="H199" s="3">
        <v>1400</v>
      </c>
      <c r="I199" s="3">
        <v>807</v>
      </c>
      <c r="J199" s="3">
        <v>0</v>
      </c>
      <c r="K199" s="3">
        <v>250</v>
      </c>
      <c r="L199" s="60">
        <v>0</v>
      </c>
      <c r="M199" s="15">
        <f t="shared" si="5"/>
        <v>3675</v>
      </c>
      <c r="N199" s="55" t="s">
        <v>19</v>
      </c>
      <c r="O199" s="155" t="s">
        <v>19</v>
      </c>
    </row>
    <row r="200" spans="1:15" s="2" customFormat="1" ht="33.75" customHeight="1">
      <c r="A200" s="53">
        <v>191</v>
      </c>
      <c r="B200" s="54" t="s">
        <v>16</v>
      </c>
      <c r="C200" s="55" t="s">
        <v>219</v>
      </c>
      <c r="D200" s="55" t="s">
        <v>67</v>
      </c>
      <c r="E200" s="3">
        <v>1168</v>
      </c>
      <c r="F200" s="3">
        <v>0</v>
      </c>
      <c r="G200" s="3">
        <v>50</v>
      </c>
      <c r="H200" s="3">
        <v>1400</v>
      </c>
      <c r="I200" s="3">
        <v>807</v>
      </c>
      <c r="J200" s="3">
        <v>0</v>
      </c>
      <c r="K200" s="3">
        <v>250</v>
      </c>
      <c r="L200" s="60">
        <v>0</v>
      </c>
      <c r="M200" s="15">
        <f t="shared" si="5"/>
        <v>3675</v>
      </c>
      <c r="N200" s="55" t="s">
        <v>19</v>
      </c>
      <c r="O200" s="155" t="s">
        <v>19</v>
      </c>
    </row>
    <row r="201" spans="1:15" s="2" customFormat="1" ht="33.75" customHeight="1">
      <c r="A201" s="53">
        <v>192</v>
      </c>
      <c r="B201" s="54" t="s">
        <v>16</v>
      </c>
      <c r="C201" s="55" t="s">
        <v>220</v>
      </c>
      <c r="D201" s="55" t="s">
        <v>67</v>
      </c>
      <c r="E201" s="3">
        <v>1168</v>
      </c>
      <c r="F201" s="3">
        <v>0</v>
      </c>
      <c r="G201" s="3">
        <v>50</v>
      </c>
      <c r="H201" s="3">
        <v>1400</v>
      </c>
      <c r="I201" s="3">
        <v>807</v>
      </c>
      <c r="J201" s="3">
        <v>0</v>
      </c>
      <c r="K201" s="3">
        <v>250</v>
      </c>
      <c r="L201" s="60">
        <v>0</v>
      </c>
      <c r="M201" s="15">
        <f t="shared" si="5"/>
        <v>3675</v>
      </c>
      <c r="N201" s="55" t="s">
        <v>19</v>
      </c>
      <c r="O201" s="155" t="s">
        <v>19</v>
      </c>
    </row>
    <row r="202" spans="1:15" s="2" customFormat="1" ht="33.75" customHeight="1">
      <c r="A202" s="53">
        <v>193</v>
      </c>
      <c r="B202" s="54" t="s">
        <v>16</v>
      </c>
      <c r="C202" s="55" t="s">
        <v>221</v>
      </c>
      <c r="D202" s="55" t="s">
        <v>67</v>
      </c>
      <c r="E202" s="3">
        <v>1168</v>
      </c>
      <c r="F202" s="3">
        <v>0</v>
      </c>
      <c r="G202" s="3">
        <v>50</v>
      </c>
      <c r="H202" s="3">
        <v>1400</v>
      </c>
      <c r="I202" s="3">
        <v>807</v>
      </c>
      <c r="J202" s="3">
        <v>0</v>
      </c>
      <c r="K202" s="3">
        <v>250</v>
      </c>
      <c r="L202" s="60">
        <v>0</v>
      </c>
      <c r="M202" s="15">
        <f t="shared" si="5"/>
        <v>3675</v>
      </c>
      <c r="N202" s="55" t="s">
        <v>19</v>
      </c>
      <c r="O202" s="155" t="s">
        <v>19</v>
      </c>
    </row>
    <row r="203" spans="1:15" s="2" customFormat="1" ht="33.75" customHeight="1">
      <c r="A203" s="53">
        <v>194</v>
      </c>
      <c r="B203" s="54" t="s">
        <v>16</v>
      </c>
      <c r="C203" s="55" t="s">
        <v>222</v>
      </c>
      <c r="D203" s="55" t="s">
        <v>67</v>
      </c>
      <c r="E203" s="3">
        <v>1168</v>
      </c>
      <c r="F203" s="3">
        <v>0</v>
      </c>
      <c r="G203" s="3">
        <v>50</v>
      </c>
      <c r="H203" s="3">
        <v>1400</v>
      </c>
      <c r="I203" s="3">
        <v>807</v>
      </c>
      <c r="J203" s="3">
        <v>0</v>
      </c>
      <c r="K203" s="3">
        <v>250</v>
      </c>
      <c r="L203" s="60">
        <v>0</v>
      </c>
      <c r="M203" s="15">
        <f t="shared" si="5"/>
        <v>3675</v>
      </c>
      <c r="N203" s="55" t="s">
        <v>19</v>
      </c>
      <c r="O203" s="155" t="s">
        <v>19</v>
      </c>
    </row>
    <row r="204" spans="1:15" s="2" customFormat="1" ht="33.75" customHeight="1">
      <c r="A204" s="53">
        <v>195</v>
      </c>
      <c r="B204" s="54" t="s">
        <v>16</v>
      </c>
      <c r="C204" s="55" t="s">
        <v>223</v>
      </c>
      <c r="D204" s="55" t="s">
        <v>67</v>
      </c>
      <c r="E204" s="3">
        <v>1168</v>
      </c>
      <c r="F204" s="3">
        <v>0</v>
      </c>
      <c r="G204" s="3">
        <v>50</v>
      </c>
      <c r="H204" s="3">
        <v>1400</v>
      </c>
      <c r="I204" s="3">
        <v>807</v>
      </c>
      <c r="J204" s="3">
        <v>0</v>
      </c>
      <c r="K204" s="3">
        <v>250</v>
      </c>
      <c r="L204" s="60">
        <v>0</v>
      </c>
      <c r="M204" s="15">
        <f t="shared" si="5"/>
        <v>3675</v>
      </c>
      <c r="N204" s="55" t="s">
        <v>19</v>
      </c>
      <c r="O204" s="155" t="s">
        <v>19</v>
      </c>
    </row>
    <row r="205" spans="1:15" s="2" customFormat="1" ht="33.75" customHeight="1">
      <c r="A205" s="53">
        <v>196</v>
      </c>
      <c r="B205" s="54" t="s">
        <v>16</v>
      </c>
      <c r="C205" s="55" t="s">
        <v>224</v>
      </c>
      <c r="D205" s="55" t="s">
        <v>67</v>
      </c>
      <c r="E205" s="3">
        <v>1168</v>
      </c>
      <c r="F205" s="3">
        <v>0</v>
      </c>
      <c r="G205" s="3">
        <v>50</v>
      </c>
      <c r="H205" s="3">
        <v>1400</v>
      </c>
      <c r="I205" s="3">
        <v>807</v>
      </c>
      <c r="J205" s="3">
        <v>0</v>
      </c>
      <c r="K205" s="3">
        <v>250</v>
      </c>
      <c r="L205" s="60">
        <v>0</v>
      </c>
      <c r="M205" s="15">
        <f t="shared" si="5"/>
        <v>3675</v>
      </c>
      <c r="N205" s="55" t="s">
        <v>19</v>
      </c>
      <c r="O205" s="155" t="s">
        <v>19</v>
      </c>
    </row>
    <row r="206" spans="1:15" s="2" customFormat="1" ht="33.75" customHeight="1">
      <c r="A206" s="53">
        <v>197</v>
      </c>
      <c r="B206" s="54" t="s">
        <v>16</v>
      </c>
      <c r="C206" s="55" t="s">
        <v>225</v>
      </c>
      <c r="D206" s="55" t="s">
        <v>67</v>
      </c>
      <c r="E206" s="3">
        <v>1168</v>
      </c>
      <c r="F206" s="3">
        <v>0</v>
      </c>
      <c r="G206" s="3">
        <v>50</v>
      </c>
      <c r="H206" s="3">
        <v>1400</v>
      </c>
      <c r="I206" s="3">
        <v>807</v>
      </c>
      <c r="J206" s="3">
        <v>0</v>
      </c>
      <c r="K206" s="3">
        <v>250</v>
      </c>
      <c r="L206" s="60">
        <v>0</v>
      </c>
      <c r="M206" s="15">
        <f t="shared" si="5"/>
        <v>3675</v>
      </c>
      <c r="N206" s="55" t="s">
        <v>19</v>
      </c>
      <c r="O206" s="155" t="s">
        <v>19</v>
      </c>
    </row>
    <row r="207" spans="1:15" s="2" customFormat="1" ht="33.75" customHeight="1">
      <c r="A207" s="53">
        <v>198</v>
      </c>
      <c r="B207" s="54" t="s">
        <v>16</v>
      </c>
      <c r="C207" s="55" t="s">
        <v>226</v>
      </c>
      <c r="D207" s="55" t="s">
        <v>67</v>
      </c>
      <c r="E207" s="3">
        <v>1168</v>
      </c>
      <c r="F207" s="3">
        <v>0</v>
      </c>
      <c r="G207" s="3">
        <v>50</v>
      </c>
      <c r="H207" s="3">
        <v>1400</v>
      </c>
      <c r="I207" s="3">
        <v>807</v>
      </c>
      <c r="J207" s="3">
        <v>0</v>
      </c>
      <c r="K207" s="3">
        <v>250</v>
      </c>
      <c r="L207" s="60">
        <v>0</v>
      </c>
      <c r="M207" s="15">
        <f t="shared" si="5"/>
        <v>3675</v>
      </c>
      <c r="N207" s="55" t="s">
        <v>19</v>
      </c>
      <c r="O207" s="155" t="s">
        <v>19</v>
      </c>
    </row>
    <row r="208" spans="1:15" s="2" customFormat="1" ht="33.75" customHeight="1">
      <c r="A208" s="53">
        <v>199</v>
      </c>
      <c r="B208" s="54" t="s">
        <v>16</v>
      </c>
      <c r="C208" s="55" t="s">
        <v>227</v>
      </c>
      <c r="D208" s="55" t="s">
        <v>67</v>
      </c>
      <c r="E208" s="3">
        <v>1168</v>
      </c>
      <c r="F208" s="3">
        <v>0</v>
      </c>
      <c r="G208" s="3">
        <v>50</v>
      </c>
      <c r="H208" s="3">
        <v>1400</v>
      </c>
      <c r="I208" s="3">
        <v>807</v>
      </c>
      <c r="J208" s="3">
        <v>0</v>
      </c>
      <c r="K208" s="3">
        <v>250</v>
      </c>
      <c r="L208" s="60">
        <v>0</v>
      </c>
      <c r="M208" s="15">
        <f t="shared" si="5"/>
        <v>3675</v>
      </c>
      <c r="N208" s="55" t="s">
        <v>19</v>
      </c>
      <c r="O208" s="155" t="s">
        <v>19</v>
      </c>
    </row>
    <row r="209" spans="1:15" s="2" customFormat="1" ht="33.75" customHeight="1">
      <c r="A209" s="53">
        <v>200</v>
      </c>
      <c r="B209" s="54" t="s">
        <v>16</v>
      </c>
      <c r="C209" s="55" t="s">
        <v>228</v>
      </c>
      <c r="D209" s="55" t="s">
        <v>67</v>
      </c>
      <c r="E209" s="3">
        <v>1168</v>
      </c>
      <c r="F209" s="3">
        <v>0</v>
      </c>
      <c r="G209" s="3">
        <v>50</v>
      </c>
      <c r="H209" s="3">
        <v>1400</v>
      </c>
      <c r="I209" s="3">
        <v>807</v>
      </c>
      <c r="J209" s="3">
        <v>0</v>
      </c>
      <c r="K209" s="3">
        <v>250</v>
      </c>
      <c r="L209" s="60">
        <v>0</v>
      </c>
      <c r="M209" s="15">
        <f t="shared" si="5"/>
        <v>3675</v>
      </c>
      <c r="N209" s="55" t="s">
        <v>19</v>
      </c>
      <c r="O209" s="155" t="s">
        <v>19</v>
      </c>
    </row>
    <row r="210" spans="1:15" s="2" customFormat="1" ht="33.75" customHeight="1">
      <c r="A210" s="53">
        <v>201</v>
      </c>
      <c r="B210" s="54" t="s">
        <v>16</v>
      </c>
      <c r="C210" s="55" t="s">
        <v>229</v>
      </c>
      <c r="D210" s="55" t="s">
        <v>67</v>
      </c>
      <c r="E210" s="3">
        <v>1168</v>
      </c>
      <c r="F210" s="3">
        <v>0</v>
      </c>
      <c r="G210" s="3">
        <v>75</v>
      </c>
      <c r="H210" s="3">
        <v>1400</v>
      </c>
      <c r="I210" s="3">
        <v>807</v>
      </c>
      <c r="J210" s="3">
        <v>0</v>
      </c>
      <c r="K210" s="3">
        <v>250</v>
      </c>
      <c r="L210" s="60">
        <v>0</v>
      </c>
      <c r="M210" s="15">
        <f t="shared" si="5"/>
        <v>3700</v>
      </c>
      <c r="N210" s="55" t="s">
        <v>19</v>
      </c>
      <c r="O210" s="155" t="s">
        <v>19</v>
      </c>
    </row>
    <row r="211" spans="1:15" s="2" customFormat="1" ht="33.75" customHeight="1">
      <c r="A211" s="53">
        <v>202</v>
      </c>
      <c r="B211" s="54" t="s">
        <v>16</v>
      </c>
      <c r="C211" s="55" t="s">
        <v>230</v>
      </c>
      <c r="D211" s="55" t="s">
        <v>67</v>
      </c>
      <c r="E211" s="3">
        <v>1168</v>
      </c>
      <c r="F211" s="3">
        <v>0</v>
      </c>
      <c r="G211" s="3">
        <v>50</v>
      </c>
      <c r="H211" s="3">
        <v>1400</v>
      </c>
      <c r="I211" s="3">
        <v>807</v>
      </c>
      <c r="J211" s="3">
        <v>0</v>
      </c>
      <c r="K211" s="3">
        <v>250</v>
      </c>
      <c r="L211" s="60">
        <v>0</v>
      </c>
      <c r="M211" s="15">
        <f t="shared" si="5"/>
        <v>3675</v>
      </c>
      <c r="N211" s="55" t="s">
        <v>19</v>
      </c>
      <c r="O211" s="155" t="s">
        <v>19</v>
      </c>
    </row>
    <row r="212" spans="1:15" s="2" customFormat="1" ht="33.75" customHeight="1">
      <c r="A212" s="53">
        <v>203</v>
      </c>
      <c r="B212" s="54" t="s">
        <v>16</v>
      </c>
      <c r="C212" s="55" t="s">
        <v>231</v>
      </c>
      <c r="D212" s="55" t="s">
        <v>67</v>
      </c>
      <c r="E212" s="3">
        <v>1168</v>
      </c>
      <c r="F212" s="3">
        <v>0</v>
      </c>
      <c r="G212" s="3">
        <v>75</v>
      </c>
      <c r="H212" s="3">
        <v>1400</v>
      </c>
      <c r="I212" s="3">
        <v>807</v>
      </c>
      <c r="J212" s="3">
        <v>0</v>
      </c>
      <c r="K212" s="3">
        <v>250</v>
      </c>
      <c r="L212" s="60">
        <v>0</v>
      </c>
      <c r="M212" s="15">
        <f t="shared" si="5"/>
        <v>3700</v>
      </c>
      <c r="N212" s="55" t="s">
        <v>19</v>
      </c>
      <c r="O212" s="155" t="s">
        <v>19</v>
      </c>
    </row>
    <row r="213" spans="1:15" s="2" customFormat="1" ht="33.75" customHeight="1">
      <c r="A213" s="53">
        <v>204</v>
      </c>
      <c r="B213" s="54" t="s">
        <v>16</v>
      </c>
      <c r="C213" s="55" t="s">
        <v>232</v>
      </c>
      <c r="D213" s="55" t="s">
        <v>67</v>
      </c>
      <c r="E213" s="3">
        <v>1168</v>
      </c>
      <c r="F213" s="3">
        <v>0</v>
      </c>
      <c r="G213" s="3">
        <v>75</v>
      </c>
      <c r="H213" s="3">
        <v>1400</v>
      </c>
      <c r="I213" s="3">
        <v>807</v>
      </c>
      <c r="J213" s="3">
        <v>0</v>
      </c>
      <c r="K213" s="3">
        <v>250</v>
      </c>
      <c r="L213" s="60">
        <v>0</v>
      </c>
      <c r="M213" s="15">
        <f t="shared" si="5"/>
        <v>3700</v>
      </c>
      <c r="N213" s="55" t="s">
        <v>19</v>
      </c>
      <c r="O213" s="155" t="s">
        <v>19</v>
      </c>
    </row>
    <row r="214" spans="1:15" s="2" customFormat="1" ht="33.75" customHeight="1">
      <c r="A214" s="53">
        <v>205</v>
      </c>
      <c r="B214" s="54" t="s">
        <v>16</v>
      </c>
      <c r="C214" s="55" t="s">
        <v>233</v>
      </c>
      <c r="D214" s="55" t="s">
        <v>67</v>
      </c>
      <c r="E214" s="3">
        <v>1168</v>
      </c>
      <c r="F214" s="3">
        <v>0</v>
      </c>
      <c r="G214" s="3">
        <v>50</v>
      </c>
      <c r="H214" s="3">
        <v>1400</v>
      </c>
      <c r="I214" s="3">
        <v>807</v>
      </c>
      <c r="J214" s="3">
        <v>0</v>
      </c>
      <c r="K214" s="3">
        <v>250</v>
      </c>
      <c r="L214" s="60">
        <v>0</v>
      </c>
      <c r="M214" s="15">
        <f t="shared" si="5"/>
        <v>3675</v>
      </c>
      <c r="N214" s="55" t="s">
        <v>19</v>
      </c>
      <c r="O214" s="155" t="s">
        <v>19</v>
      </c>
    </row>
    <row r="215" spans="1:15" s="2" customFormat="1" ht="33.75" customHeight="1">
      <c r="A215" s="53">
        <v>206</v>
      </c>
      <c r="B215" s="54" t="s">
        <v>16</v>
      </c>
      <c r="C215" s="55" t="s">
        <v>234</v>
      </c>
      <c r="D215" s="55" t="s">
        <v>67</v>
      </c>
      <c r="E215" s="3">
        <v>1168</v>
      </c>
      <c r="F215" s="3">
        <v>0</v>
      </c>
      <c r="G215" s="3">
        <v>75</v>
      </c>
      <c r="H215" s="3">
        <v>1400</v>
      </c>
      <c r="I215" s="3">
        <v>807</v>
      </c>
      <c r="J215" s="3">
        <v>0</v>
      </c>
      <c r="K215" s="3">
        <v>250</v>
      </c>
      <c r="L215" s="60">
        <v>0</v>
      </c>
      <c r="M215" s="15">
        <f t="shared" si="5"/>
        <v>3700</v>
      </c>
      <c r="N215" s="55" t="s">
        <v>19</v>
      </c>
      <c r="O215" s="155" t="s">
        <v>19</v>
      </c>
    </row>
    <row r="216" spans="1:15" s="2" customFormat="1" ht="33.75" customHeight="1">
      <c r="A216" s="53">
        <v>207</v>
      </c>
      <c r="B216" s="54" t="s">
        <v>16</v>
      </c>
      <c r="C216" s="55" t="s">
        <v>235</v>
      </c>
      <c r="D216" s="55" t="s">
        <v>67</v>
      </c>
      <c r="E216" s="3">
        <v>1168</v>
      </c>
      <c r="F216" s="3">
        <v>0</v>
      </c>
      <c r="G216" s="3">
        <v>50</v>
      </c>
      <c r="H216" s="3">
        <v>1400</v>
      </c>
      <c r="I216" s="3">
        <v>807</v>
      </c>
      <c r="J216" s="3">
        <v>0</v>
      </c>
      <c r="K216" s="3">
        <v>250</v>
      </c>
      <c r="L216" s="60">
        <v>0</v>
      </c>
      <c r="M216" s="15">
        <f t="shared" si="5"/>
        <v>3675</v>
      </c>
      <c r="N216" s="55" t="s">
        <v>19</v>
      </c>
      <c r="O216" s="155" t="s">
        <v>19</v>
      </c>
    </row>
    <row r="217" spans="1:15" s="2" customFormat="1" ht="33.75" customHeight="1">
      <c r="A217" s="53">
        <v>208</v>
      </c>
      <c r="B217" s="54" t="s">
        <v>16</v>
      </c>
      <c r="C217" s="55" t="s">
        <v>236</v>
      </c>
      <c r="D217" s="55" t="s">
        <v>67</v>
      </c>
      <c r="E217" s="3">
        <v>1168</v>
      </c>
      <c r="F217" s="3">
        <v>0</v>
      </c>
      <c r="G217" s="3">
        <v>50</v>
      </c>
      <c r="H217" s="3">
        <v>1400</v>
      </c>
      <c r="I217" s="3">
        <v>807</v>
      </c>
      <c r="J217" s="3">
        <v>0</v>
      </c>
      <c r="K217" s="3">
        <v>250</v>
      </c>
      <c r="L217" s="60">
        <v>0</v>
      </c>
      <c r="M217" s="15">
        <f t="shared" si="5"/>
        <v>3675</v>
      </c>
      <c r="N217" s="55" t="s">
        <v>19</v>
      </c>
      <c r="O217" s="155" t="s">
        <v>19</v>
      </c>
    </row>
    <row r="218" spans="1:15" s="2" customFormat="1" ht="33.75" customHeight="1">
      <c r="A218" s="53">
        <v>209</v>
      </c>
      <c r="B218" s="54" t="s">
        <v>16</v>
      </c>
      <c r="C218" s="55" t="s">
        <v>237</v>
      </c>
      <c r="D218" s="55" t="s">
        <v>67</v>
      </c>
      <c r="E218" s="3">
        <v>1168</v>
      </c>
      <c r="F218" s="3">
        <v>0</v>
      </c>
      <c r="G218" s="3">
        <v>50</v>
      </c>
      <c r="H218" s="3">
        <v>1400</v>
      </c>
      <c r="I218" s="3">
        <v>807</v>
      </c>
      <c r="J218" s="3">
        <v>0</v>
      </c>
      <c r="K218" s="3">
        <v>250</v>
      </c>
      <c r="L218" s="60">
        <v>0</v>
      </c>
      <c r="M218" s="15">
        <f t="shared" si="5"/>
        <v>3675</v>
      </c>
      <c r="N218" s="55" t="s">
        <v>19</v>
      </c>
      <c r="O218" s="155" t="s">
        <v>19</v>
      </c>
    </row>
    <row r="219" spans="1:15" s="2" customFormat="1" ht="33.75" customHeight="1">
      <c r="A219" s="53">
        <v>210</v>
      </c>
      <c r="B219" s="54" t="s">
        <v>16</v>
      </c>
      <c r="C219" s="55" t="s">
        <v>238</v>
      </c>
      <c r="D219" s="55" t="s">
        <v>67</v>
      </c>
      <c r="E219" s="3">
        <v>1168</v>
      </c>
      <c r="F219" s="3">
        <v>0</v>
      </c>
      <c r="G219" s="3">
        <v>50</v>
      </c>
      <c r="H219" s="3">
        <v>1400</v>
      </c>
      <c r="I219" s="3">
        <v>807</v>
      </c>
      <c r="J219" s="3">
        <v>0</v>
      </c>
      <c r="K219" s="3">
        <v>250</v>
      </c>
      <c r="L219" s="60">
        <v>0</v>
      </c>
      <c r="M219" s="15">
        <f t="shared" si="5"/>
        <v>3675</v>
      </c>
      <c r="N219" s="55" t="s">
        <v>19</v>
      </c>
      <c r="O219" s="155" t="s">
        <v>19</v>
      </c>
    </row>
    <row r="220" spans="1:15" s="2" customFormat="1" ht="33.75" customHeight="1">
      <c r="A220" s="53">
        <v>211</v>
      </c>
      <c r="B220" s="54" t="s">
        <v>16</v>
      </c>
      <c r="C220" s="55" t="s">
        <v>239</v>
      </c>
      <c r="D220" s="55" t="s">
        <v>67</v>
      </c>
      <c r="E220" s="3">
        <v>1168</v>
      </c>
      <c r="F220" s="3">
        <v>0</v>
      </c>
      <c r="G220" s="3">
        <v>50</v>
      </c>
      <c r="H220" s="3">
        <v>1400</v>
      </c>
      <c r="I220" s="3">
        <v>807</v>
      </c>
      <c r="J220" s="3">
        <v>0</v>
      </c>
      <c r="K220" s="3">
        <v>250</v>
      </c>
      <c r="L220" s="60">
        <v>0</v>
      </c>
      <c r="M220" s="15">
        <f t="shared" si="5"/>
        <v>3675</v>
      </c>
      <c r="N220" s="55" t="s">
        <v>19</v>
      </c>
      <c r="O220" s="155" t="s">
        <v>19</v>
      </c>
    </row>
    <row r="221" spans="1:15" s="2" customFormat="1" ht="33.75" customHeight="1">
      <c r="A221" s="53">
        <v>212</v>
      </c>
      <c r="B221" s="54" t="s">
        <v>16</v>
      </c>
      <c r="C221" s="55" t="s">
        <v>241</v>
      </c>
      <c r="D221" s="55" t="s">
        <v>38</v>
      </c>
      <c r="E221" s="3">
        <v>5835</v>
      </c>
      <c r="F221" s="3">
        <v>0</v>
      </c>
      <c r="G221" s="3">
        <v>0</v>
      </c>
      <c r="H221" s="3">
        <v>3800</v>
      </c>
      <c r="I221" s="3"/>
      <c r="J221" s="3">
        <v>375</v>
      </c>
      <c r="K221" s="3">
        <v>250</v>
      </c>
      <c r="L221" s="60">
        <v>0</v>
      </c>
      <c r="M221" s="15">
        <f t="shared" si="5"/>
        <v>10260</v>
      </c>
      <c r="N221" s="55" t="s">
        <v>19</v>
      </c>
      <c r="O221" s="155" t="s">
        <v>19</v>
      </c>
    </row>
    <row r="222" spans="1:15" s="2" customFormat="1" ht="33.75" customHeight="1">
      <c r="A222" s="53">
        <v>213</v>
      </c>
      <c r="B222" s="54" t="s">
        <v>16</v>
      </c>
      <c r="C222" s="55" t="s">
        <v>242</v>
      </c>
      <c r="D222" s="55" t="s">
        <v>38</v>
      </c>
      <c r="E222" s="3">
        <v>5835</v>
      </c>
      <c r="F222" s="3">
        <v>0</v>
      </c>
      <c r="G222" s="3">
        <v>0</v>
      </c>
      <c r="H222" s="3">
        <v>3800</v>
      </c>
      <c r="I222" s="3"/>
      <c r="J222" s="3">
        <v>375</v>
      </c>
      <c r="K222" s="3">
        <v>250</v>
      </c>
      <c r="L222" s="60">
        <v>0</v>
      </c>
      <c r="M222" s="15">
        <f t="shared" si="5"/>
        <v>10260</v>
      </c>
      <c r="N222" s="55" t="s">
        <v>19</v>
      </c>
      <c r="O222" s="155" t="s">
        <v>19</v>
      </c>
    </row>
    <row r="223" spans="1:15" s="2" customFormat="1" ht="33.75" customHeight="1">
      <c r="A223" s="53">
        <v>214</v>
      </c>
      <c r="B223" s="54" t="s">
        <v>16</v>
      </c>
      <c r="C223" s="55" t="s">
        <v>243</v>
      </c>
      <c r="D223" s="55" t="s">
        <v>38</v>
      </c>
      <c r="E223" s="3">
        <v>5835</v>
      </c>
      <c r="F223" s="3">
        <v>0</v>
      </c>
      <c r="G223" s="3">
        <v>0</v>
      </c>
      <c r="H223" s="3">
        <v>3800</v>
      </c>
      <c r="I223" s="3"/>
      <c r="J223" s="3">
        <v>375</v>
      </c>
      <c r="K223" s="3">
        <v>250</v>
      </c>
      <c r="L223" s="60">
        <v>0</v>
      </c>
      <c r="M223" s="15">
        <f t="shared" si="5"/>
        <v>10260</v>
      </c>
      <c r="N223" s="55" t="s">
        <v>19</v>
      </c>
      <c r="O223" s="155" t="s">
        <v>19</v>
      </c>
    </row>
    <row r="224" spans="1:15" s="2" customFormat="1" ht="33.75" customHeight="1">
      <c r="A224" s="53">
        <v>215</v>
      </c>
      <c r="B224" s="54" t="s">
        <v>16</v>
      </c>
      <c r="C224" s="55" t="s">
        <v>244</v>
      </c>
      <c r="D224" s="55" t="s">
        <v>44</v>
      </c>
      <c r="E224" s="3">
        <v>2441</v>
      </c>
      <c r="F224" s="3">
        <v>0</v>
      </c>
      <c r="G224" s="3">
        <v>35</v>
      </c>
      <c r="H224" s="3">
        <v>2400</v>
      </c>
      <c r="I224" s="3"/>
      <c r="J224" s="3"/>
      <c r="K224" s="3">
        <v>250</v>
      </c>
      <c r="L224" s="60">
        <v>0</v>
      </c>
      <c r="M224" s="15">
        <f t="shared" si="5"/>
        <v>5126</v>
      </c>
      <c r="N224" s="55" t="s">
        <v>19</v>
      </c>
      <c r="O224" s="155" t="s">
        <v>19</v>
      </c>
    </row>
    <row r="225" spans="1:15" s="2" customFormat="1" ht="33.75" customHeight="1">
      <c r="A225" s="53">
        <v>216</v>
      </c>
      <c r="B225" s="54" t="s">
        <v>16</v>
      </c>
      <c r="C225" s="55" t="s">
        <v>245</v>
      </c>
      <c r="D225" s="55" t="s">
        <v>44</v>
      </c>
      <c r="E225" s="3">
        <v>2441</v>
      </c>
      <c r="F225" s="3">
        <v>0</v>
      </c>
      <c r="G225" s="3">
        <v>50</v>
      </c>
      <c r="H225" s="3">
        <v>2400</v>
      </c>
      <c r="I225" s="3"/>
      <c r="J225" s="3">
        <v>0</v>
      </c>
      <c r="K225" s="3">
        <v>250</v>
      </c>
      <c r="L225" s="60">
        <v>0</v>
      </c>
      <c r="M225" s="15">
        <f t="shared" si="5"/>
        <v>5141</v>
      </c>
      <c r="N225" s="55" t="s">
        <v>19</v>
      </c>
      <c r="O225" s="155" t="s">
        <v>19</v>
      </c>
    </row>
    <row r="226" spans="1:15" s="2" customFormat="1" ht="33.75" customHeight="1">
      <c r="A226" s="53">
        <v>217</v>
      </c>
      <c r="B226" s="54" t="s">
        <v>16</v>
      </c>
      <c r="C226" s="55" t="s">
        <v>246</v>
      </c>
      <c r="D226" s="55" t="s">
        <v>18</v>
      </c>
      <c r="E226" s="3">
        <v>3757</v>
      </c>
      <c r="F226" s="3">
        <v>0</v>
      </c>
      <c r="G226" s="3">
        <v>35</v>
      </c>
      <c r="H226" s="3">
        <v>3000</v>
      </c>
      <c r="I226" s="3"/>
      <c r="J226" s="3">
        <v>375</v>
      </c>
      <c r="K226" s="3">
        <v>250</v>
      </c>
      <c r="L226" s="60">
        <v>0</v>
      </c>
      <c r="M226" s="15">
        <f t="shared" si="5"/>
        <v>7417</v>
      </c>
      <c r="N226" s="55" t="s">
        <v>19</v>
      </c>
      <c r="O226" s="155" t="s">
        <v>19</v>
      </c>
    </row>
    <row r="227" spans="1:15" s="2" customFormat="1" ht="33.75" customHeight="1">
      <c r="A227" s="53">
        <v>218</v>
      </c>
      <c r="B227" s="54" t="s">
        <v>16</v>
      </c>
      <c r="C227" s="55" t="s">
        <v>247</v>
      </c>
      <c r="D227" s="55" t="s">
        <v>35</v>
      </c>
      <c r="E227" s="3">
        <v>1460</v>
      </c>
      <c r="F227" s="3">
        <v>0</v>
      </c>
      <c r="G227" s="3">
        <v>35</v>
      </c>
      <c r="H227" s="3">
        <v>2000</v>
      </c>
      <c r="I227" s="3"/>
      <c r="J227" s="3">
        <v>0</v>
      </c>
      <c r="K227" s="3">
        <v>250</v>
      </c>
      <c r="L227" s="60">
        <v>0</v>
      </c>
      <c r="M227" s="15">
        <f t="shared" si="5"/>
        <v>3745</v>
      </c>
      <c r="N227" s="55" t="s">
        <v>19</v>
      </c>
      <c r="O227" s="155" t="s">
        <v>19</v>
      </c>
    </row>
    <row r="228" spans="1:15" s="2" customFormat="1" ht="33.75" customHeight="1">
      <c r="A228" s="53">
        <v>219</v>
      </c>
      <c r="B228" s="54" t="s">
        <v>16</v>
      </c>
      <c r="C228" s="55" t="s">
        <v>248</v>
      </c>
      <c r="D228" s="55" t="s">
        <v>67</v>
      </c>
      <c r="E228" s="3">
        <v>1168</v>
      </c>
      <c r="F228" s="3">
        <v>0</v>
      </c>
      <c r="G228" s="3">
        <v>50</v>
      </c>
      <c r="H228" s="3">
        <v>1400</v>
      </c>
      <c r="I228" s="3">
        <v>807</v>
      </c>
      <c r="J228" s="3">
        <v>0</v>
      </c>
      <c r="K228" s="3">
        <v>250</v>
      </c>
      <c r="L228" s="60">
        <v>0</v>
      </c>
      <c r="M228" s="15">
        <f t="shared" si="5"/>
        <v>3675</v>
      </c>
      <c r="N228" s="55" t="s">
        <v>19</v>
      </c>
      <c r="O228" s="155" t="s">
        <v>19</v>
      </c>
    </row>
    <row r="229" spans="1:15" s="2" customFormat="1" ht="33.75" customHeight="1">
      <c r="A229" s="53">
        <v>220</v>
      </c>
      <c r="B229" s="54" t="s">
        <v>16</v>
      </c>
      <c r="C229" s="55" t="s">
        <v>249</v>
      </c>
      <c r="D229" s="55" t="s">
        <v>67</v>
      </c>
      <c r="E229" s="3">
        <v>1168</v>
      </c>
      <c r="F229" s="3">
        <v>0</v>
      </c>
      <c r="G229" s="3">
        <v>35</v>
      </c>
      <c r="H229" s="3">
        <v>1400</v>
      </c>
      <c r="I229" s="3">
        <v>807</v>
      </c>
      <c r="J229" s="3">
        <v>0</v>
      </c>
      <c r="K229" s="3">
        <v>250</v>
      </c>
      <c r="L229" s="60">
        <v>0</v>
      </c>
      <c r="M229" s="15">
        <f t="shared" si="5"/>
        <v>3660</v>
      </c>
      <c r="N229" s="55" t="s">
        <v>19</v>
      </c>
      <c r="O229" s="155" t="s">
        <v>19</v>
      </c>
    </row>
    <row r="230" spans="1:15" s="2" customFormat="1" ht="33.75" customHeight="1">
      <c r="A230" s="53">
        <v>221</v>
      </c>
      <c r="B230" s="54" t="s">
        <v>16</v>
      </c>
      <c r="C230" s="55" t="s">
        <v>250</v>
      </c>
      <c r="D230" s="55" t="s">
        <v>67</v>
      </c>
      <c r="E230" s="3">
        <v>1168</v>
      </c>
      <c r="F230" s="3">
        <v>0</v>
      </c>
      <c r="G230" s="3">
        <v>35</v>
      </c>
      <c r="H230" s="3">
        <v>1400</v>
      </c>
      <c r="I230" s="3">
        <v>807</v>
      </c>
      <c r="J230" s="3">
        <v>0</v>
      </c>
      <c r="K230" s="3">
        <v>250</v>
      </c>
      <c r="L230" s="60">
        <v>0</v>
      </c>
      <c r="M230" s="15">
        <f t="shared" si="5"/>
        <v>3660</v>
      </c>
      <c r="N230" s="55" t="s">
        <v>19</v>
      </c>
      <c r="O230" s="155" t="s">
        <v>19</v>
      </c>
    </row>
    <row r="231" spans="1:15" s="2" customFormat="1" ht="33.75" customHeight="1">
      <c r="A231" s="53">
        <v>222</v>
      </c>
      <c r="B231" s="54" t="s">
        <v>16</v>
      </c>
      <c r="C231" s="55" t="s">
        <v>251</v>
      </c>
      <c r="D231" s="55" t="s">
        <v>67</v>
      </c>
      <c r="E231" s="3">
        <v>1168</v>
      </c>
      <c r="F231" s="3">
        <v>0</v>
      </c>
      <c r="G231" s="3">
        <v>50</v>
      </c>
      <c r="H231" s="3">
        <v>1400</v>
      </c>
      <c r="I231" s="3">
        <v>807</v>
      </c>
      <c r="J231" s="3">
        <v>0</v>
      </c>
      <c r="K231" s="3">
        <v>250</v>
      </c>
      <c r="L231" s="60">
        <v>0</v>
      </c>
      <c r="M231" s="15">
        <f t="shared" si="5"/>
        <v>3675</v>
      </c>
      <c r="N231" s="55" t="s">
        <v>19</v>
      </c>
      <c r="O231" s="155" t="s">
        <v>19</v>
      </c>
    </row>
    <row r="232" spans="1:15" s="2" customFormat="1" ht="33.75" customHeight="1">
      <c r="A232" s="53">
        <v>223</v>
      </c>
      <c r="B232" s="54" t="s">
        <v>16</v>
      </c>
      <c r="C232" s="55" t="s">
        <v>252</v>
      </c>
      <c r="D232" s="55" t="s">
        <v>67</v>
      </c>
      <c r="E232" s="3">
        <v>1168</v>
      </c>
      <c r="F232" s="3">
        <v>0</v>
      </c>
      <c r="G232" s="3">
        <v>35</v>
      </c>
      <c r="H232" s="3">
        <v>1400</v>
      </c>
      <c r="I232" s="3">
        <v>807</v>
      </c>
      <c r="J232" s="3">
        <v>0</v>
      </c>
      <c r="K232" s="3">
        <v>250</v>
      </c>
      <c r="L232" s="60">
        <v>0</v>
      </c>
      <c r="M232" s="15">
        <f t="shared" si="5"/>
        <v>3660</v>
      </c>
      <c r="N232" s="55" t="s">
        <v>19</v>
      </c>
      <c r="O232" s="155" t="s">
        <v>19</v>
      </c>
    </row>
    <row r="233" spans="1:15" s="2" customFormat="1" ht="33.75" customHeight="1">
      <c r="A233" s="53">
        <v>224</v>
      </c>
      <c r="B233" s="54" t="s">
        <v>16</v>
      </c>
      <c r="C233" s="55" t="s">
        <v>253</v>
      </c>
      <c r="D233" s="55" t="s">
        <v>67</v>
      </c>
      <c r="E233" s="3">
        <v>1168</v>
      </c>
      <c r="F233" s="3">
        <v>0</v>
      </c>
      <c r="G233" s="3">
        <v>50</v>
      </c>
      <c r="H233" s="3">
        <v>1400</v>
      </c>
      <c r="I233" s="3">
        <v>807</v>
      </c>
      <c r="J233" s="3">
        <v>0</v>
      </c>
      <c r="K233" s="3">
        <v>250</v>
      </c>
      <c r="L233" s="60">
        <v>0</v>
      </c>
      <c r="M233" s="15">
        <f t="shared" si="5"/>
        <v>3675</v>
      </c>
      <c r="N233" s="55" t="s">
        <v>19</v>
      </c>
      <c r="O233" s="155" t="s">
        <v>19</v>
      </c>
    </row>
    <row r="234" spans="1:15" s="2" customFormat="1" ht="33.75" customHeight="1">
      <c r="A234" s="53">
        <v>225</v>
      </c>
      <c r="B234" s="54" t="s">
        <v>16</v>
      </c>
      <c r="C234" s="55" t="s">
        <v>254</v>
      </c>
      <c r="D234" s="55" t="s">
        <v>67</v>
      </c>
      <c r="E234" s="3">
        <v>1168</v>
      </c>
      <c r="F234" s="3">
        <v>0</v>
      </c>
      <c r="G234" s="3">
        <v>35</v>
      </c>
      <c r="H234" s="3">
        <v>1400</v>
      </c>
      <c r="I234" s="3">
        <v>807</v>
      </c>
      <c r="J234" s="3">
        <v>0</v>
      </c>
      <c r="K234" s="3">
        <v>250</v>
      </c>
      <c r="L234" s="60">
        <v>0</v>
      </c>
      <c r="M234" s="15">
        <f t="shared" si="5"/>
        <v>3660</v>
      </c>
      <c r="N234" s="55" t="s">
        <v>19</v>
      </c>
      <c r="O234" s="155" t="s">
        <v>19</v>
      </c>
    </row>
    <row r="235" spans="1:15" s="2" customFormat="1" ht="33.75" customHeight="1">
      <c r="A235" s="53">
        <v>226</v>
      </c>
      <c r="B235" s="54" t="s">
        <v>16</v>
      </c>
      <c r="C235" s="55" t="s">
        <v>255</v>
      </c>
      <c r="D235" s="55" t="s">
        <v>67</v>
      </c>
      <c r="E235" s="3">
        <v>1168</v>
      </c>
      <c r="F235" s="3">
        <v>0</v>
      </c>
      <c r="G235" s="3">
        <v>35</v>
      </c>
      <c r="H235" s="3">
        <v>1400</v>
      </c>
      <c r="I235" s="3">
        <v>807</v>
      </c>
      <c r="J235" s="3">
        <v>0</v>
      </c>
      <c r="K235" s="3">
        <v>250</v>
      </c>
      <c r="L235" s="60">
        <v>0</v>
      </c>
      <c r="M235" s="15">
        <f t="shared" si="5"/>
        <v>3660</v>
      </c>
      <c r="N235" s="55" t="s">
        <v>19</v>
      </c>
      <c r="O235" s="155" t="s">
        <v>19</v>
      </c>
    </row>
    <row r="236" spans="1:15" s="2" customFormat="1" ht="33.75" customHeight="1">
      <c r="A236" s="53">
        <v>227</v>
      </c>
      <c r="B236" s="54" t="s">
        <v>16</v>
      </c>
      <c r="C236" s="55" t="s">
        <v>256</v>
      </c>
      <c r="D236" s="55" t="s">
        <v>67</v>
      </c>
      <c r="E236" s="3">
        <v>1168</v>
      </c>
      <c r="F236" s="3">
        <v>0</v>
      </c>
      <c r="G236" s="3">
        <v>35</v>
      </c>
      <c r="H236" s="3">
        <v>1400</v>
      </c>
      <c r="I236" s="3">
        <v>807</v>
      </c>
      <c r="J236" s="3">
        <v>0</v>
      </c>
      <c r="K236" s="3">
        <v>250</v>
      </c>
      <c r="L236" s="60">
        <v>0</v>
      </c>
      <c r="M236" s="15">
        <f t="shared" si="5"/>
        <v>3660</v>
      </c>
      <c r="N236" s="55" t="s">
        <v>19</v>
      </c>
      <c r="O236" s="155" t="s">
        <v>19</v>
      </c>
    </row>
    <row r="237" spans="1:15" s="2" customFormat="1" ht="33.75" customHeight="1">
      <c r="A237" s="53">
        <v>228</v>
      </c>
      <c r="B237" s="54" t="s">
        <v>16</v>
      </c>
      <c r="C237" s="55" t="s">
        <v>257</v>
      </c>
      <c r="D237" s="55" t="s">
        <v>67</v>
      </c>
      <c r="E237" s="3">
        <v>1168</v>
      </c>
      <c r="F237" s="3">
        <v>0</v>
      </c>
      <c r="G237" s="3">
        <v>35</v>
      </c>
      <c r="H237" s="3">
        <v>1400</v>
      </c>
      <c r="I237" s="3">
        <v>807</v>
      </c>
      <c r="J237" s="3">
        <v>0</v>
      </c>
      <c r="K237" s="3">
        <v>250</v>
      </c>
      <c r="L237" s="60">
        <v>0</v>
      </c>
      <c r="M237" s="15">
        <f t="shared" si="5"/>
        <v>3660</v>
      </c>
      <c r="N237" s="55" t="s">
        <v>19</v>
      </c>
      <c r="O237" s="155" t="s">
        <v>19</v>
      </c>
    </row>
    <row r="238" spans="1:15" s="2" customFormat="1" ht="33.75" customHeight="1">
      <c r="A238" s="53">
        <v>229</v>
      </c>
      <c r="B238" s="54" t="s">
        <v>16</v>
      </c>
      <c r="C238" s="55" t="s">
        <v>258</v>
      </c>
      <c r="D238" s="55" t="s">
        <v>67</v>
      </c>
      <c r="E238" s="3">
        <v>1168</v>
      </c>
      <c r="F238" s="3">
        <v>0</v>
      </c>
      <c r="G238" s="3">
        <v>35</v>
      </c>
      <c r="H238" s="3">
        <v>1400</v>
      </c>
      <c r="I238" s="3">
        <v>807</v>
      </c>
      <c r="J238" s="3">
        <v>0</v>
      </c>
      <c r="K238" s="3">
        <v>250</v>
      </c>
      <c r="L238" s="60">
        <v>0</v>
      </c>
      <c r="M238" s="15">
        <f t="shared" si="5"/>
        <v>3660</v>
      </c>
      <c r="N238" s="55" t="s">
        <v>19</v>
      </c>
      <c r="O238" s="155" t="s">
        <v>19</v>
      </c>
    </row>
    <row r="239" spans="1:15" s="2" customFormat="1" ht="33.75" customHeight="1">
      <c r="A239" s="53">
        <v>230</v>
      </c>
      <c r="B239" s="54" t="s">
        <v>16</v>
      </c>
      <c r="C239" s="55" t="s">
        <v>259</v>
      </c>
      <c r="D239" s="55" t="s">
        <v>67</v>
      </c>
      <c r="E239" s="3">
        <v>1168</v>
      </c>
      <c r="F239" s="3">
        <v>0</v>
      </c>
      <c r="G239" s="3">
        <v>35</v>
      </c>
      <c r="H239" s="3">
        <v>1400</v>
      </c>
      <c r="I239" s="3">
        <v>807</v>
      </c>
      <c r="J239" s="3">
        <v>0</v>
      </c>
      <c r="K239" s="3">
        <v>250</v>
      </c>
      <c r="L239" s="60">
        <v>0</v>
      </c>
      <c r="M239" s="15">
        <f t="shared" si="5"/>
        <v>3660</v>
      </c>
      <c r="N239" s="55" t="s">
        <v>19</v>
      </c>
      <c r="O239" s="155" t="s">
        <v>19</v>
      </c>
    </row>
    <row r="240" spans="1:15" s="2" customFormat="1" ht="33.75" customHeight="1">
      <c r="A240" s="53">
        <v>231</v>
      </c>
      <c r="B240" s="54" t="s">
        <v>16</v>
      </c>
      <c r="C240" s="55" t="s">
        <v>260</v>
      </c>
      <c r="D240" s="55" t="s">
        <v>67</v>
      </c>
      <c r="E240" s="3">
        <v>1168</v>
      </c>
      <c r="F240" s="3">
        <v>0</v>
      </c>
      <c r="G240" s="3">
        <v>0</v>
      </c>
      <c r="H240" s="3">
        <v>1400</v>
      </c>
      <c r="I240" s="3">
        <v>807</v>
      </c>
      <c r="J240" s="3">
        <v>0</v>
      </c>
      <c r="K240" s="3">
        <v>250</v>
      </c>
      <c r="L240" s="60">
        <v>0</v>
      </c>
      <c r="M240" s="15">
        <f t="shared" si="5"/>
        <v>3625</v>
      </c>
      <c r="N240" s="55" t="s">
        <v>19</v>
      </c>
      <c r="O240" s="155" t="s">
        <v>19</v>
      </c>
    </row>
    <row r="241" spans="1:15" s="2" customFormat="1" ht="33.75" customHeight="1">
      <c r="A241" s="53">
        <v>232</v>
      </c>
      <c r="B241" s="54" t="s">
        <v>16</v>
      </c>
      <c r="C241" s="55" t="s">
        <v>261</v>
      </c>
      <c r="D241" s="55" t="s">
        <v>67</v>
      </c>
      <c r="E241" s="3">
        <v>1168</v>
      </c>
      <c r="F241" s="3">
        <v>0</v>
      </c>
      <c r="G241" s="3">
        <v>50</v>
      </c>
      <c r="H241" s="3">
        <v>1400</v>
      </c>
      <c r="I241" s="3">
        <v>807</v>
      </c>
      <c r="J241" s="3">
        <v>0</v>
      </c>
      <c r="K241" s="3">
        <v>250</v>
      </c>
      <c r="L241" s="60">
        <v>0</v>
      </c>
      <c r="M241" s="15">
        <f t="shared" si="5"/>
        <v>3675</v>
      </c>
      <c r="N241" s="55" t="s">
        <v>19</v>
      </c>
      <c r="O241" s="155" t="s">
        <v>19</v>
      </c>
    </row>
    <row r="242" spans="1:15" s="2" customFormat="1" ht="33.75" customHeight="1">
      <c r="A242" s="53">
        <v>233</v>
      </c>
      <c r="B242" s="54" t="s">
        <v>16</v>
      </c>
      <c r="C242" s="55" t="s">
        <v>262</v>
      </c>
      <c r="D242" s="55" t="s">
        <v>67</v>
      </c>
      <c r="E242" s="3">
        <v>1168</v>
      </c>
      <c r="F242" s="3">
        <v>0</v>
      </c>
      <c r="G242" s="3">
        <v>35</v>
      </c>
      <c r="H242" s="3">
        <v>1400</v>
      </c>
      <c r="I242" s="3">
        <v>807</v>
      </c>
      <c r="J242" s="3">
        <v>0</v>
      </c>
      <c r="K242" s="3">
        <v>250</v>
      </c>
      <c r="L242" s="60">
        <v>0</v>
      </c>
      <c r="M242" s="15">
        <f t="shared" si="5"/>
        <v>3660</v>
      </c>
      <c r="N242" s="55" t="s">
        <v>19</v>
      </c>
      <c r="O242" s="155" t="s">
        <v>19</v>
      </c>
    </row>
    <row r="243" spans="1:15" s="2" customFormat="1" ht="33.75" customHeight="1">
      <c r="A243" s="53">
        <v>234</v>
      </c>
      <c r="B243" s="54" t="s">
        <v>16</v>
      </c>
      <c r="C243" s="55" t="s">
        <v>263</v>
      </c>
      <c r="D243" s="55" t="s">
        <v>67</v>
      </c>
      <c r="E243" s="3">
        <v>1168</v>
      </c>
      <c r="F243" s="3">
        <v>0</v>
      </c>
      <c r="G243" s="3">
        <v>35</v>
      </c>
      <c r="H243" s="3">
        <v>1400</v>
      </c>
      <c r="I243" s="3">
        <v>807</v>
      </c>
      <c r="J243" s="3">
        <v>0</v>
      </c>
      <c r="K243" s="3">
        <v>250</v>
      </c>
      <c r="L243" s="60">
        <v>0</v>
      </c>
      <c r="M243" s="15">
        <f t="shared" si="5"/>
        <v>3660</v>
      </c>
      <c r="N243" s="55" t="s">
        <v>19</v>
      </c>
      <c r="O243" s="155" t="s">
        <v>19</v>
      </c>
    </row>
    <row r="244" spans="1:15" s="2" customFormat="1" ht="33.75" customHeight="1">
      <c r="A244" s="53">
        <v>235</v>
      </c>
      <c r="B244" s="54" t="s">
        <v>16</v>
      </c>
      <c r="C244" s="55" t="s">
        <v>264</v>
      </c>
      <c r="D244" s="55" t="s">
        <v>67</v>
      </c>
      <c r="E244" s="3">
        <v>1168</v>
      </c>
      <c r="F244" s="3">
        <v>0</v>
      </c>
      <c r="G244" s="3">
        <v>75</v>
      </c>
      <c r="H244" s="3">
        <v>1400</v>
      </c>
      <c r="I244" s="3">
        <v>807</v>
      </c>
      <c r="J244" s="3">
        <v>0</v>
      </c>
      <c r="K244" s="3">
        <v>250</v>
      </c>
      <c r="L244" s="60">
        <v>0</v>
      </c>
      <c r="M244" s="15">
        <f t="shared" si="5"/>
        <v>3700</v>
      </c>
      <c r="N244" s="55" t="s">
        <v>19</v>
      </c>
      <c r="O244" s="155" t="s">
        <v>19</v>
      </c>
    </row>
    <row r="245" spans="1:15" s="2" customFormat="1" ht="33.75" customHeight="1">
      <c r="A245" s="53">
        <v>236</v>
      </c>
      <c r="B245" s="54" t="s">
        <v>16</v>
      </c>
      <c r="C245" s="55" t="s">
        <v>265</v>
      </c>
      <c r="D245" s="55" t="s">
        <v>67</v>
      </c>
      <c r="E245" s="3">
        <v>1168</v>
      </c>
      <c r="F245" s="3">
        <v>0</v>
      </c>
      <c r="G245" s="3">
        <v>50</v>
      </c>
      <c r="H245" s="3">
        <v>1400</v>
      </c>
      <c r="I245" s="3">
        <v>807</v>
      </c>
      <c r="J245" s="3">
        <v>0</v>
      </c>
      <c r="K245" s="3">
        <v>250</v>
      </c>
      <c r="L245" s="60">
        <v>0</v>
      </c>
      <c r="M245" s="15">
        <f t="shared" si="5"/>
        <v>3675</v>
      </c>
      <c r="N245" s="55" t="s">
        <v>19</v>
      </c>
      <c r="O245" s="155" t="s">
        <v>19</v>
      </c>
    </row>
    <row r="246" spans="1:15" s="2" customFormat="1" ht="33.75" customHeight="1">
      <c r="A246" s="53">
        <v>237</v>
      </c>
      <c r="B246" s="54" t="s">
        <v>16</v>
      </c>
      <c r="C246" s="55" t="s">
        <v>266</v>
      </c>
      <c r="D246" s="55" t="s">
        <v>67</v>
      </c>
      <c r="E246" s="3">
        <v>1168</v>
      </c>
      <c r="F246" s="3">
        <v>0</v>
      </c>
      <c r="G246" s="3">
        <v>75</v>
      </c>
      <c r="H246" s="3">
        <v>1400</v>
      </c>
      <c r="I246" s="3">
        <v>807</v>
      </c>
      <c r="J246" s="3">
        <v>0</v>
      </c>
      <c r="K246" s="3">
        <v>250</v>
      </c>
      <c r="L246" s="60">
        <v>0</v>
      </c>
      <c r="M246" s="15">
        <f t="shared" si="5"/>
        <v>3700</v>
      </c>
      <c r="N246" s="55" t="s">
        <v>19</v>
      </c>
      <c r="O246" s="155" t="s">
        <v>19</v>
      </c>
    </row>
    <row r="247" spans="1:15" s="2" customFormat="1" ht="33.75" customHeight="1">
      <c r="A247" s="53">
        <v>238</v>
      </c>
      <c r="B247" s="54" t="s">
        <v>16</v>
      </c>
      <c r="C247" s="55" t="s">
        <v>267</v>
      </c>
      <c r="D247" s="55" t="s">
        <v>67</v>
      </c>
      <c r="E247" s="3">
        <v>1168</v>
      </c>
      <c r="F247" s="3">
        <v>0</v>
      </c>
      <c r="G247" s="3">
        <v>50</v>
      </c>
      <c r="H247" s="3">
        <v>1400</v>
      </c>
      <c r="I247" s="3">
        <v>807</v>
      </c>
      <c r="J247" s="3">
        <v>0</v>
      </c>
      <c r="K247" s="3">
        <v>250</v>
      </c>
      <c r="L247" s="60">
        <v>0</v>
      </c>
      <c r="M247" s="15">
        <f t="shared" si="5"/>
        <v>3675</v>
      </c>
      <c r="N247" s="55" t="s">
        <v>19</v>
      </c>
      <c r="O247" s="155" t="s">
        <v>19</v>
      </c>
    </row>
    <row r="248" spans="1:15" s="2" customFormat="1" ht="33.75" customHeight="1">
      <c r="A248" s="53">
        <v>239</v>
      </c>
      <c r="B248" s="54" t="s">
        <v>16</v>
      </c>
      <c r="C248" s="55" t="s">
        <v>268</v>
      </c>
      <c r="D248" s="55" t="s">
        <v>67</v>
      </c>
      <c r="E248" s="3">
        <v>1168</v>
      </c>
      <c r="F248" s="3">
        <v>0</v>
      </c>
      <c r="G248" s="3">
        <v>50</v>
      </c>
      <c r="H248" s="3">
        <v>1400</v>
      </c>
      <c r="I248" s="3">
        <v>807</v>
      </c>
      <c r="J248" s="3">
        <v>0</v>
      </c>
      <c r="K248" s="3">
        <v>250</v>
      </c>
      <c r="L248" s="60">
        <v>0</v>
      </c>
      <c r="M248" s="15">
        <f t="shared" si="5"/>
        <v>3675</v>
      </c>
      <c r="N248" s="55" t="s">
        <v>19</v>
      </c>
      <c r="O248" s="155" t="s">
        <v>19</v>
      </c>
    </row>
    <row r="249" spans="1:15" s="2" customFormat="1" ht="33.75" customHeight="1">
      <c r="A249" s="53">
        <v>240</v>
      </c>
      <c r="B249" s="54" t="s">
        <v>16</v>
      </c>
      <c r="C249" s="55" t="s">
        <v>269</v>
      </c>
      <c r="D249" s="55" t="s">
        <v>67</v>
      </c>
      <c r="E249" s="3">
        <v>1168</v>
      </c>
      <c r="F249" s="3">
        <v>0</v>
      </c>
      <c r="G249" s="3">
        <v>50</v>
      </c>
      <c r="H249" s="3">
        <v>1400</v>
      </c>
      <c r="I249" s="3">
        <v>807</v>
      </c>
      <c r="J249" s="3">
        <v>0</v>
      </c>
      <c r="K249" s="3">
        <v>250</v>
      </c>
      <c r="L249" s="60">
        <v>0</v>
      </c>
      <c r="M249" s="15">
        <f t="shared" si="5"/>
        <v>3675</v>
      </c>
      <c r="N249" s="55" t="s">
        <v>19</v>
      </c>
      <c r="O249" s="155" t="s">
        <v>19</v>
      </c>
    </row>
    <row r="250" spans="1:15" s="2" customFormat="1" ht="33.75" customHeight="1">
      <c r="A250" s="53">
        <v>241</v>
      </c>
      <c r="B250" s="54" t="s">
        <v>16</v>
      </c>
      <c r="C250" s="55" t="s">
        <v>270</v>
      </c>
      <c r="D250" s="55" t="s">
        <v>67</v>
      </c>
      <c r="E250" s="3">
        <v>1168</v>
      </c>
      <c r="F250" s="3">
        <v>0</v>
      </c>
      <c r="G250" s="3">
        <v>50</v>
      </c>
      <c r="H250" s="3">
        <v>1400</v>
      </c>
      <c r="I250" s="3">
        <v>807</v>
      </c>
      <c r="J250" s="3">
        <v>0</v>
      </c>
      <c r="K250" s="3">
        <v>250</v>
      </c>
      <c r="L250" s="60">
        <v>0</v>
      </c>
      <c r="M250" s="15">
        <f t="shared" si="5"/>
        <v>3675</v>
      </c>
      <c r="N250" s="55" t="s">
        <v>19</v>
      </c>
      <c r="O250" s="155" t="s">
        <v>19</v>
      </c>
    </row>
    <row r="251" spans="1:15" s="2" customFormat="1" ht="33.75" customHeight="1">
      <c r="A251" s="53">
        <v>242</v>
      </c>
      <c r="B251" s="54" t="s">
        <v>16</v>
      </c>
      <c r="C251" s="55" t="s">
        <v>271</v>
      </c>
      <c r="D251" s="55" t="s">
        <v>67</v>
      </c>
      <c r="E251" s="3">
        <v>1168</v>
      </c>
      <c r="F251" s="3">
        <v>0</v>
      </c>
      <c r="G251" s="3">
        <v>50</v>
      </c>
      <c r="H251" s="3">
        <v>1400</v>
      </c>
      <c r="I251" s="3">
        <v>807</v>
      </c>
      <c r="J251" s="3">
        <v>0</v>
      </c>
      <c r="K251" s="3">
        <v>250</v>
      </c>
      <c r="L251" s="60">
        <v>0</v>
      </c>
      <c r="M251" s="15">
        <f t="shared" si="5"/>
        <v>3675</v>
      </c>
      <c r="N251" s="55" t="s">
        <v>19</v>
      </c>
      <c r="O251" s="155" t="s">
        <v>19</v>
      </c>
    </row>
    <row r="252" spans="1:15" s="2" customFormat="1" ht="33.75" customHeight="1">
      <c r="A252" s="53">
        <v>243</v>
      </c>
      <c r="B252" s="54" t="s">
        <v>16</v>
      </c>
      <c r="C252" s="55" t="s">
        <v>273</v>
      </c>
      <c r="D252" s="55" t="s">
        <v>67</v>
      </c>
      <c r="E252" s="3">
        <v>1168</v>
      </c>
      <c r="F252" s="3">
        <v>0</v>
      </c>
      <c r="G252" s="3">
        <v>50</v>
      </c>
      <c r="H252" s="3">
        <v>1400</v>
      </c>
      <c r="I252" s="3">
        <v>807</v>
      </c>
      <c r="J252" s="3">
        <v>0</v>
      </c>
      <c r="K252" s="3">
        <v>250</v>
      </c>
      <c r="L252" s="60">
        <v>0</v>
      </c>
      <c r="M252" s="15">
        <f t="shared" si="5"/>
        <v>3675</v>
      </c>
      <c r="N252" s="55" t="s">
        <v>19</v>
      </c>
      <c r="O252" s="155" t="s">
        <v>19</v>
      </c>
    </row>
    <row r="253" spans="1:15" s="2" customFormat="1" ht="33.75" customHeight="1">
      <c r="A253" s="53">
        <v>244</v>
      </c>
      <c r="B253" s="54" t="s">
        <v>16</v>
      </c>
      <c r="C253" s="55" t="s">
        <v>274</v>
      </c>
      <c r="D253" s="55" t="s">
        <v>67</v>
      </c>
      <c r="E253" s="3">
        <v>1168</v>
      </c>
      <c r="F253" s="3">
        <v>0</v>
      </c>
      <c r="G253" s="3">
        <v>50</v>
      </c>
      <c r="H253" s="3">
        <v>1400</v>
      </c>
      <c r="I253" s="3">
        <v>807</v>
      </c>
      <c r="J253" s="3">
        <v>0</v>
      </c>
      <c r="K253" s="3">
        <v>250</v>
      </c>
      <c r="L253" s="60">
        <v>0</v>
      </c>
      <c r="M253" s="15">
        <f t="shared" si="5"/>
        <v>3675</v>
      </c>
      <c r="N253" s="55" t="s">
        <v>19</v>
      </c>
      <c r="O253" s="155" t="s">
        <v>19</v>
      </c>
    </row>
    <row r="254" spans="1:15" s="2" customFormat="1" ht="33.75" customHeight="1">
      <c r="A254" s="53">
        <v>245</v>
      </c>
      <c r="B254" s="54" t="s">
        <v>16</v>
      </c>
      <c r="C254" s="55" t="s">
        <v>275</v>
      </c>
      <c r="D254" s="55" t="s">
        <v>67</v>
      </c>
      <c r="E254" s="3">
        <v>1168</v>
      </c>
      <c r="F254" s="3">
        <v>0</v>
      </c>
      <c r="G254" s="3">
        <v>50</v>
      </c>
      <c r="H254" s="3">
        <v>1400</v>
      </c>
      <c r="I254" s="3">
        <v>807</v>
      </c>
      <c r="J254" s="3">
        <v>0</v>
      </c>
      <c r="K254" s="3">
        <v>250</v>
      </c>
      <c r="L254" s="60">
        <v>0</v>
      </c>
      <c r="M254" s="15">
        <f t="shared" si="5"/>
        <v>3675</v>
      </c>
      <c r="N254" s="55" t="s">
        <v>19</v>
      </c>
      <c r="O254" s="155" t="s">
        <v>19</v>
      </c>
    </row>
    <row r="255" spans="1:15" s="2" customFormat="1" ht="33.75" customHeight="1">
      <c r="A255" s="53">
        <v>246</v>
      </c>
      <c r="B255" s="54" t="s">
        <v>16</v>
      </c>
      <c r="C255" s="55" t="s">
        <v>276</v>
      </c>
      <c r="D255" s="55" t="s">
        <v>67</v>
      </c>
      <c r="E255" s="3">
        <v>1168</v>
      </c>
      <c r="F255" s="3">
        <v>0</v>
      </c>
      <c r="G255" s="3">
        <v>50</v>
      </c>
      <c r="H255" s="3">
        <v>1400</v>
      </c>
      <c r="I255" s="3">
        <v>807</v>
      </c>
      <c r="J255" s="3">
        <v>0</v>
      </c>
      <c r="K255" s="3">
        <v>250</v>
      </c>
      <c r="L255" s="60">
        <v>0</v>
      </c>
      <c r="M255" s="15">
        <f t="shared" si="5"/>
        <v>3675</v>
      </c>
      <c r="N255" s="55" t="s">
        <v>19</v>
      </c>
      <c r="O255" s="155" t="s">
        <v>19</v>
      </c>
    </row>
    <row r="256" spans="1:15" s="2" customFormat="1" ht="33.75" customHeight="1">
      <c r="A256" s="53">
        <v>247</v>
      </c>
      <c r="B256" s="54" t="s">
        <v>16</v>
      </c>
      <c r="C256" s="55" t="s">
        <v>277</v>
      </c>
      <c r="D256" s="55" t="s">
        <v>67</v>
      </c>
      <c r="E256" s="3">
        <v>1168</v>
      </c>
      <c r="F256" s="3">
        <v>0</v>
      </c>
      <c r="G256" s="3">
        <v>50</v>
      </c>
      <c r="H256" s="3">
        <v>1400</v>
      </c>
      <c r="I256" s="3">
        <v>807</v>
      </c>
      <c r="J256" s="3">
        <v>0</v>
      </c>
      <c r="K256" s="3">
        <v>250</v>
      </c>
      <c r="L256" s="60">
        <v>0</v>
      </c>
      <c r="M256" s="15">
        <f t="shared" si="5"/>
        <v>3675</v>
      </c>
      <c r="N256" s="55" t="s">
        <v>19</v>
      </c>
      <c r="O256" s="155" t="s">
        <v>19</v>
      </c>
    </row>
    <row r="257" spans="1:15" s="2" customFormat="1" ht="33.75" customHeight="1">
      <c r="A257" s="53">
        <v>248</v>
      </c>
      <c r="B257" s="54" t="s">
        <v>16</v>
      </c>
      <c r="C257" s="55" t="s">
        <v>278</v>
      </c>
      <c r="D257" s="55" t="s">
        <v>67</v>
      </c>
      <c r="E257" s="3">
        <v>1168</v>
      </c>
      <c r="F257" s="3">
        <v>0</v>
      </c>
      <c r="G257" s="3">
        <v>50</v>
      </c>
      <c r="H257" s="3">
        <v>1400</v>
      </c>
      <c r="I257" s="3">
        <v>807</v>
      </c>
      <c r="J257" s="3">
        <v>0</v>
      </c>
      <c r="K257" s="3">
        <v>250</v>
      </c>
      <c r="L257" s="60">
        <v>0</v>
      </c>
      <c r="M257" s="15">
        <f t="shared" si="5"/>
        <v>3675</v>
      </c>
      <c r="N257" s="55" t="s">
        <v>19</v>
      </c>
      <c r="O257" s="155" t="s">
        <v>19</v>
      </c>
    </row>
    <row r="258" spans="1:15" s="2" customFormat="1" ht="33.75" customHeight="1">
      <c r="A258" s="53">
        <v>249</v>
      </c>
      <c r="B258" s="54" t="s">
        <v>16</v>
      </c>
      <c r="C258" s="55" t="s">
        <v>279</v>
      </c>
      <c r="D258" s="55" t="s">
        <v>67</v>
      </c>
      <c r="E258" s="3">
        <v>1168</v>
      </c>
      <c r="F258" s="3">
        <v>0</v>
      </c>
      <c r="G258" s="3">
        <v>75</v>
      </c>
      <c r="H258" s="3">
        <v>1400</v>
      </c>
      <c r="I258" s="3">
        <v>807</v>
      </c>
      <c r="J258" s="3">
        <v>0</v>
      </c>
      <c r="K258" s="3">
        <v>250</v>
      </c>
      <c r="L258" s="60">
        <v>0</v>
      </c>
      <c r="M258" s="15">
        <f t="shared" ref="M258:M321" si="6">SUM(E258:L258)</f>
        <v>3700</v>
      </c>
      <c r="N258" s="55" t="s">
        <v>19</v>
      </c>
      <c r="O258" s="155" t="s">
        <v>19</v>
      </c>
    </row>
    <row r="259" spans="1:15" s="2" customFormat="1" ht="33.75" customHeight="1">
      <c r="A259" s="53">
        <v>250</v>
      </c>
      <c r="B259" s="54" t="s">
        <v>16</v>
      </c>
      <c r="C259" s="55" t="s">
        <v>280</v>
      </c>
      <c r="D259" s="55" t="s">
        <v>67</v>
      </c>
      <c r="E259" s="3">
        <v>1168</v>
      </c>
      <c r="F259" s="3">
        <v>0</v>
      </c>
      <c r="G259" s="3">
        <v>75</v>
      </c>
      <c r="H259" s="3">
        <v>1400</v>
      </c>
      <c r="I259" s="3">
        <v>807</v>
      </c>
      <c r="J259" s="3">
        <v>0</v>
      </c>
      <c r="K259" s="3">
        <v>250</v>
      </c>
      <c r="L259" s="60">
        <v>0</v>
      </c>
      <c r="M259" s="15">
        <f t="shared" si="6"/>
        <v>3700</v>
      </c>
      <c r="N259" s="55" t="s">
        <v>19</v>
      </c>
      <c r="O259" s="155" t="s">
        <v>19</v>
      </c>
    </row>
    <row r="260" spans="1:15" s="2" customFormat="1" ht="33.75" customHeight="1">
      <c r="A260" s="53">
        <v>251</v>
      </c>
      <c r="B260" s="54" t="s">
        <v>16</v>
      </c>
      <c r="C260" s="55" t="s">
        <v>281</v>
      </c>
      <c r="D260" s="55" t="s">
        <v>67</v>
      </c>
      <c r="E260" s="3">
        <v>1168</v>
      </c>
      <c r="F260" s="3">
        <v>0</v>
      </c>
      <c r="G260" s="3">
        <v>50</v>
      </c>
      <c r="H260" s="3">
        <v>1400</v>
      </c>
      <c r="I260" s="3">
        <v>807</v>
      </c>
      <c r="J260" s="3">
        <v>0</v>
      </c>
      <c r="K260" s="3">
        <v>250</v>
      </c>
      <c r="L260" s="60">
        <v>0</v>
      </c>
      <c r="M260" s="15">
        <f t="shared" si="6"/>
        <v>3675</v>
      </c>
      <c r="N260" s="55" t="s">
        <v>19</v>
      </c>
      <c r="O260" s="155" t="s">
        <v>19</v>
      </c>
    </row>
    <row r="261" spans="1:15" s="2" customFormat="1" ht="33.75" customHeight="1">
      <c r="A261" s="53">
        <v>252</v>
      </c>
      <c r="B261" s="54" t="s">
        <v>16</v>
      </c>
      <c r="C261" s="55" t="s">
        <v>282</v>
      </c>
      <c r="D261" s="55" t="s">
        <v>67</v>
      </c>
      <c r="E261" s="3">
        <v>1168</v>
      </c>
      <c r="F261" s="3">
        <v>0</v>
      </c>
      <c r="G261" s="3">
        <v>50</v>
      </c>
      <c r="H261" s="3">
        <v>1400</v>
      </c>
      <c r="I261" s="3">
        <v>807</v>
      </c>
      <c r="J261" s="3">
        <v>0</v>
      </c>
      <c r="K261" s="3">
        <v>250</v>
      </c>
      <c r="L261" s="60">
        <v>0</v>
      </c>
      <c r="M261" s="15">
        <f t="shared" si="6"/>
        <v>3675</v>
      </c>
      <c r="N261" s="55" t="s">
        <v>19</v>
      </c>
      <c r="O261" s="155" t="s">
        <v>19</v>
      </c>
    </row>
    <row r="262" spans="1:15" s="2" customFormat="1" ht="33.75" customHeight="1">
      <c r="A262" s="53">
        <v>253</v>
      </c>
      <c r="B262" s="54" t="s">
        <v>16</v>
      </c>
      <c r="C262" s="55" t="s">
        <v>283</v>
      </c>
      <c r="D262" s="55" t="s">
        <v>67</v>
      </c>
      <c r="E262" s="3">
        <v>1168</v>
      </c>
      <c r="F262" s="3">
        <v>0</v>
      </c>
      <c r="G262" s="3">
        <v>50</v>
      </c>
      <c r="H262" s="3">
        <v>1400</v>
      </c>
      <c r="I262" s="3">
        <v>807</v>
      </c>
      <c r="J262" s="3">
        <v>0</v>
      </c>
      <c r="K262" s="3">
        <v>250</v>
      </c>
      <c r="L262" s="60">
        <v>0</v>
      </c>
      <c r="M262" s="15">
        <f t="shared" si="6"/>
        <v>3675</v>
      </c>
      <c r="N262" s="55" t="s">
        <v>19</v>
      </c>
      <c r="O262" s="155" t="s">
        <v>19</v>
      </c>
    </row>
    <row r="263" spans="1:15" s="2" customFormat="1" ht="33.75" customHeight="1">
      <c r="A263" s="53">
        <v>254</v>
      </c>
      <c r="B263" s="54" t="s">
        <v>16</v>
      </c>
      <c r="C263" s="55" t="s">
        <v>284</v>
      </c>
      <c r="D263" s="55" t="s">
        <v>67</v>
      </c>
      <c r="E263" s="3">
        <v>1168</v>
      </c>
      <c r="F263" s="3">
        <v>0</v>
      </c>
      <c r="G263" s="3">
        <v>50</v>
      </c>
      <c r="H263" s="3">
        <v>1400</v>
      </c>
      <c r="I263" s="3">
        <v>807</v>
      </c>
      <c r="J263" s="3">
        <v>0</v>
      </c>
      <c r="K263" s="3">
        <v>250</v>
      </c>
      <c r="L263" s="60">
        <v>0</v>
      </c>
      <c r="M263" s="15">
        <f t="shared" si="6"/>
        <v>3675</v>
      </c>
      <c r="N263" s="55" t="s">
        <v>19</v>
      </c>
      <c r="O263" s="155" t="s">
        <v>19</v>
      </c>
    </row>
    <row r="264" spans="1:15" s="2" customFormat="1" ht="33.75" customHeight="1">
      <c r="A264" s="53">
        <v>255</v>
      </c>
      <c r="B264" s="54" t="s">
        <v>16</v>
      </c>
      <c r="C264" s="55" t="s">
        <v>285</v>
      </c>
      <c r="D264" s="55" t="s">
        <v>67</v>
      </c>
      <c r="E264" s="3">
        <v>1168</v>
      </c>
      <c r="F264" s="3">
        <v>0</v>
      </c>
      <c r="G264" s="3">
        <v>50</v>
      </c>
      <c r="H264" s="3">
        <v>1400</v>
      </c>
      <c r="I264" s="3">
        <v>807</v>
      </c>
      <c r="J264" s="3">
        <v>0</v>
      </c>
      <c r="K264" s="3">
        <v>250</v>
      </c>
      <c r="L264" s="60">
        <v>0</v>
      </c>
      <c r="M264" s="15">
        <f t="shared" si="6"/>
        <v>3675</v>
      </c>
      <c r="N264" s="55" t="s">
        <v>19</v>
      </c>
      <c r="O264" s="155" t="s">
        <v>19</v>
      </c>
    </row>
    <row r="265" spans="1:15" s="2" customFormat="1" ht="33.75" customHeight="1">
      <c r="A265" s="53">
        <v>256</v>
      </c>
      <c r="B265" s="54" t="s">
        <v>16</v>
      </c>
      <c r="C265" s="55" t="s">
        <v>286</v>
      </c>
      <c r="D265" s="55" t="s">
        <v>67</v>
      </c>
      <c r="E265" s="3">
        <v>1168</v>
      </c>
      <c r="F265" s="3">
        <v>0</v>
      </c>
      <c r="G265" s="3">
        <v>75</v>
      </c>
      <c r="H265" s="3">
        <v>1400</v>
      </c>
      <c r="I265" s="3">
        <v>807</v>
      </c>
      <c r="J265" s="3">
        <v>0</v>
      </c>
      <c r="K265" s="3">
        <v>250</v>
      </c>
      <c r="L265" s="60">
        <v>0</v>
      </c>
      <c r="M265" s="15">
        <f t="shared" si="6"/>
        <v>3700</v>
      </c>
      <c r="N265" s="55" t="s">
        <v>19</v>
      </c>
      <c r="O265" s="155" t="s">
        <v>19</v>
      </c>
    </row>
    <row r="266" spans="1:15" ht="33.75" customHeight="1">
      <c r="A266" s="53">
        <v>257</v>
      </c>
      <c r="B266" s="54" t="s">
        <v>16</v>
      </c>
      <c r="C266" s="55" t="s">
        <v>287</v>
      </c>
      <c r="D266" s="55" t="s">
        <v>67</v>
      </c>
      <c r="E266" s="3">
        <v>1168</v>
      </c>
      <c r="F266" s="3">
        <v>0</v>
      </c>
      <c r="G266" s="3">
        <v>75</v>
      </c>
      <c r="H266" s="3">
        <v>1400</v>
      </c>
      <c r="I266" s="3">
        <v>807</v>
      </c>
      <c r="J266" s="3">
        <v>0</v>
      </c>
      <c r="K266" s="3">
        <v>250</v>
      </c>
      <c r="L266" s="60">
        <v>0</v>
      </c>
      <c r="M266" s="15">
        <f t="shared" si="6"/>
        <v>3700</v>
      </c>
      <c r="N266" s="55" t="s">
        <v>19</v>
      </c>
      <c r="O266" s="155" t="s">
        <v>19</v>
      </c>
    </row>
    <row r="267" spans="1:15" ht="33.75" customHeight="1">
      <c r="A267" s="53">
        <v>258</v>
      </c>
      <c r="B267" s="54" t="s">
        <v>16</v>
      </c>
      <c r="C267" s="55" t="s">
        <v>288</v>
      </c>
      <c r="D267" s="55" t="s">
        <v>67</v>
      </c>
      <c r="E267" s="3">
        <v>1168</v>
      </c>
      <c r="F267" s="3">
        <v>0</v>
      </c>
      <c r="G267" s="3">
        <v>75</v>
      </c>
      <c r="H267" s="3">
        <v>1400</v>
      </c>
      <c r="I267" s="3">
        <v>807</v>
      </c>
      <c r="J267" s="3">
        <v>0</v>
      </c>
      <c r="K267" s="3">
        <v>250</v>
      </c>
      <c r="L267" s="60">
        <v>0</v>
      </c>
      <c r="M267" s="15">
        <f t="shared" si="6"/>
        <v>3700</v>
      </c>
      <c r="N267" s="55" t="s">
        <v>19</v>
      </c>
      <c r="O267" s="155" t="s">
        <v>19</v>
      </c>
    </row>
    <row r="268" spans="1:15" ht="33.75" customHeight="1">
      <c r="A268" s="53">
        <v>259</v>
      </c>
      <c r="B268" s="54" t="s">
        <v>16</v>
      </c>
      <c r="C268" s="55" t="s">
        <v>289</v>
      </c>
      <c r="D268" s="55" t="s">
        <v>67</v>
      </c>
      <c r="E268" s="3">
        <v>1168</v>
      </c>
      <c r="F268" s="3">
        <v>0</v>
      </c>
      <c r="G268" s="3">
        <v>75</v>
      </c>
      <c r="H268" s="3">
        <v>1400</v>
      </c>
      <c r="I268" s="3">
        <v>807</v>
      </c>
      <c r="J268" s="3">
        <v>0</v>
      </c>
      <c r="K268" s="3">
        <v>250</v>
      </c>
      <c r="L268" s="60">
        <v>0</v>
      </c>
      <c r="M268" s="15">
        <f t="shared" si="6"/>
        <v>3700</v>
      </c>
      <c r="N268" s="55" t="s">
        <v>19</v>
      </c>
      <c r="O268" s="155" t="s">
        <v>19</v>
      </c>
    </row>
    <row r="269" spans="1:15" ht="33.75" customHeight="1">
      <c r="A269" s="53">
        <v>260</v>
      </c>
      <c r="B269" s="54" t="s">
        <v>16</v>
      </c>
      <c r="C269" s="55" t="s">
        <v>290</v>
      </c>
      <c r="D269" s="55" t="s">
        <v>67</v>
      </c>
      <c r="E269" s="3">
        <v>1168</v>
      </c>
      <c r="F269" s="3">
        <v>0</v>
      </c>
      <c r="G269" s="3">
        <v>75</v>
      </c>
      <c r="H269" s="3">
        <v>1400</v>
      </c>
      <c r="I269" s="3">
        <v>807</v>
      </c>
      <c r="J269" s="3">
        <v>0</v>
      </c>
      <c r="K269" s="3">
        <v>250</v>
      </c>
      <c r="L269" s="60">
        <v>0</v>
      </c>
      <c r="M269" s="15">
        <f t="shared" si="6"/>
        <v>3700</v>
      </c>
      <c r="N269" s="55" t="s">
        <v>19</v>
      </c>
      <c r="O269" s="155" t="s">
        <v>19</v>
      </c>
    </row>
    <row r="270" spans="1:15" ht="33.75" customHeight="1">
      <c r="A270" s="53">
        <v>261</v>
      </c>
      <c r="B270" s="54" t="s">
        <v>16</v>
      </c>
      <c r="C270" s="55" t="s">
        <v>291</v>
      </c>
      <c r="D270" s="55" t="s">
        <v>67</v>
      </c>
      <c r="E270" s="3">
        <v>1168</v>
      </c>
      <c r="F270" s="3">
        <v>0</v>
      </c>
      <c r="G270" s="3">
        <v>50</v>
      </c>
      <c r="H270" s="3">
        <v>1400</v>
      </c>
      <c r="I270" s="3">
        <v>807</v>
      </c>
      <c r="J270" s="3">
        <v>0</v>
      </c>
      <c r="K270" s="3">
        <v>250</v>
      </c>
      <c r="L270" s="60">
        <v>0</v>
      </c>
      <c r="M270" s="15">
        <f t="shared" si="6"/>
        <v>3675</v>
      </c>
      <c r="N270" s="55" t="s">
        <v>19</v>
      </c>
      <c r="O270" s="155" t="s">
        <v>19</v>
      </c>
    </row>
    <row r="271" spans="1:15" ht="33.75" customHeight="1">
      <c r="A271" s="53">
        <v>262</v>
      </c>
      <c r="B271" s="54" t="s">
        <v>16</v>
      </c>
      <c r="C271" s="55" t="s">
        <v>292</v>
      </c>
      <c r="D271" s="55" t="s">
        <v>67</v>
      </c>
      <c r="E271" s="3">
        <v>1168</v>
      </c>
      <c r="F271" s="3">
        <v>0</v>
      </c>
      <c r="G271" s="3">
        <v>50</v>
      </c>
      <c r="H271" s="3">
        <v>1400</v>
      </c>
      <c r="I271" s="3">
        <v>807</v>
      </c>
      <c r="J271" s="3">
        <v>0</v>
      </c>
      <c r="K271" s="3">
        <v>250</v>
      </c>
      <c r="L271" s="60">
        <v>0</v>
      </c>
      <c r="M271" s="15">
        <f t="shared" si="6"/>
        <v>3675</v>
      </c>
      <c r="N271" s="55" t="s">
        <v>19</v>
      </c>
      <c r="O271" s="155" t="s">
        <v>19</v>
      </c>
    </row>
    <row r="272" spans="1:15" ht="33.75" customHeight="1">
      <c r="A272" s="53">
        <v>263</v>
      </c>
      <c r="B272" s="54" t="s">
        <v>16</v>
      </c>
      <c r="C272" s="55" t="s">
        <v>293</v>
      </c>
      <c r="D272" s="55" t="s">
        <v>67</v>
      </c>
      <c r="E272" s="3">
        <v>1168</v>
      </c>
      <c r="F272" s="3">
        <v>0</v>
      </c>
      <c r="G272" s="3">
        <v>50</v>
      </c>
      <c r="H272" s="3">
        <v>1400</v>
      </c>
      <c r="I272" s="3">
        <v>807</v>
      </c>
      <c r="J272" s="3">
        <v>0</v>
      </c>
      <c r="K272" s="3">
        <v>250</v>
      </c>
      <c r="L272" s="60">
        <v>0</v>
      </c>
      <c r="M272" s="15">
        <f t="shared" si="6"/>
        <v>3675</v>
      </c>
      <c r="N272" s="55" t="s">
        <v>19</v>
      </c>
      <c r="O272" s="155" t="s">
        <v>19</v>
      </c>
    </row>
    <row r="273" spans="1:15" ht="33.75" customHeight="1">
      <c r="A273" s="53">
        <v>264</v>
      </c>
      <c r="B273" s="54" t="s">
        <v>16</v>
      </c>
      <c r="C273" s="55" t="s">
        <v>294</v>
      </c>
      <c r="D273" s="55" t="s">
        <v>67</v>
      </c>
      <c r="E273" s="3">
        <v>1168</v>
      </c>
      <c r="F273" s="3">
        <v>0</v>
      </c>
      <c r="G273" s="3">
        <v>50</v>
      </c>
      <c r="H273" s="3">
        <v>1400</v>
      </c>
      <c r="I273" s="3">
        <v>807</v>
      </c>
      <c r="J273" s="3">
        <v>0</v>
      </c>
      <c r="K273" s="3">
        <v>250</v>
      </c>
      <c r="L273" s="60">
        <v>0</v>
      </c>
      <c r="M273" s="15">
        <f t="shared" si="6"/>
        <v>3675</v>
      </c>
      <c r="N273" s="55" t="s">
        <v>19</v>
      </c>
      <c r="O273" s="155" t="s">
        <v>19</v>
      </c>
    </row>
    <row r="274" spans="1:15" ht="33.75" customHeight="1">
      <c r="A274" s="53">
        <v>265</v>
      </c>
      <c r="B274" s="54" t="s">
        <v>16</v>
      </c>
      <c r="C274" s="55" t="s">
        <v>295</v>
      </c>
      <c r="D274" s="55" t="s">
        <v>67</v>
      </c>
      <c r="E274" s="3">
        <v>1168</v>
      </c>
      <c r="F274" s="3">
        <v>0</v>
      </c>
      <c r="G274" s="3">
        <v>50</v>
      </c>
      <c r="H274" s="3">
        <v>1400</v>
      </c>
      <c r="I274" s="3">
        <v>807</v>
      </c>
      <c r="J274" s="3">
        <v>0</v>
      </c>
      <c r="K274" s="3">
        <v>250</v>
      </c>
      <c r="L274" s="60">
        <v>0</v>
      </c>
      <c r="M274" s="15">
        <f t="shared" si="6"/>
        <v>3675</v>
      </c>
      <c r="N274" s="55" t="s">
        <v>19</v>
      </c>
      <c r="O274" s="155" t="s">
        <v>19</v>
      </c>
    </row>
    <row r="275" spans="1:15" ht="33.75" customHeight="1">
      <c r="A275" s="53">
        <v>266</v>
      </c>
      <c r="B275" s="54" t="s">
        <v>16</v>
      </c>
      <c r="C275" s="55" t="s">
        <v>296</v>
      </c>
      <c r="D275" s="55" t="s">
        <v>67</v>
      </c>
      <c r="E275" s="3">
        <v>1168</v>
      </c>
      <c r="F275" s="3">
        <v>0</v>
      </c>
      <c r="G275" s="3">
        <v>50</v>
      </c>
      <c r="H275" s="3">
        <v>1400</v>
      </c>
      <c r="I275" s="3">
        <v>807</v>
      </c>
      <c r="J275" s="3">
        <v>0</v>
      </c>
      <c r="K275" s="3">
        <v>250</v>
      </c>
      <c r="L275" s="60">
        <v>0</v>
      </c>
      <c r="M275" s="15">
        <f t="shared" si="6"/>
        <v>3675</v>
      </c>
      <c r="N275" s="55" t="s">
        <v>19</v>
      </c>
      <c r="O275" s="155" t="s">
        <v>19</v>
      </c>
    </row>
    <row r="276" spans="1:15" ht="33.75" customHeight="1">
      <c r="A276" s="53">
        <v>267</v>
      </c>
      <c r="B276" s="54" t="s">
        <v>16</v>
      </c>
      <c r="C276" s="55" t="s">
        <v>297</v>
      </c>
      <c r="D276" s="55" t="s">
        <v>67</v>
      </c>
      <c r="E276" s="3">
        <v>1168</v>
      </c>
      <c r="F276" s="3">
        <v>0</v>
      </c>
      <c r="G276" s="3">
        <v>75</v>
      </c>
      <c r="H276" s="3">
        <v>1400</v>
      </c>
      <c r="I276" s="3">
        <v>807</v>
      </c>
      <c r="J276" s="3">
        <v>0</v>
      </c>
      <c r="K276" s="3">
        <v>250</v>
      </c>
      <c r="L276" s="60">
        <v>0</v>
      </c>
      <c r="M276" s="15">
        <f t="shared" si="6"/>
        <v>3700</v>
      </c>
      <c r="N276" s="55" t="s">
        <v>19</v>
      </c>
      <c r="O276" s="155" t="s">
        <v>19</v>
      </c>
    </row>
    <row r="277" spans="1:15" ht="33.75" customHeight="1">
      <c r="A277" s="53">
        <v>268</v>
      </c>
      <c r="B277" s="54" t="s">
        <v>16</v>
      </c>
      <c r="C277" s="55" t="s">
        <v>298</v>
      </c>
      <c r="D277" s="55" t="s">
        <v>67</v>
      </c>
      <c r="E277" s="3">
        <v>1168</v>
      </c>
      <c r="F277" s="3">
        <v>0</v>
      </c>
      <c r="G277" s="3">
        <v>50</v>
      </c>
      <c r="H277" s="3">
        <v>1400</v>
      </c>
      <c r="I277" s="3">
        <v>807</v>
      </c>
      <c r="J277" s="3">
        <v>0</v>
      </c>
      <c r="K277" s="3">
        <v>250</v>
      </c>
      <c r="L277" s="60">
        <v>0</v>
      </c>
      <c r="M277" s="15">
        <f t="shared" si="6"/>
        <v>3675</v>
      </c>
      <c r="N277" s="55" t="s">
        <v>19</v>
      </c>
      <c r="O277" s="155" t="s">
        <v>19</v>
      </c>
    </row>
    <row r="278" spans="1:15" ht="33.75" customHeight="1">
      <c r="A278" s="53">
        <v>269</v>
      </c>
      <c r="B278" s="54" t="s">
        <v>16</v>
      </c>
      <c r="C278" s="55" t="s">
        <v>299</v>
      </c>
      <c r="D278" s="55" t="s">
        <v>67</v>
      </c>
      <c r="E278" s="3">
        <v>1168</v>
      </c>
      <c r="F278" s="3">
        <v>0</v>
      </c>
      <c r="G278" s="3">
        <v>50</v>
      </c>
      <c r="H278" s="3">
        <v>1400</v>
      </c>
      <c r="I278" s="3">
        <v>807</v>
      </c>
      <c r="J278" s="3">
        <v>0</v>
      </c>
      <c r="K278" s="3">
        <v>250</v>
      </c>
      <c r="L278" s="60">
        <v>0</v>
      </c>
      <c r="M278" s="15">
        <f t="shared" si="6"/>
        <v>3675</v>
      </c>
      <c r="N278" s="55" t="s">
        <v>19</v>
      </c>
      <c r="O278" s="155" t="s">
        <v>19</v>
      </c>
    </row>
    <row r="279" spans="1:15" ht="33.75" customHeight="1">
      <c r="A279" s="53">
        <v>270</v>
      </c>
      <c r="B279" s="54" t="s">
        <v>16</v>
      </c>
      <c r="C279" s="55" t="s">
        <v>300</v>
      </c>
      <c r="D279" s="55" t="s">
        <v>67</v>
      </c>
      <c r="E279" s="3">
        <v>1168</v>
      </c>
      <c r="F279" s="3">
        <v>0</v>
      </c>
      <c r="G279" s="3">
        <v>50</v>
      </c>
      <c r="H279" s="3">
        <v>1400</v>
      </c>
      <c r="I279" s="3">
        <v>807</v>
      </c>
      <c r="J279" s="3">
        <v>0</v>
      </c>
      <c r="K279" s="3">
        <v>250</v>
      </c>
      <c r="L279" s="60">
        <v>0</v>
      </c>
      <c r="M279" s="15">
        <f t="shared" si="6"/>
        <v>3675</v>
      </c>
      <c r="N279" s="55" t="s">
        <v>19</v>
      </c>
      <c r="O279" s="155" t="s">
        <v>19</v>
      </c>
    </row>
    <row r="280" spans="1:15" ht="33.75" customHeight="1">
      <c r="A280" s="53">
        <v>271</v>
      </c>
      <c r="B280" s="54" t="s">
        <v>16</v>
      </c>
      <c r="C280" s="55" t="s">
        <v>301</v>
      </c>
      <c r="D280" s="55" t="s">
        <v>67</v>
      </c>
      <c r="E280" s="3">
        <v>1168</v>
      </c>
      <c r="F280" s="3">
        <v>0</v>
      </c>
      <c r="G280" s="3">
        <v>50</v>
      </c>
      <c r="H280" s="3">
        <v>1400</v>
      </c>
      <c r="I280" s="3">
        <v>807</v>
      </c>
      <c r="J280" s="3">
        <v>0</v>
      </c>
      <c r="K280" s="3">
        <v>250</v>
      </c>
      <c r="L280" s="60">
        <v>0</v>
      </c>
      <c r="M280" s="15">
        <f t="shared" si="6"/>
        <v>3675</v>
      </c>
      <c r="N280" s="55" t="s">
        <v>19</v>
      </c>
      <c r="O280" s="155" t="s">
        <v>19</v>
      </c>
    </row>
    <row r="281" spans="1:15" ht="33.75" customHeight="1">
      <c r="A281" s="53">
        <v>272</v>
      </c>
      <c r="B281" s="54" t="s">
        <v>16</v>
      </c>
      <c r="C281" s="55" t="s">
        <v>302</v>
      </c>
      <c r="D281" s="55" t="s">
        <v>67</v>
      </c>
      <c r="E281" s="3">
        <v>1168</v>
      </c>
      <c r="F281" s="3">
        <v>0</v>
      </c>
      <c r="G281" s="3">
        <v>50</v>
      </c>
      <c r="H281" s="3">
        <v>1400</v>
      </c>
      <c r="I281" s="3">
        <v>807</v>
      </c>
      <c r="J281" s="3">
        <v>0</v>
      </c>
      <c r="K281" s="3">
        <v>250</v>
      </c>
      <c r="L281" s="60">
        <v>0</v>
      </c>
      <c r="M281" s="15">
        <f t="shared" si="6"/>
        <v>3675</v>
      </c>
      <c r="N281" s="55" t="s">
        <v>19</v>
      </c>
      <c r="O281" s="155" t="s">
        <v>19</v>
      </c>
    </row>
    <row r="282" spans="1:15" ht="33.75" customHeight="1">
      <c r="A282" s="53">
        <v>273</v>
      </c>
      <c r="B282" s="54" t="s">
        <v>16</v>
      </c>
      <c r="C282" s="55" t="s">
        <v>303</v>
      </c>
      <c r="D282" s="55" t="s">
        <v>44</v>
      </c>
      <c r="E282" s="3">
        <v>2441</v>
      </c>
      <c r="F282" s="3">
        <v>0</v>
      </c>
      <c r="G282" s="3">
        <v>35</v>
      </c>
      <c r="H282" s="3">
        <v>2400</v>
      </c>
      <c r="I282" s="3"/>
      <c r="J282" s="3">
        <v>0</v>
      </c>
      <c r="K282" s="3">
        <v>250</v>
      </c>
      <c r="L282" s="60">
        <v>0</v>
      </c>
      <c r="M282" s="15">
        <f t="shared" si="6"/>
        <v>5126</v>
      </c>
      <c r="N282" s="55" t="s">
        <v>19</v>
      </c>
      <c r="O282" s="155" t="s">
        <v>19</v>
      </c>
    </row>
    <row r="283" spans="1:15" ht="33.75" customHeight="1">
      <c r="A283" s="53">
        <v>274</v>
      </c>
      <c r="B283" s="54" t="s">
        <v>16</v>
      </c>
      <c r="C283" s="55" t="s">
        <v>304</v>
      </c>
      <c r="D283" s="55" t="s">
        <v>44</v>
      </c>
      <c r="E283" s="3">
        <v>2441</v>
      </c>
      <c r="F283" s="3">
        <v>0</v>
      </c>
      <c r="G283" s="3">
        <v>35</v>
      </c>
      <c r="H283" s="3">
        <v>2400</v>
      </c>
      <c r="I283" s="3"/>
      <c r="J283" s="3">
        <v>0</v>
      </c>
      <c r="K283" s="3">
        <v>250</v>
      </c>
      <c r="L283" s="60">
        <v>0</v>
      </c>
      <c r="M283" s="15">
        <f t="shared" si="6"/>
        <v>5126</v>
      </c>
      <c r="N283" s="55" t="s">
        <v>19</v>
      </c>
      <c r="O283" s="155">
        <v>59</v>
      </c>
    </row>
    <row r="284" spans="1:15" s="2" customFormat="1" ht="31.5" customHeight="1">
      <c r="A284" s="53">
        <v>275</v>
      </c>
      <c r="B284" s="54" t="s">
        <v>16</v>
      </c>
      <c r="C284" s="55" t="s">
        <v>305</v>
      </c>
      <c r="D284" s="55" t="s">
        <v>35</v>
      </c>
      <c r="E284" s="3">
        <v>1460</v>
      </c>
      <c r="F284" s="3">
        <v>0</v>
      </c>
      <c r="G284" s="3">
        <v>35</v>
      </c>
      <c r="H284" s="3">
        <v>2000</v>
      </c>
      <c r="I284" s="3"/>
      <c r="J284" s="3">
        <v>0</v>
      </c>
      <c r="K284" s="3">
        <v>250</v>
      </c>
      <c r="L284" s="60">
        <v>0</v>
      </c>
      <c r="M284" s="15">
        <f t="shared" si="6"/>
        <v>3745</v>
      </c>
      <c r="N284" s="55" t="s">
        <v>19</v>
      </c>
      <c r="O284" s="155" t="s">
        <v>19</v>
      </c>
    </row>
    <row r="285" spans="1:15" s="2" customFormat="1" ht="33.75" customHeight="1">
      <c r="A285" s="53">
        <v>276</v>
      </c>
      <c r="B285" s="54" t="s">
        <v>16</v>
      </c>
      <c r="C285" s="55" t="s">
        <v>306</v>
      </c>
      <c r="D285" s="55" t="s">
        <v>35</v>
      </c>
      <c r="E285" s="3">
        <v>1460</v>
      </c>
      <c r="F285" s="3">
        <v>0</v>
      </c>
      <c r="G285" s="3">
        <v>35</v>
      </c>
      <c r="H285" s="3">
        <v>2000</v>
      </c>
      <c r="I285" s="3"/>
      <c r="J285" s="3">
        <v>0</v>
      </c>
      <c r="K285" s="3">
        <v>250</v>
      </c>
      <c r="L285" s="60">
        <v>0</v>
      </c>
      <c r="M285" s="15">
        <f t="shared" si="6"/>
        <v>3745</v>
      </c>
      <c r="N285" s="55"/>
      <c r="O285" s="155" t="s">
        <v>19</v>
      </c>
    </row>
    <row r="286" spans="1:15" s="2" customFormat="1" ht="33.75" customHeight="1">
      <c r="A286" s="53">
        <v>277</v>
      </c>
      <c r="B286" s="54" t="s">
        <v>16</v>
      </c>
      <c r="C286" s="55" t="s">
        <v>307</v>
      </c>
      <c r="D286" s="55" t="s">
        <v>67</v>
      </c>
      <c r="E286" s="3">
        <v>1168</v>
      </c>
      <c r="F286" s="3">
        <v>0</v>
      </c>
      <c r="G286" s="3">
        <v>50</v>
      </c>
      <c r="H286" s="3">
        <v>1400</v>
      </c>
      <c r="I286" s="3">
        <v>807</v>
      </c>
      <c r="J286" s="3">
        <v>0</v>
      </c>
      <c r="K286" s="3">
        <v>250</v>
      </c>
      <c r="L286" s="60">
        <v>0</v>
      </c>
      <c r="M286" s="15">
        <f t="shared" si="6"/>
        <v>3675</v>
      </c>
      <c r="N286" s="55" t="s">
        <v>19</v>
      </c>
      <c r="O286" s="155" t="s">
        <v>19</v>
      </c>
    </row>
    <row r="287" spans="1:15" s="2" customFormat="1" ht="33.75" customHeight="1">
      <c r="A287" s="53">
        <v>278</v>
      </c>
      <c r="B287" s="54" t="s">
        <v>16</v>
      </c>
      <c r="C287" s="62" t="s">
        <v>308</v>
      </c>
      <c r="D287" s="55" t="s">
        <v>67</v>
      </c>
      <c r="E287" s="3">
        <v>1168</v>
      </c>
      <c r="F287" s="3">
        <v>0</v>
      </c>
      <c r="G287" s="3">
        <v>75</v>
      </c>
      <c r="H287" s="3">
        <v>1400</v>
      </c>
      <c r="I287" s="3">
        <v>807</v>
      </c>
      <c r="J287" s="3">
        <v>0</v>
      </c>
      <c r="K287" s="3">
        <v>250</v>
      </c>
      <c r="L287" s="60">
        <v>0</v>
      </c>
      <c r="M287" s="15">
        <f t="shared" si="6"/>
        <v>3700</v>
      </c>
      <c r="N287" s="55" t="s">
        <v>19</v>
      </c>
      <c r="O287" s="155" t="s">
        <v>19</v>
      </c>
    </row>
    <row r="288" spans="1:15" s="2" customFormat="1" ht="33.75" customHeight="1">
      <c r="A288" s="53">
        <v>279</v>
      </c>
      <c r="B288" s="54" t="s">
        <v>16</v>
      </c>
      <c r="C288" s="55" t="s">
        <v>309</v>
      </c>
      <c r="D288" s="55" t="s">
        <v>67</v>
      </c>
      <c r="E288" s="3">
        <v>1168</v>
      </c>
      <c r="F288" s="3">
        <v>0</v>
      </c>
      <c r="G288" s="3">
        <v>50</v>
      </c>
      <c r="H288" s="3">
        <v>1400</v>
      </c>
      <c r="I288" s="3">
        <v>807</v>
      </c>
      <c r="J288" s="3">
        <v>0</v>
      </c>
      <c r="K288" s="3">
        <v>250</v>
      </c>
      <c r="L288" s="60">
        <v>0</v>
      </c>
      <c r="M288" s="15">
        <f t="shared" si="6"/>
        <v>3675</v>
      </c>
      <c r="N288" s="55" t="s">
        <v>19</v>
      </c>
      <c r="O288" s="155" t="s">
        <v>19</v>
      </c>
    </row>
    <row r="289" spans="1:15" s="2" customFormat="1" ht="33.75" customHeight="1">
      <c r="A289" s="53">
        <v>280</v>
      </c>
      <c r="B289" s="54" t="s">
        <v>16</v>
      </c>
      <c r="C289" s="55" t="s">
        <v>310</v>
      </c>
      <c r="D289" s="55" t="s">
        <v>67</v>
      </c>
      <c r="E289" s="3">
        <v>1168</v>
      </c>
      <c r="F289" s="3">
        <v>0</v>
      </c>
      <c r="G289" s="3">
        <v>50</v>
      </c>
      <c r="H289" s="3">
        <v>1400</v>
      </c>
      <c r="I289" s="3">
        <v>807</v>
      </c>
      <c r="J289" s="3">
        <v>0</v>
      </c>
      <c r="K289" s="3">
        <v>250</v>
      </c>
      <c r="L289" s="60">
        <v>0</v>
      </c>
      <c r="M289" s="15">
        <f t="shared" si="6"/>
        <v>3675</v>
      </c>
      <c r="N289" s="55"/>
      <c r="O289" s="155" t="s">
        <v>19</v>
      </c>
    </row>
    <row r="290" spans="1:15" s="2" customFormat="1" ht="33.75" customHeight="1">
      <c r="A290" s="53">
        <v>281</v>
      </c>
      <c r="B290" s="54" t="s">
        <v>16</v>
      </c>
      <c r="C290" s="55" t="s">
        <v>311</v>
      </c>
      <c r="D290" s="55" t="s">
        <v>67</v>
      </c>
      <c r="E290" s="3">
        <v>1168</v>
      </c>
      <c r="F290" s="3">
        <v>0</v>
      </c>
      <c r="G290" s="3">
        <v>50</v>
      </c>
      <c r="H290" s="3">
        <v>1400</v>
      </c>
      <c r="I290" s="3">
        <v>807</v>
      </c>
      <c r="J290" s="3">
        <v>0</v>
      </c>
      <c r="K290" s="3">
        <v>250</v>
      </c>
      <c r="L290" s="60">
        <v>0</v>
      </c>
      <c r="M290" s="15">
        <f t="shared" si="6"/>
        <v>3675</v>
      </c>
      <c r="N290" s="55" t="s">
        <v>19</v>
      </c>
      <c r="O290" s="155" t="s">
        <v>19</v>
      </c>
    </row>
    <row r="291" spans="1:15" ht="31.5" customHeight="1">
      <c r="A291" s="53">
        <v>282</v>
      </c>
      <c r="B291" s="54" t="s">
        <v>16</v>
      </c>
      <c r="C291" s="55" t="s">
        <v>312</v>
      </c>
      <c r="D291" s="55" t="s">
        <v>67</v>
      </c>
      <c r="E291" s="61">
        <v>1168</v>
      </c>
      <c r="F291" s="63">
        <v>0</v>
      </c>
      <c r="G291" s="3">
        <v>50</v>
      </c>
      <c r="H291" s="3">
        <v>1400</v>
      </c>
      <c r="I291" s="3">
        <v>807</v>
      </c>
      <c r="J291" s="3">
        <v>0</v>
      </c>
      <c r="K291" s="3">
        <v>250</v>
      </c>
      <c r="L291" s="60">
        <v>0</v>
      </c>
      <c r="M291" s="15">
        <f t="shared" si="6"/>
        <v>3675</v>
      </c>
      <c r="N291" s="55" t="s">
        <v>19</v>
      </c>
      <c r="O291" s="155" t="s">
        <v>19</v>
      </c>
    </row>
    <row r="292" spans="1:15" s="2" customFormat="1" ht="33.75" customHeight="1">
      <c r="A292" s="53">
        <v>283</v>
      </c>
      <c r="B292" s="54" t="s">
        <v>16</v>
      </c>
      <c r="C292" s="55" t="s">
        <v>313</v>
      </c>
      <c r="D292" s="55" t="s">
        <v>67</v>
      </c>
      <c r="E292" s="3">
        <v>1168</v>
      </c>
      <c r="F292" s="3">
        <v>0</v>
      </c>
      <c r="G292" s="3">
        <v>35</v>
      </c>
      <c r="H292" s="3">
        <v>1400</v>
      </c>
      <c r="I292" s="3">
        <v>807</v>
      </c>
      <c r="J292" s="3">
        <v>0</v>
      </c>
      <c r="K292" s="3">
        <v>250</v>
      </c>
      <c r="L292" s="60">
        <v>0</v>
      </c>
      <c r="M292" s="15">
        <f t="shared" si="6"/>
        <v>3660</v>
      </c>
      <c r="N292" s="55" t="s">
        <v>19</v>
      </c>
      <c r="O292" s="155" t="s">
        <v>19</v>
      </c>
    </row>
    <row r="293" spans="1:15" ht="31.5" customHeight="1">
      <c r="A293" s="53">
        <v>284</v>
      </c>
      <c r="B293" s="54" t="s">
        <v>16</v>
      </c>
      <c r="C293" s="55" t="s">
        <v>314</v>
      </c>
      <c r="D293" s="55" t="s">
        <v>67</v>
      </c>
      <c r="E293" s="3">
        <v>1168</v>
      </c>
      <c r="F293" s="3">
        <v>0</v>
      </c>
      <c r="G293" s="3">
        <v>35</v>
      </c>
      <c r="H293" s="3">
        <v>1400</v>
      </c>
      <c r="I293" s="3">
        <v>807</v>
      </c>
      <c r="J293" s="3">
        <v>0</v>
      </c>
      <c r="K293" s="3">
        <v>250</v>
      </c>
      <c r="L293" s="60">
        <v>0</v>
      </c>
      <c r="M293" s="15">
        <f t="shared" si="6"/>
        <v>3660</v>
      </c>
      <c r="N293" s="55" t="s">
        <v>19</v>
      </c>
      <c r="O293" s="155" t="s">
        <v>19</v>
      </c>
    </row>
    <row r="294" spans="1:15" ht="31.5" customHeight="1">
      <c r="A294" s="53">
        <v>285</v>
      </c>
      <c r="B294" s="54" t="s">
        <v>16</v>
      </c>
      <c r="C294" s="55" t="s">
        <v>315</v>
      </c>
      <c r="D294" s="55" t="s">
        <v>67</v>
      </c>
      <c r="E294" s="3">
        <v>1168</v>
      </c>
      <c r="F294" s="3">
        <v>0</v>
      </c>
      <c r="G294" s="3">
        <v>35</v>
      </c>
      <c r="H294" s="3">
        <v>1400</v>
      </c>
      <c r="I294" s="3">
        <v>807</v>
      </c>
      <c r="J294" s="3">
        <v>0</v>
      </c>
      <c r="K294" s="3">
        <v>250</v>
      </c>
      <c r="L294" s="60">
        <v>0</v>
      </c>
      <c r="M294" s="15">
        <f t="shared" si="6"/>
        <v>3660</v>
      </c>
      <c r="N294" s="55" t="s">
        <v>19</v>
      </c>
      <c r="O294" s="155" t="s">
        <v>19</v>
      </c>
    </row>
    <row r="295" spans="1:15" ht="31.5" customHeight="1">
      <c r="A295" s="53">
        <v>286</v>
      </c>
      <c r="B295" s="54" t="s">
        <v>16</v>
      </c>
      <c r="C295" s="55" t="s">
        <v>316</v>
      </c>
      <c r="D295" s="55" t="s">
        <v>67</v>
      </c>
      <c r="E295" s="3">
        <v>1168</v>
      </c>
      <c r="F295" s="3">
        <v>0</v>
      </c>
      <c r="G295" s="3">
        <v>35</v>
      </c>
      <c r="H295" s="3">
        <v>1400</v>
      </c>
      <c r="I295" s="3">
        <v>807</v>
      </c>
      <c r="J295" s="3">
        <v>0</v>
      </c>
      <c r="K295" s="3">
        <v>250</v>
      </c>
      <c r="L295" s="60">
        <v>0</v>
      </c>
      <c r="M295" s="15">
        <f t="shared" si="6"/>
        <v>3660</v>
      </c>
      <c r="N295" s="55" t="s">
        <v>19</v>
      </c>
      <c r="O295" s="155" t="s">
        <v>19</v>
      </c>
    </row>
    <row r="296" spans="1:15" ht="31.5" customHeight="1">
      <c r="A296" s="53">
        <v>287</v>
      </c>
      <c r="B296" s="54" t="s">
        <v>16</v>
      </c>
      <c r="C296" s="55" t="s">
        <v>317</v>
      </c>
      <c r="D296" s="55" t="s">
        <v>67</v>
      </c>
      <c r="E296" s="3">
        <v>1168</v>
      </c>
      <c r="F296" s="3">
        <v>0</v>
      </c>
      <c r="G296" s="3">
        <v>35</v>
      </c>
      <c r="H296" s="3">
        <v>1400</v>
      </c>
      <c r="I296" s="3">
        <v>807</v>
      </c>
      <c r="J296" s="3">
        <v>0</v>
      </c>
      <c r="K296" s="3">
        <v>250</v>
      </c>
      <c r="L296" s="60">
        <v>0</v>
      </c>
      <c r="M296" s="15">
        <f t="shared" si="6"/>
        <v>3660</v>
      </c>
      <c r="N296" s="55" t="s">
        <v>19</v>
      </c>
      <c r="O296" s="155" t="s">
        <v>19</v>
      </c>
    </row>
    <row r="297" spans="1:15" ht="31.5" customHeight="1">
      <c r="A297" s="53">
        <v>288</v>
      </c>
      <c r="B297" s="54" t="s">
        <v>16</v>
      </c>
      <c r="C297" s="55" t="s">
        <v>318</v>
      </c>
      <c r="D297" s="55" t="s">
        <v>67</v>
      </c>
      <c r="E297" s="3">
        <v>1168</v>
      </c>
      <c r="F297" s="3">
        <v>0</v>
      </c>
      <c r="G297" s="3">
        <v>35</v>
      </c>
      <c r="H297" s="3">
        <v>1400</v>
      </c>
      <c r="I297" s="3">
        <v>807</v>
      </c>
      <c r="J297" s="3">
        <v>0</v>
      </c>
      <c r="K297" s="3">
        <v>250</v>
      </c>
      <c r="L297" s="60">
        <v>0</v>
      </c>
      <c r="M297" s="15">
        <f t="shared" si="6"/>
        <v>3660</v>
      </c>
      <c r="N297" s="55" t="s">
        <v>19</v>
      </c>
      <c r="O297" s="155" t="s">
        <v>19</v>
      </c>
    </row>
    <row r="298" spans="1:15" ht="31.5" customHeight="1">
      <c r="A298" s="53">
        <v>289</v>
      </c>
      <c r="B298" s="54" t="s">
        <v>16</v>
      </c>
      <c r="C298" s="55" t="s">
        <v>319</v>
      </c>
      <c r="D298" s="55" t="s">
        <v>67</v>
      </c>
      <c r="E298" s="3">
        <v>1168</v>
      </c>
      <c r="F298" s="3">
        <v>0</v>
      </c>
      <c r="G298" s="3">
        <v>35</v>
      </c>
      <c r="H298" s="3">
        <v>1400</v>
      </c>
      <c r="I298" s="3">
        <v>807</v>
      </c>
      <c r="J298" s="3">
        <v>0</v>
      </c>
      <c r="K298" s="3">
        <v>250</v>
      </c>
      <c r="L298" s="60">
        <v>0</v>
      </c>
      <c r="M298" s="15">
        <f t="shared" si="6"/>
        <v>3660</v>
      </c>
      <c r="N298" s="55" t="s">
        <v>19</v>
      </c>
      <c r="O298" s="155" t="s">
        <v>19</v>
      </c>
    </row>
    <row r="299" spans="1:15" ht="31.5" customHeight="1">
      <c r="A299" s="53">
        <v>290</v>
      </c>
      <c r="B299" s="54" t="s">
        <v>16</v>
      </c>
      <c r="C299" s="55" t="s">
        <v>320</v>
      </c>
      <c r="D299" s="55" t="s">
        <v>67</v>
      </c>
      <c r="E299" s="3">
        <v>1168</v>
      </c>
      <c r="F299" s="3">
        <v>0</v>
      </c>
      <c r="G299" s="3">
        <v>35</v>
      </c>
      <c r="H299" s="3">
        <v>1400</v>
      </c>
      <c r="I299" s="3">
        <v>807</v>
      </c>
      <c r="J299" s="3">
        <v>0</v>
      </c>
      <c r="K299" s="3">
        <v>250</v>
      </c>
      <c r="L299" s="60">
        <v>0</v>
      </c>
      <c r="M299" s="15">
        <f t="shared" si="6"/>
        <v>3660</v>
      </c>
      <c r="N299" s="15" t="s">
        <v>19</v>
      </c>
      <c r="O299" s="155" t="s">
        <v>19</v>
      </c>
    </row>
    <row r="300" spans="1:15" ht="31.5" customHeight="1">
      <c r="A300" s="53">
        <v>291</v>
      </c>
      <c r="B300" s="54" t="s">
        <v>16</v>
      </c>
      <c r="C300" s="55" t="s">
        <v>321</v>
      </c>
      <c r="D300" s="55" t="s">
        <v>67</v>
      </c>
      <c r="E300" s="3">
        <v>1168</v>
      </c>
      <c r="F300" s="3">
        <v>0</v>
      </c>
      <c r="G300" s="3">
        <v>35</v>
      </c>
      <c r="H300" s="3">
        <v>1400</v>
      </c>
      <c r="I300" s="3">
        <v>807</v>
      </c>
      <c r="J300" s="3">
        <v>0</v>
      </c>
      <c r="K300" s="3">
        <v>250</v>
      </c>
      <c r="L300" s="60">
        <v>0</v>
      </c>
      <c r="M300" s="15">
        <f t="shared" si="6"/>
        <v>3660</v>
      </c>
      <c r="N300" s="55" t="s">
        <v>19</v>
      </c>
      <c r="O300" s="155" t="s">
        <v>19</v>
      </c>
    </row>
    <row r="301" spans="1:15" ht="31.5" customHeight="1">
      <c r="A301" s="53">
        <v>292</v>
      </c>
      <c r="B301" s="54" t="s">
        <v>16</v>
      </c>
      <c r="C301" s="55" t="s">
        <v>322</v>
      </c>
      <c r="D301" s="55" t="s">
        <v>67</v>
      </c>
      <c r="E301" s="3">
        <v>1168</v>
      </c>
      <c r="F301" s="3">
        <v>0</v>
      </c>
      <c r="G301" s="3">
        <v>35</v>
      </c>
      <c r="H301" s="3">
        <v>1400</v>
      </c>
      <c r="I301" s="3">
        <v>807</v>
      </c>
      <c r="J301" s="3">
        <v>0</v>
      </c>
      <c r="K301" s="3">
        <v>250</v>
      </c>
      <c r="L301" s="60">
        <v>0</v>
      </c>
      <c r="M301" s="15">
        <f t="shared" si="6"/>
        <v>3660</v>
      </c>
      <c r="N301" s="55" t="s">
        <v>19</v>
      </c>
      <c r="O301" s="155" t="s">
        <v>19</v>
      </c>
    </row>
    <row r="302" spans="1:15" ht="31.5" customHeight="1">
      <c r="A302" s="53">
        <v>293</v>
      </c>
      <c r="B302" s="54" t="s">
        <v>16</v>
      </c>
      <c r="C302" s="55" t="s">
        <v>323</v>
      </c>
      <c r="D302" s="55" t="s">
        <v>67</v>
      </c>
      <c r="E302" s="3">
        <v>1168</v>
      </c>
      <c r="F302" s="3">
        <v>0</v>
      </c>
      <c r="G302" s="3">
        <v>35</v>
      </c>
      <c r="H302" s="3">
        <v>1400</v>
      </c>
      <c r="I302" s="3">
        <v>807</v>
      </c>
      <c r="J302" s="3">
        <v>0</v>
      </c>
      <c r="K302" s="3">
        <v>250</v>
      </c>
      <c r="L302" s="60">
        <v>0</v>
      </c>
      <c r="M302" s="15">
        <f t="shared" si="6"/>
        <v>3660</v>
      </c>
      <c r="N302" s="55" t="s">
        <v>19</v>
      </c>
      <c r="O302" s="155" t="s">
        <v>19</v>
      </c>
    </row>
    <row r="303" spans="1:15" ht="31.5" customHeight="1">
      <c r="A303" s="53">
        <v>294</v>
      </c>
      <c r="B303" s="54" t="s">
        <v>16</v>
      </c>
      <c r="C303" s="55" t="s">
        <v>324</v>
      </c>
      <c r="D303" s="55" t="s">
        <v>67</v>
      </c>
      <c r="E303" s="3">
        <v>1168</v>
      </c>
      <c r="F303" s="3">
        <v>0</v>
      </c>
      <c r="G303" s="3">
        <v>35</v>
      </c>
      <c r="H303" s="3">
        <v>1400</v>
      </c>
      <c r="I303" s="3">
        <v>807</v>
      </c>
      <c r="J303" s="3">
        <v>0</v>
      </c>
      <c r="K303" s="3">
        <v>250</v>
      </c>
      <c r="L303" s="60">
        <v>0</v>
      </c>
      <c r="M303" s="15">
        <f t="shared" si="6"/>
        <v>3660</v>
      </c>
      <c r="N303" s="56" t="s">
        <v>19</v>
      </c>
      <c r="O303" s="155" t="s">
        <v>19</v>
      </c>
    </row>
    <row r="304" spans="1:15" ht="31.5" customHeight="1">
      <c r="A304" s="53">
        <v>295</v>
      </c>
      <c r="B304" s="54" t="s">
        <v>16</v>
      </c>
      <c r="C304" s="55" t="s">
        <v>325</v>
      </c>
      <c r="D304" s="55" t="s">
        <v>67</v>
      </c>
      <c r="E304" s="3">
        <v>1168</v>
      </c>
      <c r="F304" s="3">
        <v>0</v>
      </c>
      <c r="G304" s="3">
        <v>35</v>
      </c>
      <c r="H304" s="3">
        <v>1400</v>
      </c>
      <c r="I304" s="3">
        <v>807</v>
      </c>
      <c r="J304" s="3">
        <v>0</v>
      </c>
      <c r="K304" s="3">
        <v>250</v>
      </c>
      <c r="L304" s="60">
        <v>0</v>
      </c>
      <c r="M304" s="15">
        <f t="shared" si="6"/>
        <v>3660</v>
      </c>
      <c r="N304" s="55" t="s">
        <v>19</v>
      </c>
      <c r="O304" s="155" t="s">
        <v>19</v>
      </c>
    </row>
    <row r="305" spans="1:15" ht="31.5" customHeight="1">
      <c r="A305" s="53">
        <v>296</v>
      </c>
      <c r="B305" s="54" t="s">
        <v>16</v>
      </c>
      <c r="C305" s="55" t="s">
        <v>326</v>
      </c>
      <c r="D305" s="55" t="s">
        <v>67</v>
      </c>
      <c r="E305" s="3">
        <v>1168</v>
      </c>
      <c r="F305" s="3">
        <v>0</v>
      </c>
      <c r="G305" s="3">
        <v>35</v>
      </c>
      <c r="H305" s="3">
        <v>1400</v>
      </c>
      <c r="I305" s="3">
        <v>807</v>
      </c>
      <c r="J305" s="3">
        <v>0</v>
      </c>
      <c r="K305" s="3">
        <v>250</v>
      </c>
      <c r="L305" s="60">
        <v>0</v>
      </c>
      <c r="M305" s="15">
        <f t="shared" si="6"/>
        <v>3660</v>
      </c>
      <c r="N305" s="55" t="s">
        <v>19</v>
      </c>
      <c r="O305" s="155" t="s">
        <v>19</v>
      </c>
    </row>
    <row r="306" spans="1:15" ht="31.5" customHeight="1">
      <c r="A306" s="53">
        <v>297</v>
      </c>
      <c r="B306" s="54" t="s">
        <v>16</v>
      </c>
      <c r="C306" s="55" t="s">
        <v>327</v>
      </c>
      <c r="D306" s="55" t="s">
        <v>67</v>
      </c>
      <c r="E306" s="3">
        <v>1168</v>
      </c>
      <c r="F306" s="3">
        <v>0</v>
      </c>
      <c r="G306" s="3">
        <v>35</v>
      </c>
      <c r="H306" s="3">
        <v>1400</v>
      </c>
      <c r="I306" s="3">
        <v>807</v>
      </c>
      <c r="J306" s="3">
        <v>0</v>
      </c>
      <c r="K306" s="3">
        <v>250</v>
      </c>
      <c r="L306" s="60">
        <v>0</v>
      </c>
      <c r="M306" s="15">
        <f t="shared" si="6"/>
        <v>3660</v>
      </c>
      <c r="N306" s="55" t="s">
        <v>19</v>
      </c>
      <c r="O306" s="155" t="s">
        <v>19</v>
      </c>
    </row>
    <row r="307" spans="1:15" ht="31.5" customHeight="1">
      <c r="A307" s="53">
        <v>298</v>
      </c>
      <c r="B307" s="54" t="s">
        <v>16</v>
      </c>
      <c r="C307" s="55" t="s">
        <v>328</v>
      </c>
      <c r="D307" s="55" t="s">
        <v>67</v>
      </c>
      <c r="E307" s="3">
        <v>1168</v>
      </c>
      <c r="F307" s="3">
        <v>0</v>
      </c>
      <c r="G307" s="3">
        <v>35</v>
      </c>
      <c r="H307" s="3">
        <v>1400</v>
      </c>
      <c r="I307" s="3">
        <v>807</v>
      </c>
      <c r="J307" s="3">
        <v>0</v>
      </c>
      <c r="K307" s="3">
        <v>250</v>
      </c>
      <c r="L307" s="60">
        <v>0</v>
      </c>
      <c r="M307" s="15">
        <f t="shared" si="6"/>
        <v>3660</v>
      </c>
      <c r="N307" s="55" t="s">
        <v>19</v>
      </c>
      <c r="O307" s="155" t="s">
        <v>19</v>
      </c>
    </row>
    <row r="308" spans="1:15" ht="31.5" customHeight="1">
      <c r="A308" s="53">
        <v>299</v>
      </c>
      <c r="B308" s="54" t="s">
        <v>16</v>
      </c>
      <c r="C308" s="55" t="s">
        <v>329</v>
      </c>
      <c r="D308" s="55" t="s">
        <v>67</v>
      </c>
      <c r="E308" s="3">
        <v>1168</v>
      </c>
      <c r="F308" s="3">
        <v>0</v>
      </c>
      <c r="G308" s="3">
        <v>35</v>
      </c>
      <c r="H308" s="3">
        <v>1400</v>
      </c>
      <c r="I308" s="3">
        <v>807</v>
      </c>
      <c r="J308" s="3">
        <v>0</v>
      </c>
      <c r="K308" s="3">
        <v>250</v>
      </c>
      <c r="L308" s="60">
        <v>0</v>
      </c>
      <c r="M308" s="15">
        <f t="shared" si="6"/>
        <v>3660</v>
      </c>
      <c r="N308" s="55" t="s">
        <v>19</v>
      </c>
      <c r="O308" s="155" t="s">
        <v>19</v>
      </c>
    </row>
    <row r="309" spans="1:15" ht="31.5" customHeight="1">
      <c r="A309" s="53">
        <v>300</v>
      </c>
      <c r="B309" s="54" t="s">
        <v>16</v>
      </c>
      <c r="C309" s="55" t="s">
        <v>330</v>
      </c>
      <c r="D309" s="55" t="s">
        <v>67</v>
      </c>
      <c r="E309" s="3">
        <v>1168</v>
      </c>
      <c r="F309" s="3">
        <v>0</v>
      </c>
      <c r="G309" s="3">
        <v>35</v>
      </c>
      <c r="H309" s="3">
        <v>1400</v>
      </c>
      <c r="I309" s="3">
        <v>807</v>
      </c>
      <c r="J309" s="3">
        <v>0</v>
      </c>
      <c r="K309" s="3">
        <v>250</v>
      </c>
      <c r="L309" s="60">
        <v>0</v>
      </c>
      <c r="M309" s="15">
        <f t="shared" si="6"/>
        <v>3660</v>
      </c>
      <c r="N309" s="55" t="s">
        <v>19</v>
      </c>
      <c r="O309" s="155" t="s">
        <v>19</v>
      </c>
    </row>
    <row r="310" spans="1:15" ht="31.5" customHeight="1">
      <c r="A310" s="53">
        <v>301</v>
      </c>
      <c r="B310" s="54" t="s">
        <v>16</v>
      </c>
      <c r="C310" s="55" t="s">
        <v>331</v>
      </c>
      <c r="D310" s="55" t="s">
        <v>67</v>
      </c>
      <c r="E310" s="3">
        <v>1168</v>
      </c>
      <c r="F310" s="3">
        <v>0</v>
      </c>
      <c r="G310" s="3">
        <v>35</v>
      </c>
      <c r="H310" s="3">
        <v>1400</v>
      </c>
      <c r="I310" s="3">
        <v>807</v>
      </c>
      <c r="J310" s="3">
        <v>0</v>
      </c>
      <c r="K310" s="3">
        <v>250</v>
      </c>
      <c r="L310" s="60">
        <v>0</v>
      </c>
      <c r="M310" s="15">
        <f t="shared" si="6"/>
        <v>3660</v>
      </c>
      <c r="N310" s="55" t="s">
        <v>19</v>
      </c>
      <c r="O310" s="155" t="s">
        <v>19</v>
      </c>
    </row>
    <row r="311" spans="1:15" ht="31.5" customHeight="1">
      <c r="A311" s="53">
        <v>302</v>
      </c>
      <c r="B311" s="54" t="s">
        <v>16</v>
      </c>
      <c r="C311" s="55" t="s">
        <v>332</v>
      </c>
      <c r="D311" s="55" t="s">
        <v>67</v>
      </c>
      <c r="E311" s="3">
        <v>1168</v>
      </c>
      <c r="F311" s="3">
        <v>0</v>
      </c>
      <c r="G311" s="3">
        <v>35</v>
      </c>
      <c r="H311" s="3">
        <v>1400</v>
      </c>
      <c r="I311" s="3">
        <v>807</v>
      </c>
      <c r="J311" s="3">
        <v>0</v>
      </c>
      <c r="K311" s="3">
        <v>250</v>
      </c>
      <c r="L311" s="60">
        <v>0</v>
      </c>
      <c r="M311" s="15">
        <f t="shared" si="6"/>
        <v>3660</v>
      </c>
      <c r="N311" s="55" t="s">
        <v>19</v>
      </c>
      <c r="O311" s="155" t="s">
        <v>19</v>
      </c>
    </row>
    <row r="312" spans="1:15" ht="31.5" customHeight="1">
      <c r="A312" s="53">
        <v>303</v>
      </c>
      <c r="B312" s="54" t="s">
        <v>16</v>
      </c>
      <c r="C312" s="55" t="s">
        <v>333</v>
      </c>
      <c r="D312" s="55" t="s">
        <v>67</v>
      </c>
      <c r="E312" s="3">
        <v>1168</v>
      </c>
      <c r="F312" s="3">
        <v>0</v>
      </c>
      <c r="G312" s="3">
        <v>0</v>
      </c>
      <c r="H312" s="3">
        <v>1400</v>
      </c>
      <c r="I312" s="3">
        <v>807</v>
      </c>
      <c r="J312" s="3">
        <v>0</v>
      </c>
      <c r="K312" s="3">
        <v>250</v>
      </c>
      <c r="L312" s="60">
        <v>0</v>
      </c>
      <c r="M312" s="15">
        <f t="shared" si="6"/>
        <v>3625</v>
      </c>
      <c r="N312" s="55" t="s">
        <v>19</v>
      </c>
      <c r="O312" s="155" t="s">
        <v>19</v>
      </c>
    </row>
    <row r="313" spans="1:15" ht="31.5" customHeight="1">
      <c r="A313" s="53">
        <v>304</v>
      </c>
      <c r="B313" s="54" t="s">
        <v>16</v>
      </c>
      <c r="C313" s="55" t="s">
        <v>334</v>
      </c>
      <c r="D313" s="55" t="s">
        <v>67</v>
      </c>
      <c r="E313" s="3">
        <v>1168</v>
      </c>
      <c r="F313" s="3">
        <v>0</v>
      </c>
      <c r="G313" s="3">
        <v>35</v>
      </c>
      <c r="H313" s="3">
        <v>1400</v>
      </c>
      <c r="I313" s="3">
        <v>807</v>
      </c>
      <c r="J313" s="3">
        <v>0</v>
      </c>
      <c r="K313" s="3">
        <v>250</v>
      </c>
      <c r="L313" s="60">
        <v>0</v>
      </c>
      <c r="M313" s="15">
        <f t="shared" si="6"/>
        <v>3660</v>
      </c>
      <c r="N313" s="55" t="s">
        <v>19</v>
      </c>
      <c r="O313" s="155" t="s">
        <v>19</v>
      </c>
    </row>
    <row r="314" spans="1:15" ht="31.5" customHeight="1">
      <c r="A314" s="53">
        <v>305</v>
      </c>
      <c r="B314" s="54" t="s">
        <v>16</v>
      </c>
      <c r="C314" s="55" t="s">
        <v>335</v>
      </c>
      <c r="D314" s="55" t="s">
        <v>67</v>
      </c>
      <c r="E314" s="3">
        <v>1168</v>
      </c>
      <c r="F314" s="3">
        <v>0</v>
      </c>
      <c r="G314" s="3">
        <v>35</v>
      </c>
      <c r="H314" s="3">
        <v>1400</v>
      </c>
      <c r="I314" s="3">
        <v>807</v>
      </c>
      <c r="J314" s="3">
        <v>0</v>
      </c>
      <c r="K314" s="3">
        <v>250</v>
      </c>
      <c r="L314" s="60">
        <v>0</v>
      </c>
      <c r="M314" s="15">
        <f t="shared" si="6"/>
        <v>3660</v>
      </c>
      <c r="N314" s="55" t="s">
        <v>19</v>
      </c>
      <c r="O314" s="155" t="s">
        <v>19</v>
      </c>
    </row>
    <row r="315" spans="1:15" ht="31.5" customHeight="1">
      <c r="A315" s="53">
        <v>306</v>
      </c>
      <c r="B315" s="54" t="s">
        <v>16</v>
      </c>
      <c r="C315" s="55" t="s">
        <v>336</v>
      </c>
      <c r="D315" s="55" t="s">
        <v>67</v>
      </c>
      <c r="E315" s="3">
        <v>1168</v>
      </c>
      <c r="F315" s="3">
        <v>0</v>
      </c>
      <c r="G315" s="3">
        <v>35</v>
      </c>
      <c r="H315" s="3">
        <v>1400</v>
      </c>
      <c r="I315" s="3">
        <v>807</v>
      </c>
      <c r="J315" s="3">
        <v>0</v>
      </c>
      <c r="K315" s="3">
        <v>250</v>
      </c>
      <c r="L315" s="60">
        <v>0</v>
      </c>
      <c r="M315" s="15">
        <f t="shared" si="6"/>
        <v>3660</v>
      </c>
      <c r="N315" s="55" t="s">
        <v>19</v>
      </c>
      <c r="O315" s="155" t="s">
        <v>19</v>
      </c>
    </row>
    <row r="316" spans="1:15" ht="31.5" customHeight="1">
      <c r="A316" s="53">
        <v>307</v>
      </c>
      <c r="B316" s="54" t="s">
        <v>16</v>
      </c>
      <c r="C316" s="55" t="s">
        <v>337</v>
      </c>
      <c r="D316" s="55" t="s">
        <v>67</v>
      </c>
      <c r="E316" s="3">
        <v>1168</v>
      </c>
      <c r="F316" s="3">
        <v>0</v>
      </c>
      <c r="G316" s="3">
        <v>35</v>
      </c>
      <c r="H316" s="3">
        <v>1400</v>
      </c>
      <c r="I316" s="3">
        <v>807</v>
      </c>
      <c r="J316" s="3">
        <v>0</v>
      </c>
      <c r="K316" s="3">
        <v>250</v>
      </c>
      <c r="L316" s="60">
        <v>0</v>
      </c>
      <c r="M316" s="15">
        <f t="shared" si="6"/>
        <v>3660</v>
      </c>
      <c r="N316" s="55" t="s">
        <v>19</v>
      </c>
      <c r="O316" s="155" t="s">
        <v>19</v>
      </c>
    </row>
    <row r="317" spans="1:15" ht="31.5" customHeight="1">
      <c r="A317" s="53">
        <v>308</v>
      </c>
      <c r="B317" s="54" t="s">
        <v>16</v>
      </c>
      <c r="C317" s="55" t="s">
        <v>338</v>
      </c>
      <c r="D317" s="55" t="s">
        <v>67</v>
      </c>
      <c r="E317" s="3">
        <v>1168</v>
      </c>
      <c r="F317" s="3">
        <v>0</v>
      </c>
      <c r="G317" s="3">
        <v>35</v>
      </c>
      <c r="H317" s="3">
        <v>1400</v>
      </c>
      <c r="I317" s="3">
        <v>807</v>
      </c>
      <c r="J317" s="3">
        <v>0</v>
      </c>
      <c r="K317" s="3">
        <v>250</v>
      </c>
      <c r="L317" s="60">
        <v>0</v>
      </c>
      <c r="M317" s="15">
        <f t="shared" si="6"/>
        <v>3660</v>
      </c>
      <c r="N317" s="55" t="s">
        <v>19</v>
      </c>
      <c r="O317" s="155" t="s">
        <v>19</v>
      </c>
    </row>
    <row r="318" spans="1:15" ht="31.5" customHeight="1">
      <c r="A318" s="53">
        <v>309</v>
      </c>
      <c r="B318" s="54" t="s">
        <v>16</v>
      </c>
      <c r="C318" s="55" t="s">
        <v>339</v>
      </c>
      <c r="D318" s="55" t="s">
        <v>67</v>
      </c>
      <c r="E318" s="3">
        <v>1168</v>
      </c>
      <c r="F318" s="3">
        <v>0</v>
      </c>
      <c r="G318" s="3">
        <v>35</v>
      </c>
      <c r="H318" s="3">
        <v>1400</v>
      </c>
      <c r="I318" s="3">
        <v>807</v>
      </c>
      <c r="J318" s="3">
        <v>0</v>
      </c>
      <c r="K318" s="3">
        <v>250</v>
      </c>
      <c r="L318" s="60">
        <v>0</v>
      </c>
      <c r="M318" s="15">
        <f t="shared" si="6"/>
        <v>3660</v>
      </c>
      <c r="N318" s="55" t="s">
        <v>19</v>
      </c>
      <c r="O318" s="155" t="s">
        <v>19</v>
      </c>
    </row>
    <row r="319" spans="1:15" ht="31.5" customHeight="1">
      <c r="A319" s="53">
        <v>310</v>
      </c>
      <c r="B319" s="54" t="s">
        <v>16</v>
      </c>
      <c r="C319" s="55" t="s">
        <v>340</v>
      </c>
      <c r="D319" s="55" t="s">
        <v>67</v>
      </c>
      <c r="E319" s="3">
        <v>1168</v>
      </c>
      <c r="F319" s="3">
        <v>0</v>
      </c>
      <c r="G319" s="3">
        <v>35</v>
      </c>
      <c r="H319" s="3">
        <v>1400</v>
      </c>
      <c r="I319" s="3">
        <v>807</v>
      </c>
      <c r="J319" s="3">
        <v>0</v>
      </c>
      <c r="K319" s="3">
        <v>250</v>
      </c>
      <c r="L319" s="60">
        <v>0</v>
      </c>
      <c r="M319" s="15">
        <f t="shared" si="6"/>
        <v>3660</v>
      </c>
      <c r="N319" s="55" t="s">
        <v>19</v>
      </c>
      <c r="O319" s="155" t="s">
        <v>19</v>
      </c>
    </row>
    <row r="320" spans="1:15" ht="31.5" customHeight="1">
      <c r="A320" s="53">
        <v>311</v>
      </c>
      <c r="B320" s="54" t="s">
        <v>16</v>
      </c>
      <c r="C320" s="55" t="s">
        <v>341</v>
      </c>
      <c r="D320" s="55" t="s">
        <v>67</v>
      </c>
      <c r="E320" s="3">
        <v>1168</v>
      </c>
      <c r="F320" s="3">
        <v>0</v>
      </c>
      <c r="G320" s="3">
        <v>35</v>
      </c>
      <c r="H320" s="3">
        <v>1400</v>
      </c>
      <c r="I320" s="3">
        <v>807</v>
      </c>
      <c r="J320" s="3">
        <v>0</v>
      </c>
      <c r="K320" s="3">
        <v>250</v>
      </c>
      <c r="L320" s="60">
        <v>0</v>
      </c>
      <c r="M320" s="15">
        <f t="shared" si="6"/>
        <v>3660</v>
      </c>
      <c r="N320" s="55" t="s">
        <v>19</v>
      </c>
      <c r="O320" s="155" t="s">
        <v>19</v>
      </c>
    </row>
    <row r="321" spans="1:15" ht="31.5" customHeight="1">
      <c r="A321" s="53">
        <v>312</v>
      </c>
      <c r="B321" s="54" t="s">
        <v>16</v>
      </c>
      <c r="C321" s="55" t="s">
        <v>342</v>
      </c>
      <c r="D321" s="55" t="s">
        <v>67</v>
      </c>
      <c r="E321" s="3">
        <v>1168</v>
      </c>
      <c r="F321" s="3">
        <v>0</v>
      </c>
      <c r="G321" s="3">
        <v>35</v>
      </c>
      <c r="H321" s="3">
        <v>1400</v>
      </c>
      <c r="I321" s="3">
        <v>807</v>
      </c>
      <c r="J321" s="3">
        <v>0</v>
      </c>
      <c r="K321" s="3">
        <v>250</v>
      </c>
      <c r="L321" s="60">
        <v>0</v>
      </c>
      <c r="M321" s="15">
        <f t="shared" si="6"/>
        <v>3660</v>
      </c>
      <c r="N321" s="55" t="s">
        <v>19</v>
      </c>
      <c r="O321" s="155" t="s">
        <v>19</v>
      </c>
    </row>
    <row r="322" spans="1:15" ht="31.5" customHeight="1">
      <c r="A322" s="53">
        <v>313</v>
      </c>
      <c r="B322" s="54" t="s">
        <v>16</v>
      </c>
      <c r="C322" s="55" t="s">
        <v>343</v>
      </c>
      <c r="D322" s="55" t="s">
        <v>67</v>
      </c>
      <c r="E322" s="3">
        <v>1168</v>
      </c>
      <c r="F322" s="3">
        <v>0</v>
      </c>
      <c r="G322" s="3">
        <v>35</v>
      </c>
      <c r="H322" s="3">
        <v>1400</v>
      </c>
      <c r="I322" s="3">
        <v>807</v>
      </c>
      <c r="J322" s="3">
        <v>0</v>
      </c>
      <c r="K322" s="3">
        <v>250</v>
      </c>
      <c r="L322" s="60">
        <v>0</v>
      </c>
      <c r="M322" s="15">
        <f t="shared" ref="M322:M345" si="7">SUM(E322:L322)</f>
        <v>3660</v>
      </c>
      <c r="N322" s="55" t="s">
        <v>19</v>
      </c>
      <c r="O322" s="155" t="s">
        <v>19</v>
      </c>
    </row>
    <row r="323" spans="1:15" ht="31.5" customHeight="1">
      <c r="A323" s="53">
        <v>314</v>
      </c>
      <c r="B323" s="54" t="s">
        <v>16</v>
      </c>
      <c r="C323" s="55" t="s">
        <v>344</v>
      </c>
      <c r="D323" s="55" t="s">
        <v>67</v>
      </c>
      <c r="E323" s="3">
        <v>1168</v>
      </c>
      <c r="F323" s="3">
        <v>0</v>
      </c>
      <c r="G323" s="3">
        <v>50</v>
      </c>
      <c r="H323" s="3">
        <v>1400</v>
      </c>
      <c r="I323" s="3">
        <v>807</v>
      </c>
      <c r="J323" s="3">
        <v>0</v>
      </c>
      <c r="K323" s="3">
        <v>250</v>
      </c>
      <c r="L323" s="60">
        <v>0</v>
      </c>
      <c r="M323" s="15">
        <f t="shared" si="7"/>
        <v>3675</v>
      </c>
      <c r="N323" s="55" t="s">
        <v>19</v>
      </c>
      <c r="O323" s="155" t="s">
        <v>19</v>
      </c>
    </row>
    <row r="324" spans="1:15" ht="31.5" customHeight="1">
      <c r="A324" s="53">
        <v>315</v>
      </c>
      <c r="B324" s="54" t="s">
        <v>16</v>
      </c>
      <c r="C324" s="55" t="s">
        <v>345</v>
      </c>
      <c r="D324" s="55" t="s">
        <v>67</v>
      </c>
      <c r="E324" s="3">
        <v>1168</v>
      </c>
      <c r="F324" s="3">
        <v>0</v>
      </c>
      <c r="G324" s="3">
        <v>50</v>
      </c>
      <c r="H324" s="3">
        <v>1400</v>
      </c>
      <c r="I324" s="3">
        <v>807</v>
      </c>
      <c r="J324" s="3">
        <v>0</v>
      </c>
      <c r="K324" s="3">
        <v>250</v>
      </c>
      <c r="L324" s="60">
        <v>0</v>
      </c>
      <c r="M324" s="15">
        <f t="shared" si="7"/>
        <v>3675</v>
      </c>
      <c r="N324" s="55" t="s">
        <v>19</v>
      </c>
      <c r="O324" s="155" t="s">
        <v>19</v>
      </c>
    </row>
    <row r="325" spans="1:15" ht="31.5" customHeight="1">
      <c r="A325" s="53">
        <v>316</v>
      </c>
      <c r="B325" s="54" t="s">
        <v>16</v>
      </c>
      <c r="C325" s="55" t="s">
        <v>346</v>
      </c>
      <c r="D325" s="55" t="s">
        <v>67</v>
      </c>
      <c r="E325" s="3">
        <v>1168</v>
      </c>
      <c r="F325" s="3">
        <v>0</v>
      </c>
      <c r="G325" s="3">
        <v>50</v>
      </c>
      <c r="H325" s="3">
        <v>1400</v>
      </c>
      <c r="I325" s="3">
        <v>807</v>
      </c>
      <c r="J325" s="3">
        <v>0</v>
      </c>
      <c r="K325" s="3">
        <v>250</v>
      </c>
      <c r="L325" s="60">
        <v>0</v>
      </c>
      <c r="M325" s="15">
        <f t="shared" si="7"/>
        <v>3675</v>
      </c>
      <c r="N325" s="55" t="s">
        <v>19</v>
      </c>
      <c r="O325" s="155" t="s">
        <v>19</v>
      </c>
    </row>
    <row r="326" spans="1:15" ht="31.5" customHeight="1">
      <c r="A326" s="53">
        <v>317</v>
      </c>
      <c r="B326" s="54" t="s">
        <v>16</v>
      </c>
      <c r="C326" s="55" t="s">
        <v>347</v>
      </c>
      <c r="D326" s="55" t="s">
        <v>67</v>
      </c>
      <c r="E326" s="3">
        <v>1168</v>
      </c>
      <c r="F326" s="3">
        <v>0</v>
      </c>
      <c r="G326" s="3">
        <v>50</v>
      </c>
      <c r="H326" s="3">
        <v>1400</v>
      </c>
      <c r="I326" s="3">
        <v>807</v>
      </c>
      <c r="J326" s="3">
        <v>0</v>
      </c>
      <c r="K326" s="3">
        <v>250</v>
      </c>
      <c r="L326" s="60">
        <v>0</v>
      </c>
      <c r="M326" s="15">
        <f t="shared" si="7"/>
        <v>3675</v>
      </c>
      <c r="N326" s="55" t="s">
        <v>19</v>
      </c>
      <c r="O326" s="155" t="s">
        <v>19</v>
      </c>
    </row>
    <row r="327" spans="1:15" ht="31.5" customHeight="1">
      <c r="A327" s="53">
        <v>318</v>
      </c>
      <c r="B327" s="54" t="s">
        <v>16</v>
      </c>
      <c r="C327" s="55" t="s">
        <v>348</v>
      </c>
      <c r="D327" s="55" t="s">
        <v>67</v>
      </c>
      <c r="E327" s="3">
        <v>1168</v>
      </c>
      <c r="F327" s="3">
        <v>0</v>
      </c>
      <c r="G327" s="3">
        <v>35</v>
      </c>
      <c r="H327" s="3">
        <v>1400</v>
      </c>
      <c r="I327" s="3">
        <v>807</v>
      </c>
      <c r="J327" s="3">
        <v>0</v>
      </c>
      <c r="K327" s="3">
        <v>250</v>
      </c>
      <c r="L327" s="60">
        <v>0</v>
      </c>
      <c r="M327" s="15">
        <f t="shared" si="7"/>
        <v>3660</v>
      </c>
      <c r="N327" s="55" t="s">
        <v>19</v>
      </c>
      <c r="O327" s="155" t="s">
        <v>19</v>
      </c>
    </row>
    <row r="328" spans="1:15" ht="31.5" customHeight="1">
      <c r="A328" s="53">
        <v>319</v>
      </c>
      <c r="B328" s="54" t="s">
        <v>16</v>
      </c>
      <c r="C328" s="55" t="s">
        <v>349</v>
      </c>
      <c r="D328" s="55" t="s">
        <v>67</v>
      </c>
      <c r="E328" s="3">
        <v>1168</v>
      </c>
      <c r="F328" s="3">
        <v>0</v>
      </c>
      <c r="G328" s="3">
        <v>35</v>
      </c>
      <c r="H328" s="3">
        <v>1400</v>
      </c>
      <c r="I328" s="3">
        <v>807</v>
      </c>
      <c r="J328" s="3">
        <v>0</v>
      </c>
      <c r="K328" s="3">
        <v>250</v>
      </c>
      <c r="L328" s="60">
        <v>0</v>
      </c>
      <c r="M328" s="15">
        <f t="shared" si="7"/>
        <v>3660</v>
      </c>
      <c r="N328" s="55" t="s">
        <v>19</v>
      </c>
      <c r="O328" s="155" t="s">
        <v>19</v>
      </c>
    </row>
    <row r="329" spans="1:15" ht="31.5" customHeight="1">
      <c r="A329" s="53">
        <v>320</v>
      </c>
      <c r="B329" s="54" t="s">
        <v>16</v>
      </c>
      <c r="C329" s="55" t="s">
        <v>350</v>
      </c>
      <c r="D329" s="55" t="s">
        <v>67</v>
      </c>
      <c r="E329" s="3">
        <v>1168</v>
      </c>
      <c r="F329" s="3">
        <v>0</v>
      </c>
      <c r="G329" s="3">
        <v>35</v>
      </c>
      <c r="H329" s="3">
        <v>1400</v>
      </c>
      <c r="I329" s="3">
        <v>807</v>
      </c>
      <c r="J329" s="3">
        <v>0</v>
      </c>
      <c r="K329" s="3">
        <v>250</v>
      </c>
      <c r="L329" s="60">
        <v>0</v>
      </c>
      <c r="M329" s="15">
        <f t="shared" si="7"/>
        <v>3660</v>
      </c>
      <c r="N329" s="55" t="s">
        <v>19</v>
      </c>
      <c r="O329" s="155" t="s">
        <v>19</v>
      </c>
    </row>
    <row r="330" spans="1:15" ht="31.5" customHeight="1">
      <c r="A330" s="53">
        <v>321</v>
      </c>
      <c r="B330" s="54" t="s">
        <v>16</v>
      </c>
      <c r="C330" s="55" t="s">
        <v>351</v>
      </c>
      <c r="D330" s="55" t="s">
        <v>67</v>
      </c>
      <c r="E330" s="3">
        <v>1168</v>
      </c>
      <c r="F330" s="3">
        <v>0</v>
      </c>
      <c r="G330" s="3">
        <v>50</v>
      </c>
      <c r="H330" s="3">
        <v>1400</v>
      </c>
      <c r="I330" s="3">
        <v>807</v>
      </c>
      <c r="J330" s="3">
        <v>0</v>
      </c>
      <c r="K330" s="3">
        <v>250</v>
      </c>
      <c r="L330" s="60">
        <v>0</v>
      </c>
      <c r="M330" s="15">
        <f t="shared" si="7"/>
        <v>3675</v>
      </c>
      <c r="N330" s="55" t="s">
        <v>19</v>
      </c>
      <c r="O330" s="155" t="s">
        <v>19</v>
      </c>
    </row>
    <row r="331" spans="1:15" ht="31.5" customHeight="1">
      <c r="A331" s="53">
        <v>322</v>
      </c>
      <c r="B331" s="54" t="s">
        <v>16</v>
      </c>
      <c r="C331" s="55" t="s">
        <v>352</v>
      </c>
      <c r="D331" s="55" t="s">
        <v>67</v>
      </c>
      <c r="E331" s="3">
        <v>1168</v>
      </c>
      <c r="F331" s="3">
        <v>0</v>
      </c>
      <c r="G331" s="3">
        <v>35</v>
      </c>
      <c r="H331" s="3">
        <v>1400</v>
      </c>
      <c r="I331" s="3">
        <v>807</v>
      </c>
      <c r="J331" s="3">
        <v>0</v>
      </c>
      <c r="K331" s="3">
        <v>250</v>
      </c>
      <c r="L331" s="60">
        <v>0</v>
      </c>
      <c r="M331" s="15">
        <f t="shared" si="7"/>
        <v>3660</v>
      </c>
      <c r="N331" s="55" t="s">
        <v>19</v>
      </c>
      <c r="O331" s="155" t="s">
        <v>19</v>
      </c>
    </row>
    <row r="332" spans="1:15" ht="31.5" customHeight="1">
      <c r="A332" s="53">
        <v>323</v>
      </c>
      <c r="B332" s="54" t="s">
        <v>16</v>
      </c>
      <c r="C332" s="55" t="s">
        <v>353</v>
      </c>
      <c r="D332" s="55" t="s">
        <v>67</v>
      </c>
      <c r="E332" s="3">
        <v>1168</v>
      </c>
      <c r="F332" s="3">
        <v>0</v>
      </c>
      <c r="G332" s="3">
        <v>35</v>
      </c>
      <c r="H332" s="3">
        <v>1400</v>
      </c>
      <c r="I332" s="3">
        <v>807</v>
      </c>
      <c r="J332" s="3">
        <v>0</v>
      </c>
      <c r="K332" s="3">
        <v>250</v>
      </c>
      <c r="L332" s="60">
        <v>0</v>
      </c>
      <c r="M332" s="15">
        <f t="shared" si="7"/>
        <v>3660</v>
      </c>
      <c r="N332" s="55" t="s">
        <v>19</v>
      </c>
      <c r="O332" s="155" t="s">
        <v>19</v>
      </c>
    </row>
    <row r="333" spans="1:15" ht="31.5" customHeight="1">
      <c r="A333" s="53">
        <v>324</v>
      </c>
      <c r="B333" s="54" t="s">
        <v>16</v>
      </c>
      <c r="C333" s="55" t="s">
        <v>886</v>
      </c>
      <c r="D333" s="55" t="s">
        <v>18</v>
      </c>
      <c r="E333" s="3">
        <v>3757</v>
      </c>
      <c r="F333" s="3"/>
      <c r="G333" s="3"/>
      <c r="H333" s="3">
        <v>3000</v>
      </c>
      <c r="I333" s="3"/>
      <c r="J333" s="3"/>
      <c r="K333" s="3">
        <v>250</v>
      </c>
      <c r="L333" s="60"/>
      <c r="M333" s="15">
        <f t="shared" si="7"/>
        <v>7007</v>
      </c>
      <c r="N333" s="55"/>
      <c r="O333" s="155" t="s">
        <v>19</v>
      </c>
    </row>
    <row r="334" spans="1:15" ht="31.5" customHeight="1">
      <c r="A334" s="53">
        <v>325</v>
      </c>
      <c r="B334" s="54" t="s">
        <v>16</v>
      </c>
      <c r="C334" s="55" t="s">
        <v>354</v>
      </c>
      <c r="D334" s="55" t="s">
        <v>67</v>
      </c>
      <c r="E334" s="3">
        <v>1168</v>
      </c>
      <c r="F334" s="3">
        <v>0</v>
      </c>
      <c r="G334" s="3">
        <v>35</v>
      </c>
      <c r="H334" s="3">
        <v>1400</v>
      </c>
      <c r="I334" s="3">
        <v>807</v>
      </c>
      <c r="J334" s="3">
        <v>0</v>
      </c>
      <c r="K334" s="3">
        <v>250</v>
      </c>
      <c r="L334" s="60">
        <v>0</v>
      </c>
      <c r="M334" s="15">
        <f t="shared" si="7"/>
        <v>3660</v>
      </c>
      <c r="N334" s="55" t="s">
        <v>19</v>
      </c>
      <c r="O334" s="155" t="s">
        <v>19</v>
      </c>
    </row>
    <row r="335" spans="1:15" ht="31.5" customHeight="1">
      <c r="A335" s="53">
        <v>326</v>
      </c>
      <c r="B335" s="54" t="s">
        <v>16</v>
      </c>
      <c r="C335" s="55" t="s">
        <v>755</v>
      </c>
      <c r="D335" s="55" t="s">
        <v>67</v>
      </c>
      <c r="E335" s="3">
        <v>1168</v>
      </c>
      <c r="F335" s="3"/>
      <c r="G335" s="3">
        <v>50</v>
      </c>
      <c r="H335" s="3">
        <v>1400</v>
      </c>
      <c r="I335" s="3">
        <v>807</v>
      </c>
      <c r="J335" s="3"/>
      <c r="K335" s="3">
        <v>250</v>
      </c>
      <c r="L335" s="60">
        <v>0</v>
      </c>
      <c r="M335" s="15">
        <f t="shared" si="7"/>
        <v>3675</v>
      </c>
      <c r="N335" s="64"/>
      <c r="O335" s="155" t="s">
        <v>19</v>
      </c>
    </row>
    <row r="336" spans="1:15" ht="31.5" customHeight="1">
      <c r="A336" s="53">
        <v>327</v>
      </c>
      <c r="B336" s="54" t="s">
        <v>16</v>
      </c>
      <c r="C336" s="55" t="s">
        <v>355</v>
      </c>
      <c r="D336" s="55" t="s">
        <v>67</v>
      </c>
      <c r="E336" s="3">
        <v>1168</v>
      </c>
      <c r="F336" s="3">
        <v>0</v>
      </c>
      <c r="G336" s="3">
        <v>35</v>
      </c>
      <c r="H336" s="3">
        <v>1400</v>
      </c>
      <c r="I336" s="3">
        <v>807</v>
      </c>
      <c r="J336" s="3">
        <v>0</v>
      </c>
      <c r="K336" s="3">
        <v>250</v>
      </c>
      <c r="L336" s="60">
        <v>0</v>
      </c>
      <c r="M336" s="15">
        <f t="shared" si="7"/>
        <v>3660</v>
      </c>
      <c r="N336" s="55" t="s">
        <v>19</v>
      </c>
      <c r="O336" s="155" t="s">
        <v>19</v>
      </c>
    </row>
    <row r="337" spans="1:15" ht="31.5" customHeight="1">
      <c r="A337" s="53">
        <v>328</v>
      </c>
      <c r="B337" s="54" t="s">
        <v>16</v>
      </c>
      <c r="C337" s="55" t="s">
        <v>973</v>
      </c>
      <c r="D337" s="55" t="s">
        <v>971</v>
      </c>
      <c r="E337" s="3">
        <v>3525</v>
      </c>
      <c r="F337" s="3">
        <v>0</v>
      </c>
      <c r="G337" s="3">
        <v>0</v>
      </c>
      <c r="H337" s="3">
        <v>2000</v>
      </c>
      <c r="I337" s="3"/>
      <c r="J337" s="3">
        <v>375</v>
      </c>
      <c r="K337" s="3">
        <v>250</v>
      </c>
      <c r="L337" s="60">
        <v>0</v>
      </c>
      <c r="M337" s="15">
        <f t="shared" si="7"/>
        <v>6150</v>
      </c>
      <c r="N337" s="55" t="s">
        <v>19</v>
      </c>
      <c r="O337" s="155" t="s">
        <v>19</v>
      </c>
    </row>
    <row r="338" spans="1:15" ht="31.5" customHeight="1">
      <c r="A338" s="53">
        <v>329</v>
      </c>
      <c r="B338" s="54" t="s">
        <v>16</v>
      </c>
      <c r="C338" s="62" t="s">
        <v>356</v>
      </c>
      <c r="D338" s="55" t="s">
        <v>357</v>
      </c>
      <c r="E338" s="3">
        <v>8216</v>
      </c>
      <c r="F338" s="3">
        <v>4000</v>
      </c>
      <c r="G338" s="3"/>
      <c r="H338" s="3"/>
      <c r="I338" s="3"/>
      <c r="J338" s="3">
        <v>375</v>
      </c>
      <c r="K338" s="3">
        <v>250</v>
      </c>
      <c r="L338" s="60">
        <v>0</v>
      </c>
      <c r="M338" s="15">
        <f t="shared" si="7"/>
        <v>12841</v>
      </c>
      <c r="N338" s="55" t="s">
        <v>19</v>
      </c>
      <c r="O338" s="155">
        <v>171</v>
      </c>
    </row>
    <row r="339" spans="1:15" s="2" customFormat="1" ht="33.75" customHeight="1">
      <c r="A339" s="53">
        <v>330</v>
      </c>
      <c r="B339" s="54" t="s">
        <v>16</v>
      </c>
      <c r="C339" s="62" t="s">
        <v>358</v>
      </c>
      <c r="D339" s="55" t="s">
        <v>67</v>
      </c>
      <c r="E339" s="61">
        <v>1168</v>
      </c>
      <c r="F339" s="3"/>
      <c r="G339" s="3">
        <v>35</v>
      </c>
      <c r="H339" s="3">
        <v>1400</v>
      </c>
      <c r="I339" s="3">
        <v>807</v>
      </c>
      <c r="J339" s="3"/>
      <c r="K339" s="3">
        <v>250</v>
      </c>
      <c r="L339" s="60">
        <v>0</v>
      </c>
      <c r="M339" s="15">
        <f t="shared" si="7"/>
        <v>3660</v>
      </c>
      <c r="N339" s="55" t="s">
        <v>19</v>
      </c>
      <c r="O339" s="155" t="s">
        <v>19</v>
      </c>
    </row>
    <row r="340" spans="1:15" s="2" customFormat="1" ht="33.75" customHeight="1">
      <c r="A340" s="53">
        <v>331</v>
      </c>
      <c r="B340" s="54" t="s">
        <v>16</v>
      </c>
      <c r="C340" s="62" t="s">
        <v>359</v>
      </c>
      <c r="D340" s="55" t="s">
        <v>67</v>
      </c>
      <c r="E340" s="61">
        <v>1168</v>
      </c>
      <c r="F340" s="3"/>
      <c r="G340" s="3">
        <v>50</v>
      </c>
      <c r="H340" s="3">
        <v>1400</v>
      </c>
      <c r="I340" s="3">
        <v>807</v>
      </c>
      <c r="J340" s="3"/>
      <c r="K340" s="3">
        <v>250</v>
      </c>
      <c r="L340" s="60">
        <v>0</v>
      </c>
      <c r="M340" s="15">
        <f t="shared" si="7"/>
        <v>3675</v>
      </c>
      <c r="N340" s="55" t="s">
        <v>19</v>
      </c>
      <c r="O340" s="155" t="s">
        <v>19</v>
      </c>
    </row>
    <row r="341" spans="1:15" s="2" customFormat="1" ht="33.75" customHeight="1">
      <c r="A341" s="53">
        <v>332</v>
      </c>
      <c r="B341" s="54" t="s">
        <v>16</v>
      </c>
      <c r="C341" s="62" t="s">
        <v>360</v>
      </c>
      <c r="D341" s="55" t="s">
        <v>38</v>
      </c>
      <c r="E341" s="61">
        <v>5835</v>
      </c>
      <c r="F341" s="3">
        <v>3800</v>
      </c>
      <c r="G341" s="3">
        <v>0</v>
      </c>
      <c r="H341" s="3">
        <v>0</v>
      </c>
      <c r="I341" s="3">
        <v>0</v>
      </c>
      <c r="J341" s="3">
        <v>375</v>
      </c>
      <c r="K341" s="3">
        <v>250</v>
      </c>
      <c r="L341" s="60">
        <v>0</v>
      </c>
      <c r="M341" s="15">
        <f t="shared" si="7"/>
        <v>10260</v>
      </c>
      <c r="N341" s="55" t="s">
        <v>19</v>
      </c>
      <c r="O341" s="155" t="s">
        <v>19</v>
      </c>
    </row>
    <row r="342" spans="1:15" s="2" customFormat="1" ht="33.75" customHeight="1">
      <c r="A342" s="53">
        <v>333</v>
      </c>
      <c r="B342" s="54" t="s">
        <v>16</v>
      </c>
      <c r="C342" s="55" t="s">
        <v>361</v>
      </c>
      <c r="D342" s="55" t="s">
        <v>67</v>
      </c>
      <c r="E342" s="61">
        <v>1168</v>
      </c>
      <c r="F342" s="3"/>
      <c r="G342" s="3">
        <v>50</v>
      </c>
      <c r="H342" s="3">
        <v>1400</v>
      </c>
      <c r="I342" s="3">
        <v>807</v>
      </c>
      <c r="J342" s="3"/>
      <c r="K342" s="3">
        <v>250</v>
      </c>
      <c r="L342" s="60">
        <v>0</v>
      </c>
      <c r="M342" s="15">
        <f t="shared" si="7"/>
        <v>3675</v>
      </c>
      <c r="N342" s="55" t="s">
        <v>19</v>
      </c>
      <c r="O342" s="155" t="s">
        <v>19</v>
      </c>
    </row>
    <row r="343" spans="1:15" s="2" customFormat="1" ht="33.75" customHeight="1">
      <c r="A343" s="53">
        <v>334</v>
      </c>
      <c r="B343" s="54" t="s">
        <v>16</v>
      </c>
      <c r="C343" s="55" t="s">
        <v>272</v>
      </c>
      <c r="D343" s="55" t="s">
        <v>67</v>
      </c>
      <c r="E343" s="3">
        <v>1168</v>
      </c>
      <c r="F343" s="3">
        <v>0</v>
      </c>
      <c r="G343" s="3">
        <v>50</v>
      </c>
      <c r="H343" s="3">
        <v>1400</v>
      </c>
      <c r="I343" s="3">
        <v>807</v>
      </c>
      <c r="J343" s="3">
        <v>0</v>
      </c>
      <c r="K343" s="3">
        <v>250</v>
      </c>
      <c r="L343" s="60">
        <v>0</v>
      </c>
      <c r="M343" s="15">
        <f t="shared" si="7"/>
        <v>3675</v>
      </c>
      <c r="N343" s="55" t="s">
        <v>19</v>
      </c>
      <c r="O343" s="155" t="s">
        <v>19</v>
      </c>
    </row>
    <row r="344" spans="1:15" ht="31.5" customHeight="1">
      <c r="A344" s="53">
        <v>335</v>
      </c>
      <c r="B344" s="54" t="s">
        <v>16</v>
      </c>
      <c r="C344" s="55" t="s">
        <v>362</v>
      </c>
      <c r="D344" s="55" t="s">
        <v>67</v>
      </c>
      <c r="E344" s="61">
        <v>1168</v>
      </c>
      <c r="F344" s="3"/>
      <c r="G344" s="3">
        <v>50</v>
      </c>
      <c r="H344" s="3">
        <v>1400</v>
      </c>
      <c r="I344" s="3">
        <v>807</v>
      </c>
      <c r="J344" s="3"/>
      <c r="K344" s="3">
        <v>250</v>
      </c>
      <c r="L344" s="60">
        <v>0</v>
      </c>
      <c r="M344" s="15">
        <f t="shared" si="7"/>
        <v>3675</v>
      </c>
      <c r="N344" s="55" t="s">
        <v>19</v>
      </c>
      <c r="O344" s="155" t="s">
        <v>19</v>
      </c>
    </row>
    <row r="345" spans="1:15" s="16" customFormat="1" ht="31.5" customHeight="1" thickBot="1">
      <c r="A345" s="67">
        <v>336</v>
      </c>
      <c r="B345" s="57" t="s">
        <v>16</v>
      </c>
      <c r="C345" s="59" t="s">
        <v>754</v>
      </c>
      <c r="D345" s="59" t="s">
        <v>38</v>
      </c>
      <c r="E345" s="65">
        <v>5835</v>
      </c>
      <c r="F345" s="10"/>
      <c r="G345" s="10"/>
      <c r="H345" s="10">
        <v>3800</v>
      </c>
      <c r="I345" s="10"/>
      <c r="J345" s="10">
        <v>375</v>
      </c>
      <c r="K345" s="10">
        <v>250</v>
      </c>
      <c r="L345" s="66">
        <v>0</v>
      </c>
      <c r="M345" s="58">
        <f t="shared" si="7"/>
        <v>10260</v>
      </c>
      <c r="N345" s="59" t="s">
        <v>19</v>
      </c>
      <c r="O345" s="157" t="s">
        <v>19</v>
      </c>
    </row>
  </sheetData>
  <mergeCells count="3">
    <mergeCell ref="A7:O8"/>
    <mergeCell ref="A1:F6"/>
    <mergeCell ref="G1:O6"/>
  </mergeCells>
  <printOptions gridLines="1"/>
  <pageMargins left="0.75" right="0.75" top="1" bottom="1" header="0.5" footer="0.5"/>
  <pageSetup paperSize="5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K42"/>
  <sheetViews>
    <sheetView zoomScale="90" zoomScaleNormal="90" workbookViewId="0">
      <selection activeCell="A9" sqref="A9:K9"/>
    </sheetView>
  </sheetViews>
  <sheetFormatPr baseColWidth="10" defaultColWidth="11" defaultRowHeight="15"/>
  <cols>
    <col min="1" max="1" width="11" style="33"/>
    <col min="2" max="2" width="19" style="33" customWidth="1"/>
    <col min="3" max="3" width="39.5703125" style="33" customWidth="1"/>
    <col min="4" max="4" width="35" style="33" customWidth="1"/>
    <col min="5" max="9" width="18.28515625" style="33" customWidth="1"/>
    <col min="10" max="10" width="60.5703125" style="33" customWidth="1"/>
    <col min="11" max="11" width="11" style="93"/>
    <col min="12" max="16384" width="11" style="33"/>
  </cols>
  <sheetData>
    <row r="1" spans="1:11" s="22" customFormat="1" ht="28.5" customHeight="1">
      <c r="A1" s="126"/>
      <c r="B1" s="126"/>
      <c r="C1" s="126"/>
      <c r="D1" s="126"/>
      <c r="E1" s="127" t="s">
        <v>1159</v>
      </c>
      <c r="F1" s="127"/>
      <c r="G1" s="127"/>
      <c r="H1" s="127"/>
      <c r="I1" s="127"/>
      <c r="J1" s="127"/>
      <c r="K1" s="127"/>
    </row>
    <row r="2" spans="1:11" s="22" customFormat="1" ht="28.5" customHeight="1">
      <c r="A2" s="126"/>
      <c r="B2" s="126"/>
      <c r="C2" s="126"/>
      <c r="D2" s="126"/>
      <c r="E2" s="127"/>
      <c r="F2" s="127"/>
      <c r="G2" s="127"/>
      <c r="H2" s="127"/>
      <c r="I2" s="127"/>
      <c r="J2" s="127"/>
      <c r="K2" s="127"/>
    </row>
    <row r="3" spans="1:11" s="22" customFormat="1" ht="28.5" customHeight="1">
      <c r="A3" s="126"/>
      <c r="B3" s="126"/>
      <c r="C3" s="126"/>
      <c r="D3" s="126"/>
      <c r="E3" s="127"/>
      <c r="F3" s="127"/>
      <c r="G3" s="127"/>
      <c r="H3" s="127"/>
      <c r="I3" s="127"/>
      <c r="J3" s="127"/>
      <c r="K3" s="127"/>
    </row>
    <row r="4" spans="1:11" s="22" customFormat="1" ht="28.5" customHeight="1">
      <c r="A4" s="126"/>
      <c r="B4" s="126"/>
      <c r="C4" s="126"/>
      <c r="D4" s="126"/>
      <c r="E4" s="127"/>
      <c r="F4" s="127"/>
      <c r="G4" s="127"/>
      <c r="H4" s="127"/>
      <c r="I4" s="127"/>
      <c r="J4" s="127"/>
      <c r="K4" s="127"/>
    </row>
    <row r="5" spans="1:11" s="22" customFormat="1" ht="28.5" customHeight="1">
      <c r="A5" s="126"/>
      <c r="B5" s="126"/>
      <c r="C5" s="126"/>
      <c r="D5" s="126"/>
      <c r="E5" s="127"/>
      <c r="F5" s="127"/>
      <c r="G5" s="127"/>
      <c r="H5" s="127"/>
      <c r="I5" s="127"/>
      <c r="J5" s="127"/>
      <c r="K5" s="127"/>
    </row>
    <row r="6" spans="1:11" s="22" customFormat="1" ht="29.25" customHeight="1" thickBot="1">
      <c r="A6" s="126"/>
      <c r="B6" s="126"/>
      <c r="C6" s="126"/>
      <c r="D6" s="126"/>
      <c r="E6" s="127"/>
      <c r="F6" s="127"/>
      <c r="G6" s="127"/>
      <c r="H6" s="127"/>
      <c r="I6" s="127"/>
      <c r="J6" s="127"/>
      <c r="K6" s="127"/>
    </row>
    <row r="7" spans="1:11" s="22" customFormat="1" ht="29.25" customHeight="1">
      <c r="A7" s="128" t="s">
        <v>363</v>
      </c>
      <c r="B7" s="129"/>
      <c r="C7" s="129"/>
      <c r="D7" s="129"/>
      <c r="E7" s="129"/>
      <c r="F7" s="129"/>
      <c r="G7" s="129"/>
      <c r="H7" s="129"/>
      <c r="I7" s="129"/>
      <c r="J7" s="129"/>
      <c r="K7" s="130"/>
    </row>
    <row r="8" spans="1:11" s="22" customFormat="1" ht="15.75" customHeight="1" thickBot="1">
      <c r="A8" s="131"/>
      <c r="B8" s="132"/>
      <c r="C8" s="132"/>
      <c r="D8" s="132"/>
      <c r="E8" s="132"/>
      <c r="F8" s="132"/>
      <c r="G8" s="132"/>
      <c r="H8" s="132"/>
      <c r="I8" s="132"/>
      <c r="J8" s="132"/>
      <c r="K8" s="133"/>
    </row>
    <row r="9" spans="1:11" s="22" customFormat="1" ht="28.5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</row>
    <row r="10" spans="1:11" s="22" customFormat="1" ht="45">
      <c r="A10" s="94" t="s">
        <v>364</v>
      </c>
      <c r="B10" s="95" t="s">
        <v>2</v>
      </c>
      <c r="C10" s="94" t="s">
        <v>3</v>
      </c>
      <c r="D10" s="94" t="s">
        <v>4</v>
      </c>
      <c r="E10" s="96" t="s">
        <v>5</v>
      </c>
      <c r="F10" s="96" t="s">
        <v>8</v>
      </c>
      <c r="G10" s="95" t="s">
        <v>365</v>
      </c>
      <c r="H10" s="96" t="s">
        <v>366</v>
      </c>
      <c r="I10" s="96" t="s">
        <v>367</v>
      </c>
      <c r="J10" s="96" t="s">
        <v>14</v>
      </c>
      <c r="K10" s="97" t="s">
        <v>15</v>
      </c>
    </row>
    <row r="11" spans="1:11" s="22" customFormat="1" ht="36.75" customHeight="1">
      <c r="A11" s="98">
        <v>1</v>
      </c>
      <c r="B11" s="23" t="s">
        <v>368</v>
      </c>
      <c r="C11" s="24" t="s">
        <v>369</v>
      </c>
      <c r="D11" s="24" t="s">
        <v>370</v>
      </c>
      <c r="E11" s="25">
        <v>2500</v>
      </c>
      <c r="F11" s="25">
        <v>3000</v>
      </c>
      <c r="G11" s="25">
        <v>375</v>
      </c>
      <c r="H11" s="25">
        <v>250</v>
      </c>
      <c r="I11" s="25">
        <f t="shared" ref="I11:I33" si="0">+E11+F11+G11+H11</f>
        <v>6125</v>
      </c>
      <c r="J11" s="25" t="s">
        <v>19</v>
      </c>
      <c r="K11" s="99" t="s">
        <v>19</v>
      </c>
    </row>
    <row r="12" spans="1:11" s="22" customFormat="1" ht="36.75" customHeight="1">
      <c r="A12" s="98">
        <v>2</v>
      </c>
      <c r="B12" s="23" t="s">
        <v>368</v>
      </c>
      <c r="C12" s="24" t="s">
        <v>371</v>
      </c>
      <c r="D12" s="24" t="s">
        <v>372</v>
      </c>
      <c r="E12" s="25">
        <v>2500</v>
      </c>
      <c r="F12" s="25">
        <v>3000</v>
      </c>
      <c r="G12" s="25">
        <v>0</v>
      </c>
      <c r="H12" s="25">
        <v>250</v>
      </c>
      <c r="I12" s="25">
        <f t="shared" si="0"/>
        <v>5750</v>
      </c>
      <c r="J12" s="25" t="s">
        <v>19</v>
      </c>
      <c r="K12" s="99" t="s">
        <v>19</v>
      </c>
    </row>
    <row r="13" spans="1:11" s="22" customFormat="1" ht="36.75" customHeight="1">
      <c r="A13" s="98">
        <v>3</v>
      </c>
      <c r="B13" s="23" t="s">
        <v>368</v>
      </c>
      <c r="C13" s="24" t="s">
        <v>373</v>
      </c>
      <c r="D13" s="24" t="s">
        <v>374</v>
      </c>
      <c r="E13" s="25">
        <v>2500</v>
      </c>
      <c r="F13" s="25">
        <v>3000</v>
      </c>
      <c r="G13" s="25">
        <v>0</v>
      </c>
      <c r="H13" s="25">
        <v>250</v>
      </c>
      <c r="I13" s="25">
        <f t="shared" si="0"/>
        <v>5750</v>
      </c>
      <c r="J13" s="25" t="s">
        <v>19</v>
      </c>
      <c r="K13" s="99" t="s">
        <v>19</v>
      </c>
    </row>
    <row r="14" spans="1:11" s="22" customFormat="1" ht="36.75" customHeight="1">
      <c r="A14" s="98">
        <v>4</v>
      </c>
      <c r="B14" s="23" t="s">
        <v>368</v>
      </c>
      <c r="C14" s="24" t="s">
        <v>375</v>
      </c>
      <c r="D14" s="24" t="s">
        <v>376</v>
      </c>
      <c r="E14" s="25">
        <v>4750</v>
      </c>
      <c r="F14" s="25">
        <v>3000</v>
      </c>
      <c r="G14" s="25">
        <v>0</v>
      </c>
      <c r="H14" s="25">
        <v>250</v>
      </c>
      <c r="I14" s="25">
        <f t="shared" si="0"/>
        <v>8000</v>
      </c>
      <c r="J14" s="25" t="s">
        <v>19</v>
      </c>
      <c r="K14" s="99" t="s">
        <v>19</v>
      </c>
    </row>
    <row r="15" spans="1:11" s="22" customFormat="1" ht="36.75" customHeight="1">
      <c r="A15" s="98">
        <v>5</v>
      </c>
      <c r="B15" s="23" t="s">
        <v>368</v>
      </c>
      <c r="C15" s="24" t="s">
        <v>377</v>
      </c>
      <c r="D15" s="24" t="s">
        <v>378</v>
      </c>
      <c r="E15" s="25">
        <v>13000</v>
      </c>
      <c r="F15" s="25">
        <v>2000</v>
      </c>
      <c r="G15" s="25">
        <v>375</v>
      </c>
      <c r="H15" s="25">
        <v>250</v>
      </c>
      <c r="I15" s="25">
        <f t="shared" si="0"/>
        <v>15625</v>
      </c>
      <c r="J15" s="25" t="s">
        <v>19</v>
      </c>
      <c r="K15" s="99" t="s">
        <v>19</v>
      </c>
    </row>
    <row r="16" spans="1:11" s="22" customFormat="1" ht="36.75" customHeight="1">
      <c r="A16" s="98">
        <v>6</v>
      </c>
      <c r="B16" s="23" t="s">
        <v>368</v>
      </c>
      <c r="C16" s="24" t="s">
        <v>379</v>
      </c>
      <c r="D16" s="24" t="s">
        <v>380</v>
      </c>
      <c r="E16" s="25">
        <v>9750</v>
      </c>
      <c r="F16" s="25">
        <v>2000</v>
      </c>
      <c r="G16" s="25">
        <v>0</v>
      </c>
      <c r="H16" s="25">
        <v>250</v>
      </c>
      <c r="I16" s="25">
        <f t="shared" si="0"/>
        <v>12000</v>
      </c>
      <c r="J16" s="25" t="s">
        <v>19</v>
      </c>
      <c r="K16" s="99" t="s">
        <v>19</v>
      </c>
    </row>
    <row r="17" spans="1:11" s="22" customFormat="1" ht="36.75" customHeight="1">
      <c r="A17" s="98">
        <v>7</v>
      </c>
      <c r="B17" s="23" t="s">
        <v>368</v>
      </c>
      <c r="C17" s="24" t="s">
        <v>381</v>
      </c>
      <c r="D17" s="24" t="s">
        <v>382</v>
      </c>
      <c r="E17" s="25">
        <v>2500</v>
      </c>
      <c r="F17" s="25">
        <v>3000</v>
      </c>
      <c r="G17" s="25">
        <v>375</v>
      </c>
      <c r="H17" s="25">
        <v>250</v>
      </c>
      <c r="I17" s="25">
        <f t="shared" si="0"/>
        <v>6125</v>
      </c>
      <c r="J17" s="25" t="s">
        <v>19</v>
      </c>
      <c r="K17" s="99" t="s">
        <v>19</v>
      </c>
    </row>
    <row r="18" spans="1:11" s="22" customFormat="1" ht="36.75" customHeight="1">
      <c r="A18" s="98">
        <v>8</v>
      </c>
      <c r="B18" s="23" t="s">
        <v>368</v>
      </c>
      <c r="C18" s="24" t="s">
        <v>383</v>
      </c>
      <c r="D18" s="24" t="s">
        <v>384</v>
      </c>
      <c r="E18" s="25">
        <v>2500</v>
      </c>
      <c r="F18" s="25">
        <v>3000</v>
      </c>
      <c r="G18" s="25">
        <v>0</v>
      </c>
      <c r="H18" s="25">
        <v>250</v>
      </c>
      <c r="I18" s="25">
        <f t="shared" si="0"/>
        <v>5750</v>
      </c>
      <c r="J18" s="25" t="s">
        <v>19</v>
      </c>
      <c r="K18" s="99" t="s">
        <v>19</v>
      </c>
    </row>
    <row r="19" spans="1:11" s="22" customFormat="1" ht="36.75" customHeight="1">
      <c r="A19" s="98">
        <v>9</v>
      </c>
      <c r="B19" s="23" t="s">
        <v>368</v>
      </c>
      <c r="C19" s="24" t="s">
        <v>385</v>
      </c>
      <c r="D19" s="24" t="s">
        <v>386</v>
      </c>
      <c r="E19" s="25">
        <v>13000</v>
      </c>
      <c r="F19" s="25">
        <v>2000</v>
      </c>
      <c r="G19" s="25">
        <v>0</v>
      </c>
      <c r="H19" s="25">
        <v>250</v>
      </c>
      <c r="I19" s="25">
        <f t="shared" si="0"/>
        <v>15250</v>
      </c>
      <c r="J19" s="25" t="s">
        <v>19</v>
      </c>
      <c r="K19" s="99" t="s">
        <v>19</v>
      </c>
    </row>
    <row r="20" spans="1:11" s="22" customFormat="1" ht="36.75" customHeight="1">
      <c r="A20" s="98">
        <v>10</v>
      </c>
      <c r="B20" s="23" t="s">
        <v>368</v>
      </c>
      <c r="C20" s="24" t="s">
        <v>387</v>
      </c>
      <c r="D20" s="24" t="s">
        <v>388</v>
      </c>
      <c r="E20" s="25">
        <v>5750</v>
      </c>
      <c r="F20" s="25">
        <v>3250</v>
      </c>
      <c r="G20" s="25">
        <v>375</v>
      </c>
      <c r="H20" s="25">
        <v>250</v>
      </c>
      <c r="I20" s="25">
        <f t="shared" si="0"/>
        <v>9625</v>
      </c>
      <c r="J20" s="25" t="s">
        <v>19</v>
      </c>
      <c r="K20" s="99" t="s">
        <v>19</v>
      </c>
    </row>
    <row r="21" spans="1:11" s="22" customFormat="1" ht="36.75" customHeight="1">
      <c r="A21" s="98">
        <v>11</v>
      </c>
      <c r="B21" s="23" t="s">
        <v>368</v>
      </c>
      <c r="C21" s="24" t="s">
        <v>389</v>
      </c>
      <c r="D21" s="24" t="s">
        <v>390</v>
      </c>
      <c r="E21" s="25">
        <v>5750</v>
      </c>
      <c r="F21" s="25">
        <v>2000</v>
      </c>
      <c r="G21" s="25">
        <v>0</v>
      </c>
      <c r="H21" s="25">
        <v>250</v>
      </c>
      <c r="I21" s="25">
        <f t="shared" si="0"/>
        <v>8000</v>
      </c>
      <c r="J21" s="25" t="s">
        <v>19</v>
      </c>
      <c r="K21" s="99" t="s">
        <v>19</v>
      </c>
    </row>
    <row r="22" spans="1:11" s="22" customFormat="1" ht="36.75" customHeight="1">
      <c r="A22" s="98">
        <v>12</v>
      </c>
      <c r="B22" s="23" t="s">
        <v>368</v>
      </c>
      <c r="C22" s="24" t="s">
        <v>391</v>
      </c>
      <c r="D22" s="24" t="s">
        <v>392</v>
      </c>
      <c r="E22" s="25">
        <v>3750</v>
      </c>
      <c r="F22" s="25">
        <v>2000</v>
      </c>
      <c r="G22" s="25">
        <v>0</v>
      </c>
      <c r="H22" s="25">
        <v>250</v>
      </c>
      <c r="I22" s="25">
        <f t="shared" si="0"/>
        <v>6000</v>
      </c>
      <c r="J22" s="25" t="s">
        <v>19</v>
      </c>
      <c r="K22" s="99" t="s">
        <v>19</v>
      </c>
    </row>
    <row r="23" spans="1:11" s="22" customFormat="1" ht="36.75" customHeight="1">
      <c r="A23" s="98">
        <v>13</v>
      </c>
      <c r="B23" s="23" t="s">
        <v>368</v>
      </c>
      <c r="C23" s="24" t="s">
        <v>393</v>
      </c>
      <c r="D23" s="24" t="s">
        <v>394</v>
      </c>
      <c r="E23" s="25">
        <v>3000</v>
      </c>
      <c r="F23" s="25">
        <v>3000</v>
      </c>
      <c r="G23" s="25">
        <v>375</v>
      </c>
      <c r="H23" s="25">
        <v>250</v>
      </c>
      <c r="I23" s="26">
        <f t="shared" si="0"/>
        <v>6625</v>
      </c>
      <c r="J23" s="25" t="s">
        <v>19</v>
      </c>
      <c r="K23" s="99" t="s">
        <v>19</v>
      </c>
    </row>
    <row r="24" spans="1:11" s="22" customFormat="1" ht="36.75" customHeight="1">
      <c r="A24" s="98">
        <v>14</v>
      </c>
      <c r="B24" s="23" t="s">
        <v>368</v>
      </c>
      <c r="C24" s="24" t="s">
        <v>395</v>
      </c>
      <c r="D24" s="24" t="s">
        <v>396</v>
      </c>
      <c r="E24" s="25">
        <v>8000</v>
      </c>
      <c r="F24" s="25">
        <v>3500</v>
      </c>
      <c r="G24" s="25">
        <v>375</v>
      </c>
      <c r="H24" s="25">
        <v>250</v>
      </c>
      <c r="I24" s="25">
        <f t="shared" si="0"/>
        <v>12125</v>
      </c>
      <c r="J24" s="25" t="s">
        <v>19</v>
      </c>
      <c r="K24" s="99" t="s">
        <v>19</v>
      </c>
    </row>
    <row r="25" spans="1:11" s="22" customFormat="1" ht="36.75" customHeight="1">
      <c r="A25" s="98">
        <v>15</v>
      </c>
      <c r="B25" s="23" t="s">
        <v>368</v>
      </c>
      <c r="C25" s="24" t="s">
        <v>397</v>
      </c>
      <c r="D25" s="24" t="s">
        <v>398</v>
      </c>
      <c r="E25" s="25">
        <v>13000</v>
      </c>
      <c r="F25" s="25">
        <v>2000</v>
      </c>
      <c r="G25" s="25">
        <v>375</v>
      </c>
      <c r="H25" s="25">
        <v>250</v>
      </c>
      <c r="I25" s="25">
        <f t="shared" si="0"/>
        <v>15625</v>
      </c>
      <c r="J25" s="25" t="s">
        <v>19</v>
      </c>
      <c r="K25" s="99" t="s">
        <v>19</v>
      </c>
    </row>
    <row r="26" spans="1:11" s="22" customFormat="1" ht="36.75" customHeight="1">
      <c r="A26" s="98">
        <v>16</v>
      </c>
      <c r="B26" s="23" t="s">
        <v>368</v>
      </c>
      <c r="C26" s="24" t="s">
        <v>399</v>
      </c>
      <c r="D26" s="24" t="s">
        <v>400</v>
      </c>
      <c r="E26" s="25">
        <v>3000</v>
      </c>
      <c r="F26" s="25">
        <v>3000</v>
      </c>
      <c r="G26" s="25">
        <v>0</v>
      </c>
      <c r="H26" s="25">
        <v>250</v>
      </c>
      <c r="I26" s="25">
        <f t="shared" si="0"/>
        <v>6250</v>
      </c>
      <c r="J26" s="25" t="s">
        <v>19</v>
      </c>
      <c r="K26" s="99" t="s">
        <v>19</v>
      </c>
    </row>
    <row r="27" spans="1:11" s="22" customFormat="1" ht="36.75" customHeight="1">
      <c r="A27" s="98">
        <v>17</v>
      </c>
      <c r="B27" s="23" t="s">
        <v>368</v>
      </c>
      <c r="C27" s="24" t="s">
        <v>401</v>
      </c>
      <c r="D27" s="24" t="s">
        <v>941</v>
      </c>
      <c r="E27" s="25">
        <v>5750</v>
      </c>
      <c r="F27" s="25">
        <v>3250</v>
      </c>
      <c r="G27" s="25">
        <v>0</v>
      </c>
      <c r="H27" s="25">
        <v>250</v>
      </c>
      <c r="I27" s="25">
        <f t="shared" si="0"/>
        <v>9250</v>
      </c>
      <c r="J27" s="25" t="s">
        <v>19</v>
      </c>
      <c r="K27" s="99" t="s">
        <v>19</v>
      </c>
    </row>
    <row r="28" spans="1:11" s="22" customFormat="1" ht="36.75" customHeight="1">
      <c r="A28" s="98">
        <v>18</v>
      </c>
      <c r="B28" s="23" t="s">
        <v>368</v>
      </c>
      <c r="C28" s="24" t="s">
        <v>402</v>
      </c>
      <c r="D28" s="24" t="s">
        <v>403</v>
      </c>
      <c r="E28" s="25">
        <v>3000</v>
      </c>
      <c r="F28" s="25">
        <v>3000</v>
      </c>
      <c r="G28" s="25">
        <v>0</v>
      </c>
      <c r="H28" s="25">
        <v>250</v>
      </c>
      <c r="I28" s="25">
        <f t="shared" si="0"/>
        <v>6250</v>
      </c>
      <c r="J28" s="25" t="s">
        <v>19</v>
      </c>
      <c r="K28" s="99" t="s">
        <v>19</v>
      </c>
    </row>
    <row r="29" spans="1:11" s="22" customFormat="1" ht="36.75" customHeight="1">
      <c r="A29" s="98">
        <v>19</v>
      </c>
      <c r="B29" s="23" t="s">
        <v>368</v>
      </c>
      <c r="C29" s="24" t="s">
        <v>404</v>
      </c>
      <c r="D29" s="24" t="s">
        <v>405</v>
      </c>
      <c r="E29" s="25">
        <v>2250</v>
      </c>
      <c r="F29" s="25">
        <v>2000</v>
      </c>
      <c r="G29" s="25">
        <v>0</v>
      </c>
      <c r="H29" s="25">
        <v>250</v>
      </c>
      <c r="I29" s="25">
        <f t="shared" si="0"/>
        <v>4500</v>
      </c>
      <c r="J29" s="25" t="s">
        <v>19</v>
      </c>
      <c r="K29" s="99" t="s">
        <v>19</v>
      </c>
    </row>
    <row r="30" spans="1:11" s="22" customFormat="1" ht="36.75" customHeight="1">
      <c r="A30" s="98">
        <v>20</v>
      </c>
      <c r="B30" s="23" t="s">
        <v>368</v>
      </c>
      <c r="C30" s="24" t="s">
        <v>406</v>
      </c>
      <c r="D30" s="24" t="s">
        <v>405</v>
      </c>
      <c r="E30" s="25">
        <v>2250</v>
      </c>
      <c r="F30" s="25">
        <v>2000</v>
      </c>
      <c r="G30" s="25">
        <v>0</v>
      </c>
      <c r="H30" s="25">
        <v>250</v>
      </c>
      <c r="I30" s="25">
        <f t="shared" si="0"/>
        <v>4500</v>
      </c>
      <c r="J30" s="25" t="s">
        <v>19</v>
      </c>
      <c r="K30" s="99" t="s">
        <v>19</v>
      </c>
    </row>
    <row r="31" spans="1:11" s="22" customFormat="1" ht="36.75" customHeight="1">
      <c r="A31" s="98">
        <v>21</v>
      </c>
      <c r="B31" s="23" t="s">
        <v>368</v>
      </c>
      <c r="C31" s="24" t="s">
        <v>407</v>
      </c>
      <c r="D31" s="24" t="s">
        <v>408</v>
      </c>
      <c r="E31" s="25">
        <v>3875</v>
      </c>
      <c r="F31" s="25">
        <v>2000</v>
      </c>
      <c r="G31" s="25">
        <v>0</v>
      </c>
      <c r="H31" s="25">
        <v>250</v>
      </c>
      <c r="I31" s="25">
        <f t="shared" si="0"/>
        <v>6125</v>
      </c>
      <c r="J31" s="25" t="s">
        <v>19</v>
      </c>
      <c r="K31" s="99" t="s">
        <v>19</v>
      </c>
    </row>
    <row r="32" spans="1:11" s="22" customFormat="1" ht="36.75" customHeight="1">
      <c r="A32" s="98">
        <v>22</v>
      </c>
      <c r="B32" s="23" t="s">
        <v>368</v>
      </c>
      <c r="C32" s="27" t="s">
        <v>409</v>
      </c>
      <c r="D32" s="24" t="s">
        <v>410</v>
      </c>
      <c r="E32" s="28">
        <v>4750</v>
      </c>
      <c r="F32" s="28">
        <v>3000</v>
      </c>
      <c r="G32" s="29">
        <v>0</v>
      </c>
      <c r="H32" s="28">
        <v>250</v>
      </c>
      <c r="I32" s="28">
        <f t="shared" si="0"/>
        <v>8000</v>
      </c>
      <c r="J32" s="25" t="s">
        <v>19</v>
      </c>
      <c r="K32" s="99" t="s">
        <v>19</v>
      </c>
    </row>
    <row r="33" spans="1:11" ht="36.75" customHeight="1">
      <c r="A33" s="98">
        <v>23</v>
      </c>
      <c r="B33" s="23" t="s">
        <v>368</v>
      </c>
      <c r="C33" s="30" t="s">
        <v>411</v>
      </c>
      <c r="D33" s="24" t="s">
        <v>412</v>
      </c>
      <c r="E33" s="31">
        <v>5750</v>
      </c>
      <c r="F33" s="31">
        <v>2000</v>
      </c>
      <c r="G33" s="32">
        <v>0</v>
      </c>
      <c r="H33" s="31">
        <v>250</v>
      </c>
      <c r="I33" s="32">
        <f t="shared" si="0"/>
        <v>8000</v>
      </c>
      <c r="J33" s="25" t="s">
        <v>19</v>
      </c>
      <c r="K33" s="99" t="s">
        <v>19</v>
      </c>
    </row>
    <row r="34" spans="1:11" s="22" customFormat="1" ht="36.75" customHeight="1">
      <c r="A34" s="98">
        <v>24</v>
      </c>
      <c r="B34" s="23" t="s">
        <v>368</v>
      </c>
      <c r="C34" s="30" t="s">
        <v>413</v>
      </c>
      <c r="D34" s="30" t="s">
        <v>414</v>
      </c>
      <c r="E34" s="28">
        <v>4550</v>
      </c>
      <c r="F34" s="28">
        <v>3000</v>
      </c>
      <c r="G34" s="28"/>
      <c r="H34" s="28">
        <v>250</v>
      </c>
      <c r="I34" s="28">
        <f>SUM(E34:H34)</f>
        <v>7800</v>
      </c>
      <c r="J34" s="25" t="s">
        <v>19</v>
      </c>
      <c r="K34" s="99" t="s">
        <v>19</v>
      </c>
    </row>
    <row r="35" spans="1:11" ht="36.75" customHeight="1">
      <c r="A35" s="98">
        <v>25</v>
      </c>
      <c r="B35" s="23" t="s">
        <v>368</v>
      </c>
      <c r="C35" s="34" t="s">
        <v>415</v>
      </c>
      <c r="D35" s="24" t="s">
        <v>416</v>
      </c>
      <c r="E35" s="28">
        <v>4550</v>
      </c>
      <c r="F35" s="28">
        <v>3000</v>
      </c>
      <c r="G35" s="25">
        <v>375</v>
      </c>
      <c r="H35" s="28">
        <v>250</v>
      </c>
      <c r="I35" s="35">
        <f>SUM(E35:H35)</f>
        <v>8175</v>
      </c>
      <c r="J35" s="25" t="s">
        <v>19</v>
      </c>
      <c r="K35" s="99" t="s">
        <v>19</v>
      </c>
    </row>
    <row r="36" spans="1:11" ht="36.75" customHeight="1">
      <c r="A36" s="98">
        <v>26</v>
      </c>
      <c r="B36" s="23" t="s">
        <v>368</v>
      </c>
      <c r="C36" s="34" t="s">
        <v>417</v>
      </c>
      <c r="D36" s="24" t="s">
        <v>418</v>
      </c>
      <c r="E36" s="28">
        <v>4550</v>
      </c>
      <c r="F36" s="28">
        <v>3000</v>
      </c>
      <c r="G36" s="25">
        <v>0</v>
      </c>
      <c r="H36" s="28">
        <v>250</v>
      </c>
      <c r="I36" s="35">
        <f>SUM(E36:H36)</f>
        <v>7800</v>
      </c>
      <c r="J36" s="25"/>
      <c r="K36" s="99" t="s">
        <v>19</v>
      </c>
    </row>
    <row r="37" spans="1:11" ht="36.75" customHeight="1">
      <c r="A37" s="98">
        <v>27</v>
      </c>
      <c r="B37" s="23" t="s">
        <v>368</v>
      </c>
      <c r="C37" s="30" t="s">
        <v>419</v>
      </c>
      <c r="D37" s="24" t="s">
        <v>420</v>
      </c>
      <c r="E37" s="31">
        <v>6750</v>
      </c>
      <c r="F37" s="31">
        <v>3000</v>
      </c>
      <c r="G37" s="32">
        <v>375</v>
      </c>
      <c r="H37" s="31">
        <v>250</v>
      </c>
      <c r="I37" s="32">
        <f>SUM(E37:H37)</f>
        <v>10375</v>
      </c>
      <c r="J37" s="25" t="s">
        <v>19</v>
      </c>
      <c r="K37" s="99" t="s">
        <v>19</v>
      </c>
    </row>
    <row r="38" spans="1:11" ht="36.75" customHeight="1">
      <c r="A38" s="98">
        <v>28</v>
      </c>
      <c r="B38" s="23" t="s">
        <v>368</v>
      </c>
      <c r="C38" s="27" t="s">
        <v>421</v>
      </c>
      <c r="D38" s="24" t="s">
        <v>405</v>
      </c>
      <c r="E38" s="31">
        <v>2250</v>
      </c>
      <c r="F38" s="31">
        <v>2000</v>
      </c>
      <c r="G38" s="32">
        <v>0</v>
      </c>
      <c r="H38" s="31">
        <v>250</v>
      </c>
      <c r="I38" s="32">
        <f>+E38+F38+G38+H38</f>
        <v>4500</v>
      </c>
      <c r="J38" s="25" t="s">
        <v>19</v>
      </c>
      <c r="K38" s="99" t="s">
        <v>19</v>
      </c>
    </row>
    <row r="39" spans="1:11" ht="36.75" customHeight="1">
      <c r="A39" s="98">
        <v>29</v>
      </c>
      <c r="B39" s="23" t="s">
        <v>368</v>
      </c>
      <c r="C39" s="27" t="s">
        <v>422</v>
      </c>
      <c r="D39" s="27" t="s">
        <v>423</v>
      </c>
      <c r="E39" s="25">
        <v>4250</v>
      </c>
      <c r="F39" s="25">
        <v>2000</v>
      </c>
      <c r="G39" s="25">
        <v>375</v>
      </c>
      <c r="H39" s="25">
        <v>250</v>
      </c>
      <c r="I39" s="25">
        <f>+E39+F39+G39+H39</f>
        <v>6875</v>
      </c>
      <c r="J39" s="25" t="s">
        <v>19</v>
      </c>
      <c r="K39" s="99" t="s">
        <v>19</v>
      </c>
    </row>
    <row r="40" spans="1:11" ht="36.75" customHeight="1">
      <c r="A40" s="98">
        <v>30</v>
      </c>
      <c r="B40" s="23" t="s">
        <v>368</v>
      </c>
      <c r="C40" s="27" t="s">
        <v>424</v>
      </c>
      <c r="D40" s="27" t="s">
        <v>425</v>
      </c>
      <c r="E40" s="25">
        <v>3875</v>
      </c>
      <c r="F40" s="25">
        <v>2000</v>
      </c>
      <c r="G40" s="25">
        <v>375</v>
      </c>
      <c r="H40" s="25">
        <v>250</v>
      </c>
      <c r="I40" s="25">
        <f>+E40+F40+G40+H40</f>
        <v>6500</v>
      </c>
      <c r="J40" s="25" t="s">
        <v>19</v>
      </c>
      <c r="K40" s="99" t="s">
        <v>19</v>
      </c>
    </row>
    <row r="41" spans="1:11" ht="36.75" customHeight="1">
      <c r="A41" s="98">
        <v>31</v>
      </c>
      <c r="B41" s="23" t="s">
        <v>368</v>
      </c>
      <c r="C41" s="27" t="s">
        <v>426</v>
      </c>
      <c r="D41" s="27" t="s">
        <v>427</v>
      </c>
      <c r="E41" s="25">
        <v>13000</v>
      </c>
      <c r="F41" s="25">
        <v>2000</v>
      </c>
      <c r="G41" s="25">
        <v>375</v>
      </c>
      <c r="H41" s="25">
        <v>250</v>
      </c>
      <c r="I41" s="25">
        <f>+E41+F41+G41+H41</f>
        <v>15625</v>
      </c>
      <c r="J41" s="25"/>
      <c r="K41" s="99" t="s">
        <v>19</v>
      </c>
    </row>
    <row r="42" spans="1:11" ht="36.75" customHeight="1">
      <c r="A42" s="98">
        <v>32</v>
      </c>
      <c r="B42" s="23" t="s">
        <v>368</v>
      </c>
      <c r="C42" s="27" t="s">
        <v>736</v>
      </c>
      <c r="D42" s="27" t="s">
        <v>737</v>
      </c>
      <c r="E42" s="25">
        <v>7750</v>
      </c>
      <c r="F42" s="25">
        <v>3250</v>
      </c>
      <c r="G42" s="25"/>
      <c r="H42" s="25">
        <v>250</v>
      </c>
      <c r="I42" s="25">
        <f>+E42+F42+G42+H42</f>
        <v>11250</v>
      </c>
      <c r="J42" s="25" t="s">
        <v>19</v>
      </c>
      <c r="K42" s="99" t="s">
        <v>19</v>
      </c>
    </row>
  </sheetData>
  <mergeCells count="4">
    <mergeCell ref="A9:K9"/>
    <mergeCell ref="A1:D6"/>
    <mergeCell ref="E1:K6"/>
    <mergeCell ref="A7:K8"/>
  </mergeCells>
  <conditionalFormatting sqref="C35:C36">
    <cfRule type="duplicateValues" dxfId="21" priority="1"/>
  </conditionalFormatting>
  <pageMargins left="0.7" right="0.7" top="0.75" bottom="0.75" header="0.3" footer="0.3"/>
  <pageSetup paperSize="5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K45"/>
  <sheetViews>
    <sheetView zoomScale="85" zoomScaleNormal="85" workbookViewId="0">
      <selection activeCell="J14" sqref="J14"/>
    </sheetView>
  </sheetViews>
  <sheetFormatPr baseColWidth="10" defaultColWidth="11" defaultRowHeight="15"/>
  <cols>
    <col min="2" max="2" width="18.28515625" customWidth="1"/>
    <col min="3" max="3" width="51.85546875" customWidth="1"/>
    <col min="4" max="4" width="35.42578125" customWidth="1"/>
    <col min="5" max="5" width="18.28515625" customWidth="1"/>
    <col min="6" max="6" width="21.85546875" customWidth="1"/>
    <col min="7" max="7" width="21.5703125" customWidth="1"/>
    <col min="8" max="8" width="18.28515625" style="17" customWidth="1"/>
    <col min="9" max="9" width="44.5703125" customWidth="1"/>
    <col min="10" max="10" width="15.28515625" customWidth="1"/>
  </cols>
  <sheetData>
    <row r="1" spans="1:11" s="2" customFormat="1" ht="28.5" customHeight="1">
      <c r="A1" s="121"/>
      <c r="B1" s="121"/>
      <c r="C1" s="121"/>
      <c r="D1" s="121"/>
      <c r="E1" s="123" t="s">
        <v>1159</v>
      </c>
      <c r="F1" s="123"/>
      <c r="G1" s="123"/>
      <c r="H1" s="123"/>
      <c r="I1" s="123"/>
      <c r="J1" s="123"/>
      <c r="K1" s="92"/>
    </row>
    <row r="2" spans="1:11" s="2" customFormat="1" ht="28.5" customHeight="1">
      <c r="A2" s="121"/>
      <c r="B2" s="121"/>
      <c r="C2" s="121"/>
      <c r="D2" s="121"/>
      <c r="E2" s="123"/>
      <c r="F2" s="123"/>
      <c r="G2" s="123"/>
      <c r="H2" s="123"/>
      <c r="I2" s="123"/>
      <c r="J2" s="123"/>
      <c r="K2" s="92"/>
    </row>
    <row r="3" spans="1:11" s="2" customFormat="1" ht="28.5" customHeight="1">
      <c r="A3" s="121"/>
      <c r="B3" s="121"/>
      <c r="C3" s="121"/>
      <c r="D3" s="121"/>
      <c r="E3" s="123"/>
      <c r="F3" s="123"/>
      <c r="G3" s="123"/>
      <c r="H3" s="123"/>
      <c r="I3" s="123"/>
      <c r="J3" s="123"/>
      <c r="K3" s="92"/>
    </row>
    <row r="4" spans="1:11" s="2" customFormat="1" ht="28.5" customHeight="1">
      <c r="A4" s="121"/>
      <c r="B4" s="121"/>
      <c r="C4" s="121"/>
      <c r="D4" s="121"/>
      <c r="E4" s="123"/>
      <c r="F4" s="123"/>
      <c r="G4" s="123"/>
      <c r="H4" s="123"/>
      <c r="I4" s="123"/>
      <c r="J4" s="123"/>
      <c r="K4" s="92"/>
    </row>
    <row r="5" spans="1:11" s="2" customFormat="1" ht="28.5" customHeight="1">
      <c r="A5" s="121"/>
      <c r="B5" s="121"/>
      <c r="C5" s="121"/>
      <c r="D5" s="121"/>
      <c r="E5" s="123"/>
      <c r="F5" s="123"/>
      <c r="G5" s="123"/>
      <c r="H5" s="123"/>
      <c r="I5" s="123"/>
      <c r="J5" s="123"/>
    </row>
    <row r="6" spans="1:11" s="2" customFormat="1" ht="29.25" customHeight="1" thickBot="1">
      <c r="A6" s="122"/>
      <c r="B6" s="122"/>
      <c r="C6" s="122"/>
      <c r="D6" s="122"/>
      <c r="E6" s="124"/>
      <c r="F6" s="124"/>
      <c r="G6" s="124"/>
      <c r="H6" s="124"/>
      <c r="I6" s="124"/>
      <c r="J6" s="124"/>
    </row>
    <row r="7" spans="1:11" s="2" customFormat="1" ht="29.25" customHeight="1">
      <c r="A7" s="115" t="s">
        <v>429</v>
      </c>
      <c r="B7" s="116"/>
      <c r="C7" s="116"/>
      <c r="D7" s="116"/>
      <c r="E7" s="116"/>
      <c r="F7" s="116"/>
      <c r="G7" s="116"/>
      <c r="H7" s="116"/>
      <c r="I7" s="116"/>
      <c r="J7" s="117"/>
    </row>
    <row r="8" spans="1:11" s="2" customFormat="1" ht="15.75" thickBot="1">
      <c r="A8" s="118"/>
      <c r="B8" s="119"/>
      <c r="C8" s="119"/>
      <c r="D8" s="119"/>
      <c r="E8" s="119"/>
      <c r="F8" s="119"/>
      <c r="G8" s="119"/>
      <c r="H8" s="119"/>
      <c r="I8" s="119"/>
      <c r="J8" s="120"/>
    </row>
    <row r="9" spans="1:11" s="2" customFormat="1" ht="15.75" customHeight="1">
      <c r="A9" s="134"/>
      <c r="B9" s="134"/>
      <c r="C9" s="134"/>
      <c r="D9" s="134"/>
      <c r="E9" s="134"/>
      <c r="F9" s="134"/>
      <c r="G9" s="134"/>
      <c r="H9" s="134"/>
      <c r="I9" s="134"/>
      <c r="J9" s="134"/>
    </row>
    <row r="10" spans="1:11" s="2" customFormat="1" ht="45">
      <c r="A10" s="100" t="s">
        <v>364</v>
      </c>
      <c r="B10" s="101" t="s">
        <v>2</v>
      </c>
      <c r="C10" s="100" t="s">
        <v>3</v>
      </c>
      <c r="D10" s="100" t="s">
        <v>4</v>
      </c>
      <c r="E10" s="102" t="s">
        <v>5</v>
      </c>
      <c r="F10" s="101" t="s">
        <v>365</v>
      </c>
      <c r="G10" s="102" t="s">
        <v>366</v>
      </c>
      <c r="H10" s="102" t="s">
        <v>367</v>
      </c>
      <c r="I10" s="102" t="s">
        <v>14</v>
      </c>
      <c r="J10" s="102" t="s">
        <v>15</v>
      </c>
    </row>
    <row r="11" spans="1:11" s="2" customFormat="1" ht="38.25" customHeight="1">
      <c r="A11" s="62">
        <v>1</v>
      </c>
      <c r="B11" s="54" t="s">
        <v>430</v>
      </c>
      <c r="C11" s="55" t="s">
        <v>431</v>
      </c>
      <c r="D11" s="62" t="s">
        <v>432</v>
      </c>
      <c r="E11" s="3">
        <v>20000</v>
      </c>
      <c r="F11" s="3">
        <v>375</v>
      </c>
      <c r="G11" s="3">
        <v>250</v>
      </c>
      <c r="H11" s="3">
        <f>+E11+F11+G11</f>
        <v>20625</v>
      </c>
      <c r="I11" s="3" t="s">
        <v>19</v>
      </c>
      <c r="J11" s="3" t="s">
        <v>19</v>
      </c>
    </row>
    <row r="12" spans="1:11" s="2" customFormat="1" ht="38.25" customHeight="1">
      <c r="A12" s="62">
        <v>2</v>
      </c>
      <c r="B12" s="54" t="s">
        <v>430</v>
      </c>
      <c r="C12" s="55" t="s">
        <v>433</v>
      </c>
      <c r="D12" s="62" t="s">
        <v>432</v>
      </c>
      <c r="E12" s="3">
        <v>20000</v>
      </c>
      <c r="F12" s="3">
        <v>375</v>
      </c>
      <c r="G12" s="3">
        <v>250</v>
      </c>
      <c r="H12" s="3">
        <f t="shared" ref="H12:H19" si="0">+E12+F12+G12</f>
        <v>20625</v>
      </c>
      <c r="I12" s="3" t="s">
        <v>19</v>
      </c>
      <c r="J12" s="3" t="s">
        <v>19</v>
      </c>
    </row>
    <row r="13" spans="1:11" s="2" customFormat="1" ht="38.25" customHeight="1">
      <c r="A13" s="62">
        <v>3</v>
      </c>
      <c r="B13" s="54" t="s">
        <v>430</v>
      </c>
      <c r="C13" s="55" t="s">
        <v>434</v>
      </c>
      <c r="D13" s="62" t="s">
        <v>432</v>
      </c>
      <c r="E13" s="3">
        <v>20000</v>
      </c>
      <c r="F13" s="3">
        <v>375</v>
      </c>
      <c r="G13" s="3">
        <v>250</v>
      </c>
      <c r="H13" s="3">
        <f t="shared" si="0"/>
        <v>20625</v>
      </c>
      <c r="I13" s="3" t="s">
        <v>19</v>
      </c>
      <c r="J13" s="3">
        <v>385</v>
      </c>
    </row>
    <row r="14" spans="1:11" s="2" customFormat="1" ht="38.25" customHeight="1">
      <c r="A14" s="62">
        <v>4</v>
      </c>
      <c r="B14" s="54" t="s">
        <v>430</v>
      </c>
      <c r="C14" s="55" t="s">
        <v>435</v>
      </c>
      <c r="D14" s="62" t="s">
        <v>436</v>
      </c>
      <c r="E14" s="3">
        <v>13000</v>
      </c>
      <c r="F14" s="3">
        <v>375</v>
      </c>
      <c r="G14" s="3">
        <v>250</v>
      </c>
      <c r="H14" s="3">
        <f t="shared" si="0"/>
        <v>13625</v>
      </c>
      <c r="I14" s="3" t="s">
        <v>19</v>
      </c>
      <c r="J14" s="3" t="s">
        <v>19</v>
      </c>
    </row>
    <row r="15" spans="1:11" s="2" customFormat="1" ht="38.25" customHeight="1">
      <c r="A15" s="62">
        <v>5</v>
      </c>
      <c r="B15" s="54" t="s">
        <v>430</v>
      </c>
      <c r="C15" s="55" t="s">
        <v>437</v>
      </c>
      <c r="D15" s="62" t="s">
        <v>436</v>
      </c>
      <c r="E15" s="3">
        <v>13000</v>
      </c>
      <c r="F15" s="3">
        <v>375</v>
      </c>
      <c r="G15" s="3">
        <v>250</v>
      </c>
      <c r="H15" s="3">
        <f t="shared" si="0"/>
        <v>13625</v>
      </c>
      <c r="I15" s="3" t="s">
        <v>19</v>
      </c>
      <c r="J15" s="3" t="s">
        <v>19</v>
      </c>
    </row>
    <row r="16" spans="1:11" s="2" customFormat="1" ht="38.25" customHeight="1">
      <c r="A16" s="62">
        <v>6</v>
      </c>
      <c r="B16" s="54" t="s">
        <v>430</v>
      </c>
      <c r="C16" s="55" t="s">
        <v>438</v>
      </c>
      <c r="D16" s="62" t="s">
        <v>436</v>
      </c>
      <c r="E16" s="3">
        <v>13000</v>
      </c>
      <c r="F16" s="3">
        <v>375</v>
      </c>
      <c r="G16" s="3">
        <v>250</v>
      </c>
      <c r="H16" s="3">
        <f t="shared" si="0"/>
        <v>13625</v>
      </c>
      <c r="I16" s="3" t="s">
        <v>19</v>
      </c>
      <c r="J16" s="3">
        <v>4174</v>
      </c>
    </row>
    <row r="17" spans="1:10" s="2" customFormat="1" ht="38.25" customHeight="1">
      <c r="A17" s="62">
        <v>7</v>
      </c>
      <c r="B17" s="68" t="s">
        <v>430</v>
      </c>
      <c r="C17" s="55" t="s">
        <v>439</v>
      </c>
      <c r="D17" s="55" t="s">
        <v>436</v>
      </c>
      <c r="E17" s="3">
        <v>13000</v>
      </c>
      <c r="F17" s="3">
        <v>375</v>
      </c>
      <c r="G17" s="3">
        <v>250</v>
      </c>
      <c r="H17" s="3">
        <f t="shared" si="0"/>
        <v>13625</v>
      </c>
      <c r="I17" s="3"/>
      <c r="J17" s="3" t="s">
        <v>19</v>
      </c>
    </row>
    <row r="18" spans="1:10" s="2" customFormat="1" ht="38.25" customHeight="1">
      <c r="A18" s="62">
        <v>8</v>
      </c>
      <c r="B18" s="54" t="s">
        <v>430</v>
      </c>
      <c r="C18" s="55" t="s">
        <v>440</v>
      </c>
      <c r="D18" s="62" t="s">
        <v>436</v>
      </c>
      <c r="E18" s="3">
        <v>13000</v>
      </c>
      <c r="F18" s="3">
        <v>0</v>
      </c>
      <c r="G18" s="3">
        <v>250</v>
      </c>
      <c r="H18" s="3">
        <f t="shared" si="0"/>
        <v>13250</v>
      </c>
      <c r="I18" s="3" t="s">
        <v>19</v>
      </c>
      <c r="J18" s="3" t="s">
        <v>19</v>
      </c>
    </row>
    <row r="19" spans="1:10" s="2" customFormat="1" ht="38.25" customHeight="1">
      <c r="A19" s="62">
        <v>9</v>
      </c>
      <c r="B19" s="54" t="s">
        <v>430</v>
      </c>
      <c r="C19" s="55" t="s">
        <v>441</v>
      </c>
      <c r="D19" s="62" t="s">
        <v>436</v>
      </c>
      <c r="E19" s="3">
        <v>13000</v>
      </c>
      <c r="F19" s="3">
        <v>375</v>
      </c>
      <c r="G19" s="3">
        <v>250</v>
      </c>
      <c r="H19" s="3">
        <f t="shared" si="0"/>
        <v>13625</v>
      </c>
      <c r="I19" s="3" t="s">
        <v>19</v>
      </c>
      <c r="J19" s="3" t="s">
        <v>19</v>
      </c>
    </row>
    <row r="20" spans="1:10" s="2" customFormat="1" ht="38.25" customHeight="1">
      <c r="A20" s="62">
        <v>10</v>
      </c>
      <c r="B20" s="54" t="s">
        <v>430</v>
      </c>
      <c r="C20" s="55" t="s">
        <v>442</v>
      </c>
      <c r="D20" s="62" t="s">
        <v>436</v>
      </c>
      <c r="E20" s="3">
        <v>8000</v>
      </c>
      <c r="F20" s="3">
        <v>375</v>
      </c>
      <c r="G20" s="3">
        <v>250</v>
      </c>
      <c r="H20" s="3">
        <f t="shared" ref="H20:H41" si="1">+E20+F20+G20</f>
        <v>8625</v>
      </c>
      <c r="I20" s="3" t="s">
        <v>19</v>
      </c>
      <c r="J20" s="3" t="s">
        <v>19</v>
      </c>
    </row>
    <row r="21" spans="1:10" s="2" customFormat="1" ht="38.25" customHeight="1">
      <c r="A21" s="62">
        <v>11</v>
      </c>
      <c r="B21" s="54" t="s">
        <v>430</v>
      </c>
      <c r="C21" s="55" t="s">
        <v>444</v>
      </c>
      <c r="D21" s="62" t="s">
        <v>443</v>
      </c>
      <c r="E21" s="3">
        <v>15000</v>
      </c>
      <c r="F21" s="3">
        <v>375</v>
      </c>
      <c r="G21" s="3">
        <v>250</v>
      </c>
      <c r="H21" s="3">
        <f t="shared" si="1"/>
        <v>15625</v>
      </c>
      <c r="I21" s="3" t="s">
        <v>19</v>
      </c>
      <c r="J21" s="3" t="s">
        <v>19</v>
      </c>
    </row>
    <row r="22" spans="1:10" s="2" customFormat="1" ht="38.25" customHeight="1">
      <c r="A22" s="62">
        <v>12</v>
      </c>
      <c r="B22" s="54" t="s">
        <v>430</v>
      </c>
      <c r="C22" s="55" t="s">
        <v>445</v>
      </c>
      <c r="D22" s="62" t="s">
        <v>432</v>
      </c>
      <c r="E22" s="3">
        <v>20000</v>
      </c>
      <c r="F22" s="3">
        <v>375</v>
      </c>
      <c r="G22" s="3">
        <v>250</v>
      </c>
      <c r="H22" s="61">
        <v>20625</v>
      </c>
      <c r="I22" s="3" t="s">
        <v>19</v>
      </c>
      <c r="J22" s="3" t="s">
        <v>19</v>
      </c>
    </row>
    <row r="23" spans="1:10" s="2" customFormat="1" ht="38.25" customHeight="1">
      <c r="A23" s="62">
        <v>13</v>
      </c>
      <c r="B23" s="54" t="s">
        <v>430</v>
      </c>
      <c r="C23" s="55" t="s">
        <v>447</v>
      </c>
      <c r="D23" s="62" t="s">
        <v>443</v>
      </c>
      <c r="E23" s="3">
        <v>15000</v>
      </c>
      <c r="F23" s="3">
        <v>375</v>
      </c>
      <c r="G23" s="3">
        <v>250</v>
      </c>
      <c r="H23" s="3">
        <f t="shared" si="1"/>
        <v>15625</v>
      </c>
      <c r="I23" s="3" t="s">
        <v>19</v>
      </c>
      <c r="J23" s="3" t="s">
        <v>19</v>
      </c>
    </row>
    <row r="24" spans="1:10" s="2" customFormat="1" ht="38.25" customHeight="1">
      <c r="A24" s="62">
        <v>14</v>
      </c>
      <c r="B24" s="54" t="s">
        <v>430</v>
      </c>
      <c r="C24" s="55" t="s">
        <v>448</v>
      </c>
      <c r="D24" s="62" t="s">
        <v>443</v>
      </c>
      <c r="E24" s="3">
        <v>15000</v>
      </c>
      <c r="F24" s="3">
        <v>375</v>
      </c>
      <c r="G24" s="3">
        <v>250</v>
      </c>
      <c r="H24" s="3">
        <f t="shared" si="1"/>
        <v>15625</v>
      </c>
      <c r="I24" s="3" t="s">
        <v>19</v>
      </c>
      <c r="J24" s="3" t="s">
        <v>19</v>
      </c>
    </row>
    <row r="25" spans="1:10" s="2" customFormat="1" ht="38.25" customHeight="1">
      <c r="A25" s="62">
        <v>15</v>
      </c>
      <c r="B25" s="54" t="s">
        <v>430</v>
      </c>
      <c r="C25" s="55" t="s">
        <v>449</v>
      </c>
      <c r="D25" s="62" t="s">
        <v>436</v>
      </c>
      <c r="E25" s="3">
        <v>13000</v>
      </c>
      <c r="F25" s="3">
        <v>375</v>
      </c>
      <c r="G25" s="3">
        <v>250</v>
      </c>
      <c r="H25" s="3">
        <f t="shared" si="1"/>
        <v>13625</v>
      </c>
      <c r="I25" s="3" t="s">
        <v>19</v>
      </c>
      <c r="J25" s="3" t="s">
        <v>19</v>
      </c>
    </row>
    <row r="26" spans="1:10" s="2" customFormat="1" ht="38.25" customHeight="1">
      <c r="A26" s="62">
        <v>16</v>
      </c>
      <c r="B26" s="54" t="s">
        <v>430</v>
      </c>
      <c r="C26" s="55" t="s">
        <v>450</v>
      </c>
      <c r="D26" s="62" t="s">
        <v>436</v>
      </c>
      <c r="E26" s="3">
        <v>10300</v>
      </c>
      <c r="F26" s="3">
        <v>375</v>
      </c>
      <c r="G26" s="3">
        <v>250</v>
      </c>
      <c r="H26" s="3">
        <f t="shared" si="1"/>
        <v>10925</v>
      </c>
      <c r="I26" s="3" t="s">
        <v>19</v>
      </c>
      <c r="J26" s="3" t="s">
        <v>19</v>
      </c>
    </row>
    <row r="27" spans="1:10" s="2" customFormat="1" ht="38.25" customHeight="1">
      <c r="A27" s="62">
        <v>17</v>
      </c>
      <c r="B27" s="54" t="s">
        <v>430</v>
      </c>
      <c r="C27" s="55" t="s">
        <v>451</v>
      </c>
      <c r="D27" s="62" t="s">
        <v>446</v>
      </c>
      <c r="E27" s="3">
        <v>10300</v>
      </c>
      <c r="F27" s="3">
        <v>375</v>
      </c>
      <c r="G27" s="3">
        <v>250</v>
      </c>
      <c r="H27" s="3">
        <f t="shared" si="1"/>
        <v>10925</v>
      </c>
      <c r="I27" s="3" t="s">
        <v>19</v>
      </c>
      <c r="J27" s="3" t="s">
        <v>19</v>
      </c>
    </row>
    <row r="28" spans="1:10" ht="38.25" customHeight="1">
      <c r="A28" s="62">
        <v>18</v>
      </c>
      <c r="B28" s="54" t="s">
        <v>430</v>
      </c>
      <c r="C28" s="55" t="s">
        <v>452</v>
      </c>
      <c r="D28" s="62" t="s">
        <v>432</v>
      </c>
      <c r="E28" s="11">
        <v>20000</v>
      </c>
      <c r="F28" s="3">
        <v>375</v>
      </c>
      <c r="G28" s="3">
        <v>250</v>
      </c>
      <c r="H28" s="3">
        <f t="shared" si="1"/>
        <v>20625</v>
      </c>
      <c r="I28" s="3" t="s">
        <v>19</v>
      </c>
      <c r="J28" s="3" t="s">
        <v>19</v>
      </c>
    </row>
    <row r="29" spans="1:10" ht="38.25" customHeight="1">
      <c r="A29" s="62">
        <v>19</v>
      </c>
      <c r="B29" s="54" t="s">
        <v>430</v>
      </c>
      <c r="C29" s="55" t="s">
        <v>453</v>
      </c>
      <c r="D29" s="62" t="s">
        <v>454</v>
      </c>
      <c r="E29" s="3">
        <v>13000</v>
      </c>
      <c r="F29" s="3">
        <v>375</v>
      </c>
      <c r="G29" s="3">
        <v>250</v>
      </c>
      <c r="H29" s="3">
        <f t="shared" si="1"/>
        <v>13625</v>
      </c>
      <c r="I29" s="55" t="s">
        <v>19</v>
      </c>
      <c r="J29" s="3" t="s">
        <v>19</v>
      </c>
    </row>
    <row r="30" spans="1:10" ht="38.25" customHeight="1">
      <c r="A30" s="62">
        <v>20</v>
      </c>
      <c r="B30" s="54" t="s">
        <v>430</v>
      </c>
      <c r="C30" s="55" t="s">
        <v>456</v>
      </c>
      <c r="D30" s="62" t="s">
        <v>455</v>
      </c>
      <c r="E30" s="3">
        <v>25000</v>
      </c>
      <c r="F30" s="3">
        <v>375</v>
      </c>
      <c r="G30" s="3">
        <v>250</v>
      </c>
      <c r="H30" s="3">
        <f t="shared" si="1"/>
        <v>25625</v>
      </c>
      <c r="I30" s="62" t="s">
        <v>19</v>
      </c>
      <c r="J30" s="3" t="s">
        <v>19</v>
      </c>
    </row>
    <row r="31" spans="1:10" ht="38.25" customHeight="1">
      <c r="A31" s="62">
        <v>21</v>
      </c>
      <c r="B31" s="54" t="s">
        <v>430</v>
      </c>
      <c r="C31" s="55" t="s">
        <v>457</v>
      </c>
      <c r="D31" s="62" t="s">
        <v>454</v>
      </c>
      <c r="E31" s="3">
        <v>13000</v>
      </c>
      <c r="F31" s="3">
        <v>375</v>
      </c>
      <c r="G31" s="3">
        <v>250</v>
      </c>
      <c r="H31" s="3">
        <f t="shared" si="1"/>
        <v>13625</v>
      </c>
      <c r="I31" s="55" t="s">
        <v>19</v>
      </c>
      <c r="J31" s="3" t="s">
        <v>19</v>
      </c>
    </row>
    <row r="32" spans="1:10" s="2" customFormat="1" ht="38.25" customHeight="1">
      <c r="A32" s="62">
        <v>22</v>
      </c>
      <c r="B32" s="68" t="s">
        <v>430</v>
      </c>
      <c r="C32" s="55" t="s">
        <v>458</v>
      </c>
      <c r="D32" s="55" t="s">
        <v>436</v>
      </c>
      <c r="E32" s="3">
        <v>13000</v>
      </c>
      <c r="F32" s="3">
        <v>375</v>
      </c>
      <c r="G32" s="3">
        <v>250</v>
      </c>
      <c r="H32" s="3">
        <f t="shared" si="1"/>
        <v>13625</v>
      </c>
      <c r="I32" s="3" t="s">
        <v>19</v>
      </c>
      <c r="J32" s="3" t="s">
        <v>19</v>
      </c>
    </row>
    <row r="33" spans="1:10" ht="38.25" customHeight="1">
      <c r="A33" s="62">
        <v>23</v>
      </c>
      <c r="B33" s="68" t="s">
        <v>430</v>
      </c>
      <c r="C33" s="55" t="s">
        <v>459</v>
      </c>
      <c r="D33" s="55" t="s">
        <v>446</v>
      </c>
      <c r="E33" s="11">
        <v>20000</v>
      </c>
      <c r="F33" s="3">
        <v>375</v>
      </c>
      <c r="G33" s="3">
        <v>250</v>
      </c>
      <c r="H33" s="3">
        <f t="shared" si="1"/>
        <v>20625</v>
      </c>
      <c r="I33" s="3" t="s">
        <v>19</v>
      </c>
      <c r="J33" s="3" t="s">
        <v>19</v>
      </c>
    </row>
    <row r="34" spans="1:10" ht="38.25" customHeight="1">
      <c r="A34" s="62">
        <v>24</v>
      </c>
      <c r="B34" s="68" t="s">
        <v>430</v>
      </c>
      <c r="C34" s="55" t="s">
        <v>460</v>
      </c>
      <c r="D34" s="55" t="s">
        <v>436</v>
      </c>
      <c r="E34" s="11">
        <v>13000</v>
      </c>
      <c r="F34" s="3">
        <v>375</v>
      </c>
      <c r="G34" s="3">
        <v>250</v>
      </c>
      <c r="H34" s="3">
        <f t="shared" si="1"/>
        <v>13625</v>
      </c>
      <c r="I34" s="3" t="s">
        <v>19</v>
      </c>
      <c r="J34" s="3" t="s">
        <v>19</v>
      </c>
    </row>
    <row r="35" spans="1:10" ht="39" customHeight="1">
      <c r="A35" s="62">
        <v>25</v>
      </c>
      <c r="B35" s="68" t="s">
        <v>430</v>
      </c>
      <c r="C35" s="55" t="s">
        <v>461</v>
      </c>
      <c r="D35" s="55" t="s">
        <v>455</v>
      </c>
      <c r="E35" s="11">
        <v>25000</v>
      </c>
      <c r="F35" s="3">
        <v>375</v>
      </c>
      <c r="G35" s="3">
        <v>250</v>
      </c>
      <c r="H35" s="3">
        <f t="shared" si="1"/>
        <v>25625</v>
      </c>
      <c r="I35" s="3" t="s">
        <v>19</v>
      </c>
      <c r="J35" s="3" t="s">
        <v>19</v>
      </c>
    </row>
    <row r="36" spans="1:10" ht="36.950000000000003" customHeight="1">
      <c r="A36" s="62">
        <v>26</v>
      </c>
      <c r="B36" s="68" t="s">
        <v>430</v>
      </c>
      <c r="C36" s="55" t="s">
        <v>462</v>
      </c>
      <c r="D36" s="55" t="s">
        <v>432</v>
      </c>
      <c r="E36" s="11">
        <v>20000</v>
      </c>
      <c r="F36" s="3">
        <v>375</v>
      </c>
      <c r="G36" s="3">
        <v>250</v>
      </c>
      <c r="H36" s="3">
        <f t="shared" si="1"/>
        <v>20625</v>
      </c>
      <c r="I36" s="3"/>
      <c r="J36" s="3" t="s">
        <v>19</v>
      </c>
    </row>
    <row r="37" spans="1:10" ht="36.950000000000003" customHeight="1">
      <c r="A37" s="62">
        <v>27</v>
      </c>
      <c r="B37" s="68" t="s">
        <v>430</v>
      </c>
      <c r="C37" s="55" t="s">
        <v>975</v>
      </c>
      <c r="D37" s="55" t="s">
        <v>446</v>
      </c>
      <c r="E37" s="11">
        <v>15000</v>
      </c>
      <c r="F37" s="3">
        <v>375</v>
      </c>
      <c r="G37" s="3">
        <v>250</v>
      </c>
      <c r="H37" s="3">
        <f t="shared" si="1"/>
        <v>15625</v>
      </c>
      <c r="I37" s="3"/>
      <c r="J37" s="3" t="s">
        <v>19</v>
      </c>
    </row>
    <row r="38" spans="1:10" ht="38.25" customHeight="1">
      <c r="A38" s="62">
        <v>28</v>
      </c>
      <c r="B38" s="68" t="s">
        <v>430</v>
      </c>
      <c r="C38" s="62" t="s">
        <v>463</v>
      </c>
      <c r="D38" s="62" t="s">
        <v>443</v>
      </c>
      <c r="E38" s="11">
        <v>15000</v>
      </c>
      <c r="F38" s="3">
        <v>375</v>
      </c>
      <c r="G38" s="3">
        <v>250</v>
      </c>
      <c r="H38" s="3">
        <f t="shared" si="1"/>
        <v>15625</v>
      </c>
      <c r="I38" s="3" t="s">
        <v>19</v>
      </c>
      <c r="J38" s="3" t="s">
        <v>19</v>
      </c>
    </row>
    <row r="39" spans="1:10" ht="38.25" customHeight="1">
      <c r="A39" s="62">
        <v>29</v>
      </c>
      <c r="B39" s="68" t="s">
        <v>430</v>
      </c>
      <c r="C39" s="62" t="s">
        <v>464</v>
      </c>
      <c r="D39" s="55" t="s">
        <v>455</v>
      </c>
      <c r="E39" s="11">
        <v>25000</v>
      </c>
      <c r="F39" s="3">
        <v>375</v>
      </c>
      <c r="G39" s="3">
        <v>250</v>
      </c>
      <c r="H39" s="3">
        <f t="shared" si="1"/>
        <v>25625</v>
      </c>
      <c r="I39" s="3" t="s">
        <v>19</v>
      </c>
      <c r="J39" s="3" t="s">
        <v>19</v>
      </c>
    </row>
    <row r="40" spans="1:10" ht="38.25" customHeight="1">
      <c r="A40" s="62">
        <v>30</v>
      </c>
      <c r="B40" s="68" t="s">
        <v>430</v>
      </c>
      <c r="C40" s="62" t="s">
        <v>465</v>
      </c>
      <c r="D40" s="62" t="s">
        <v>466</v>
      </c>
      <c r="E40" s="11">
        <v>11200</v>
      </c>
      <c r="F40" s="3">
        <v>375</v>
      </c>
      <c r="G40" s="3">
        <v>250</v>
      </c>
      <c r="H40" s="3">
        <f t="shared" si="1"/>
        <v>11825</v>
      </c>
      <c r="I40" s="15"/>
      <c r="J40" s="3" t="s">
        <v>19</v>
      </c>
    </row>
    <row r="41" spans="1:10" ht="38.25" customHeight="1">
      <c r="A41" s="62">
        <v>31</v>
      </c>
      <c r="B41" s="68" t="s">
        <v>430</v>
      </c>
      <c r="C41" s="62" t="s">
        <v>467</v>
      </c>
      <c r="D41" s="62" t="s">
        <v>454</v>
      </c>
      <c r="E41" s="11">
        <v>13000</v>
      </c>
      <c r="F41" s="3">
        <v>375</v>
      </c>
      <c r="G41" s="3">
        <v>250</v>
      </c>
      <c r="H41" s="3">
        <f t="shared" si="1"/>
        <v>13625</v>
      </c>
      <c r="I41" s="3" t="s">
        <v>19</v>
      </c>
      <c r="J41" s="3" t="s">
        <v>19</v>
      </c>
    </row>
    <row r="42" spans="1:10" ht="38.25" customHeight="1">
      <c r="A42" s="62">
        <v>32</v>
      </c>
      <c r="B42" s="68" t="s">
        <v>430</v>
      </c>
      <c r="C42" s="62" t="s">
        <v>772</v>
      </c>
      <c r="D42" s="62" t="s">
        <v>432</v>
      </c>
      <c r="E42" s="11">
        <v>20000</v>
      </c>
      <c r="F42" s="3">
        <v>375</v>
      </c>
      <c r="G42" s="3">
        <v>250</v>
      </c>
      <c r="H42" s="3">
        <f t="shared" ref="H42:H45" si="2">+E42+F42+G42</f>
        <v>20625</v>
      </c>
      <c r="I42" s="15"/>
      <c r="J42" s="3" t="s">
        <v>19</v>
      </c>
    </row>
    <row r="43" spans="1:10" ht="38.25" customHeight="1">
      <c r="A43" s="62">
        <v>33</v>
      </c>
      <c r="B43" s="54" t="s">
        <v>430</v>
      </c>
      <c r="C43" s="62" t="s">
        <v>46</v>
      </c>
      <c r="D43" s="62" t="s">
        <v>432</v>
      </c>
      <c r="E43" s="3">
        <v>20000</v>
      </c>
      <c r="F43" s="3">
        <v>375</v>
      </c>
      <c r="G43" s="3">
        <v>250</v>
      </c>
      <c r="H43" s="3">
        <f t="shared" si="2"/>
        <v>20625</v>
      </c>
      <c r="I43" s="15"/>
      <c r="J43" s="3" t="s">
        <v>19</v>
      </c>
    </row>
    <row r="44" spans="1:10" ht="38.25" customHeight="1">
      <c r="A44" s="62">
        <v>34</v>
      </c>
      <c r="B44" s="68" t="s">
        <v>430</v>
      </c>
      <c r="C44" s="62" t="s">
        <v>240</v>
      </c>
      <c r="D44" s="62" t="s">
        <v>432</v>
      </c>
      <c r="E44" s="11">
        <v>20000</v>
      </c>
      <c r="F44" s="3">
        <v>375</v>
      </c>
      <c r="G44" s="3">
        <v>250</v>
      </c>
      <c r="H44" s="3">
        <f t="shared" ref="H44" si="3">+E44+F44+G44</f>
        <v>20625</v>
      </c>
      <c r="I44" s="15"/>
      <c r="J44" s="3" t="s">
        <v>19</v>
      </c>
    </row>
    <row r="45" spans="1:10" ht="38.25" customHeight="1">
      <c r="A45" s="62">
        <v>35</v>
      </c>
      <c r="B45" s="68" t="s">
        <v>430</v>
      </c>
      <c r="C45" s="62" t="s">
        <v>1160</v>
      </c>
      <c r="D45" s="62" t="s">
        <v>455</v>
      </c>
      <c r="E45" s="11">
        <v>36666.67</v>
      </c>
      <c r="F45" s="3">
        <v>550</v>
      </c>
      <c r="G45" s="3">
        <v>366.67</v>
      </c>
      <c r="H45" s="3">
        <f t="shared" si="2"/>
        <v>37583.339999999997</v>
      </c>
      <c r="I45" s="15"/>
      <c r="J45" s="3" t="s">
        <v>19</v>
      </c>
    </row>
  </sheetData>
  <mergeCells count="4">
    <mergeCell ref="A7:J8"/>
    <mergeCell ref="A1:D6"/>
    <mergeCell ref="E1:J6"/>
    <mergeCell ref="A9:J9"/>
  </mergeCells>
  <pageMargins left="0.23622047244094491" right="0.70866141732283472" top="0.74803149606299213" bottom="0.74803149606299213" header="0.31496062992125984" footer="0.31496062992125984"/>
  <pageSetup paperSize="5" scale="6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I166"/>
  <sheetViews>
    <sheetView tabSelected="1" zoomScale="80" zoomScaleNormal="80" workbookViewId="0">
      <selection activeCell="H21" sqref="H21"/>
    </sheetView>
  </sheetViews>
  <sheetFormatPr baseColWidth="10" defaultColWidth="11" defaultRowHeight="15"/>
  <cols>
    <col min="1" max="1" width="7.7109375" style="43" customWidth="1"/>
    <col min="2" max="2" width="19.28515625" style="43" customWidth="1"/>
    <col min="3" max="3" width="39.5703125" style="43" customWidth="1"/>
    <col min="4" max="4" width="30.7109375" style="43" customWidth="1"/>
    <col min="5" max="5" width="18.28515625" style="43" customWidth="1"/>
    <col min="6" max="6" width="31.7109375" style="43" customWidth="1"/>
    <col min="7" max="7" width="40.42578125" style="43" customWidth="1"/>
    <col min="8" max="8" width="20.85546875" style="153" customWidth="1"/>
    <col min="9" max="16384" width="11" style="43"/>
  </cols>
  <sheetData>
    <row r="1" spans="1:9" s="37" customFormat="1" ht="28.5" customHeight="1">
      <c r="A1" s="143"/>
      <c r="B1" s="143"/>
      <c r="C1" s="143"/>
      <c r="D1" s="145" t="s">
        <v>1159</v>
      </c>
      <c r="E1" s="145"/>
      <c r="F1" s="145"/>
      <c r="G1" s="145"/>
      <c r="H1" s="145"/>
    </row>
    <row r="2" spans="1:9" s="37" customFormat="1" ht="28.5" customHeight="1">
      <c r="A2" s="143"/>
      <c r="B2" s="143"/>
      <c r="C2" s="143"/>
      <c r="D2" s="145"/>
      <c r="E2" s="145"/>
      <c r="F2" s="145"/>
      <c r="G2" s="145"/>
      <c r="H2" s="145"/>
    </row>
    <row r="3" spans="1:9" s="37" customFormat="1" ht="28.5" customHeight="1">
      <c r="A3" s="143"/>
      <c r="B3" s="143"/>
      <c r="C3" s="143"/>
      <c r="D3" s="145"/>
      <c r="E3" s="145"/>
      <c r="F3" s="145"/>
      <c r="G3" s="145"/>
      <c r="H3" s="145"/>
    </row>
    <row r="4" spans="1:9" s="37" customFormat="1" ht="28.5" customHeight="1">
      <c r="A4" s="143"/>
      <c r="B4" s="143"/>
      <c r="C4" s="143"/>
      <c r="D4" s="145"/>
      <c r="E4" s="145"/>
      <c r="F4" s="145"/>
      <c r="G4" s="145"/>
      <c r="H4" s="145"/>
    </row>
    <row r="5" spans="1:9" s="37" customFormat="1" ht="28.5" customHeight="1">
      <c r="A5" s="143"/>
      <c r="B5" s="143"/>
      <c r="C5" s="143"/>
      <c r="D5" s="145"/>
      <c r="E5" s="145"/>
      <c r="F5" s="145"/>
      <c r="G5" s="145"/>
      <c r="H5" s="145"/>
    </row>
    <row r="6" spans="1:9" s="37" customFormat="1" ht="28.5" customHeight="1">
      <c r="A6" s="143"/>
      <c r="B6" s="143"/>
      <c r="C6" s="143"/>
      <c r="D6" s="145"/>
      <c r="E6" s="145"/>
      <c r="F6" s="145"/>
      <c r="G6" s="145"/>
      <c r="H6" s="145"/>
    </row>
    <row r="7" spans="1:9" s="37" customFormat="1" ht="29.25" customHeight="1" thickBot="1">
      <c r="A7" s="144"/>
      <c r="B7" s="144"/>
      <c r="C7" s="144"/>
      <c r="D7" s="146"/>
      <c r="E7" s="146"/>
      <c r="F7" s="146"/>
      <c r="G7" s="146"/>
      <c r="H7" s="146"/>
    </row>
    <row r="8" spans="1:9" s="37" customFormat="1" ht="28.5" customHeight="1">
      <c r="A8" s="135" t="s">
        <v>758</v>
      </c>
      <c r="B8" s="136"/>
      <c r="C8" s="136"/>
      <c r="D8" s="136"/>
      <c r="E8" s="136"/>
      <c r="F8" s="136"/>
      <c r="G8" s="136"/>
      <c r="H8" s="137"/>
    </row>
    <row r="9" spans="1:9" s="37" customFormat="1" ht="15.75" customHeight="1" thickBot="1">
      <c r="A9" s="138"/>
      <c r="B9" s="139"/>
      <c r="C9" s="139"/>
      <c r="D9" s="139"/>
      <c r="E9" s="139"/>
      <c r="F9" s="139"/>
      <c r="G9" s="139"/>
      <c r="H9" s="140"/>
    </row>
    <row r="10" spans="1:9" s="37" customFormat="1" ht="15.75" customHeight="1">
      <c r="A10" s="141"/>
      <c r="B10" s="142"/>
      <c r="C10" s="142"/>
      <c r="D10" s="142"/>
      <c r="E10" s="142"/>
      <c r="F10" s="142"/>
      <c r="G10" s="142"/>
      <c r="H10" s="142"/>
      <c r="I10" s="142"/>
    </row>
    <row r="11" spans="1:9" s="37" customFormat="1" ht="30">
      <c r="A11" s="103" t="s">
        <v>364</v>
      </c>
      <c r="B11" s="104" t="s">
        <v>2</v>
      </c>
      <c r="C11" s="104" t="s">
        <v>3</v>
      </c>
      <c r="D11" s="104" t="s">
        <v>468</v>
      </c>
      <c r="E11" s="104" t="s">
        <v>469</v>
      </c>
      <c r="F11" s="105" t="s">
        <v>470</v>
      </c>
      <c r="G11" s="105" t="s">
        <v>14</v>
      </c>
      <c r="H11" s="151" t="s">
        <v>1165</v>
      </c>
    </row>
    <row r="12" spans="1:9" s="37" customFormat="1" ht="52.5" customHeight="1">
      <c r="A12" s="106">
        <v>1</v>
      </c>
      <c r="B12" s="42" t="s">
        <v>964</v>
      </c>
      <c r="C12" s="86" t="s">
        <v>759</v>
      </c>
      <c r="D12" s="86" t="s">
        <v>858</v>
      </c>
      <c r="E12" s="87">
        <v>6000</v>
      </c>
      <c r="F12" s="47" t="s">
        <v>884</v>
      </c>
      <c r="G12" s="107"/>
      <c r="H12" s="152"/>
    </row>
    <row r="13" spans="1:9" s="37" customFormat="1" ht="52.5" customHeight="1">
      <c r="A13" s="106">
        <v>2</v>
      </c>
      <c r="B13" s="42" t="s">
        <v>964</v>
      </c>
      <c r="C13" s="86" t="s">
        <v>887</v>
      </c>
      <c r="D13" s="86" t="s">
        <v>858</v>
      </c>
      <c r="E13" s="87">
        <v>5000</v>
      </c>
      <c r="F13" s="47" t="s">
        <v>884</v>
      </c>
      <c r="G13" s="107"/>
      <c r="H13" s="152"/>
    </row>
    <row r="14" spans="1:9" s="37" customFormat="1" ht="52.5" customHeight="1">
      <c r="A14" s="106">
        <v>3</v>
      </c>
      <c r="B14" s="42" t="s">
        <v>964</v>
      </c>
      <c r="C14" s="86" t="s">
        <v>760</v>
      </c>
      <c r="D14" s="86" t="s">
        <v>858</v>
      </c>
      <c r="E14" s="87">
        <v>5000</v>
      </c>
      <c r="F14" s="47" t="s">
        <v>884</v>
      </c>
      <c r="G14" s="107"/>
      <c r="H14" s="152"/>
    </row>
    <row r="15" spans="1:9" s="37" customFormat="1" ht="52.5" customHeight="1">
      <c r="A15" s="106">
        <v>4</v>
      </c>
      <c r="B15" s="42" t="s">
        <v>964</v>
      </c>
      <c r="C15" s="86" t="s">
        <v>888</v>
      </c>
      <c r="D15" s="86" t="s">
        <v>859</v>
      </c>
      <c r="E15" s="87">
        <v>5000</v>
      </c>
      <c r="F15" s="47" t="s">
        <v>884</v>
      </c>
      <c r="G15" s="107"/>
      <c r="H15" s="152"/>
    </row>
    <row r="16" spans="1:9" s="37" customFormat="1" ht="52.5" customHeight="1">
      <c r="A16" s="106">
        <v>5</v>
      </c>
      <c r="B16" s="42" t="s">
        <v>964</v>
      </c>
      <c r="C16" s="86" t="s">
        <v>761</v>
      </c>
      <c r="D16" s="86" t="s">
        <v>859</v>
      </c>
      <c r="E16" s="87">
        <v>8000</v>
      </c>
      <c r="F16" s="47" t="s">
        <v>884</v>
      </c>
      <c r="G16" s="107"/>
      <c r="H16" s="152"/>
    </row>
    <row r="17" spans="1:8" s="37" customFormat="1" ht="52.5" customHeight="1">
      <c r="A17" s="106">
        <v>6</v>
      </c>
      <c r="B17" s="42" t="s">
        <v>964</v>
      </c>
      <c r="C17" s="86" t="s">
        <v>762</v>
      </c>
      <c r="D17" s="86" t="s">
        <v>860</v>
      </c>
      <c r="E17" s="87">
        <v>8000</v>
      </c>
      <c r="F17" s="47" t="s">
        <v>884</v>
      </c>
      <c r="G17" s="107"/>
      <c r="H17" s="152"/>
    </row>
    <row r="18" spans="1:8" s="37" customFormat="1" ht="52.5" customHeight="1">
      <c r="A18" s="106">
        <v>7</v>
      </c>
      <c r="B18" s="42" t="s">
        <v>964</v>
      </c>
      <c r="C18" s="86" t="s">
        <v>763</v>
      </c>
      <c r="D18" s="86" t="s">
        <v>860</v>
      </c>
      <c r="E18" s="87">
        <v>10000</v>
      </c>
      <c r="F18" s="47" t="s">
        <v>884</v>
      </c>
      <c r="G18" s="107"/>
      <c r="H18" s="152"/>
    </row>
    <row r="19" spans="1:8" s="37" customFormat="1" ht="52.5" customHeight="1">
      <c r="A19" s="106">
        <v>8</v>
      </c>
      <c r="B19" s="42" t="s">
        <v>964</v>
      </c>
      <c r="C19" s="86" t="s">
        <v>889</v>
      </c>
      <c r="D19" s="86" t="s">
        <v>858</v>
      </c>
      <c r="E19" s="87">
        <v>7000</v>
      </c>
      <c r="F19" s="47" t="s">
        <v>884</v>
      </c>
      <c r="G19" s="107"/>
      <c r="H19" s="152"/>
    </row>
    <row r="20" spans="1:8" s="37" customFormat="1" ht="52.5" customHeight="1">
      <c r="A20" s="106">
        <v>9</v>
      </c>
      <c r="B20" s="42" t="s">
        <v>964</v>
      </c>
      <c r="C20" s="86" t="s">
        <v>764</v>
      </c>
      <c r="D20" s="86" t="s">
        <v>862</v>
      </c>
      <c r="E20" s="87">
        <v>7000</v>
      </c>
      <c r="F20" s="47" t="s">
        <v>884</v>
      </c>
      <c r="G20" s="107"/>
      <c r="H20" s="152">
        <v>515</v>
      </c>
    </row>
    <row r="21" spans="1:8" s="37" customFormat="1" ht="52.5" customHeight="1">
      <c r="A21" s="106">
        <v>10</v>
      </c>
      <c r="B21" s="42" t="s">
        <v>964</v>
      </c>
      <c r="C21" s="86" t="s">
        <v>890</v>
      </c>
      <c r="D21" s="86" t="s">
        <v>883</v>
      </c>
      <c r="E21" s="87">
        <v>10000</v>
      </c>
      <c r="F21" s="47" t="s">
        <v>884</v>
      </c>
      <c r="G21" s="107"/>
      <c r="H21" s="152"/>
    </row>
    <row r="22" spans="1:8" s="37" customFormat="1" ht="52.5" customHeight="1">
      <c r="A22" s="106">
        <v>11</v>
      </c>
      <c r="B22" s="42" t="s">
        <v>964</v>
      </c>
      <c r="C22" s="86" t="s">
        <v>796</v>
      </c>
      <c r="D22" s="86" t="s">
        <v>891</v>
      </c>
      <c r="E22" s="87">
        <v>7000</v>
      </c>
      <c r="F22" s="47" t="s">
        <v>884</v>
      </c>
      <c r="G22" s="107"/>
      <c r="H22" s="152"/>
    </row>
    <row r="23" spans="1:8" s="37" customFormat="1" ht="52.5" customHeight="1">
      <c r="A23" s="106">
        <v>12</v>
      </c>
      <c r="B23" s="42" t="s">
        <v>964</v>
      </c>
      <c r="C23" s="86" t="s">
        <v>765</v>
      </c>
      <c r="D23" s="86" t="s">
        <v>863</v>
      </c>
      <c r="E23" s="87">
        <v>7000</v>
      </c>
      <c r="F23" s="47" t="s">
        <v>884</v>
      </c>
      <c r="G23" s="107"/>
      <c r="H23" s="152"/>
    </row>
    <row r="24" spans="1:8" s="37" customFormat="1" ht="52.5" customHeight="1">
      <c r="A24" s="106">
        <v>13</v>
      </c>
      <c r="B24" s="42" t="s">
        <v>964</v>
      </c>
      <c r="C24" s="86" t="s">
        <v>766</v>
      </c>
      <c r="D24" s="86" t="s">
        <v>864</v>
      </c>
      <c r="E24" s="87">
        <v>8000</v>
      </c>
      <c r="F24" s="47" t="s">
        <v>884</v>
      </c>
      <c r="G24" s="107"/>
      <c r="H24" s="152"/>
    </row>
    <row r="25" spans="1:8" s="37" customFormat="1" ht="52.5" customHeight="1">
      <c r="A25" s="106">
        <v>14</v>
      </c>
      <c r="B25" s="42" t="s">
        <v>964</v>
      </c>
      <c r="C25" s="86" t="s">
        <v>855</v>
      </c>
      <c r="D25" s="86" t="s">
        <v>870</v>
      </c>
      <c r="E25" s="87">
        <v>8000</v>
      </c>
      <c r="F25" s="47" t="s">
        <v>884</v>
      </c>
      <c r="G25" s="107"/>
      <c r="H25" s="152"/>
    </row>
    <row r="26" spans="1:8" s="37" customFormat="1" ht="52.5" customHeight="1">
      <c r="A26" s="106">
        <v>15</v>
      </c>
      <c r="B26" s="42" t="s">
        <v>964</v>
      </c>
      <c r="C26" s="86" t="s">
        <v>767</v>
      </c>
      <c r="D26" s="86" t="s">
        <v>863</v>
      </c>
      <c r="E26" s="87">
        <v>7000</v>
      </c>
      <c r="F26" s="47" t="s">
        <v>884</v>
      </c>
      <c r="G26" s="107"/>
      <c r="H26" s="152"/>
    </row>
    <row r="27" spans="1:8" s="37" customFormat="1" ht="52.5" customHeight="1">
      <c r="A27" s="106">
        <v>16</v>
      </c>
      <c r="B27" s="42" t="s">
        <v>964</v>
      </c>
      <c r="C27" s="86" t="s">
        <v>768</v>
      </c>
      <c r="D27" s="86" t="s">
        <v>863</v>
      </c>
      <c r="E27" s="87">
        <v>8000</v>
      </c>
      <c r="F27" s="47" t="s">
        <v>884</v>
      </c>
      <c r="G27" s="107"/>
      <c r="H27" s="152"/>
    </row>
    <row r="28" spans="1:8" s="37" customFormat="1" ht="52.5" customHeight="1">
      <c r="A28" s="106">
        <v>17</v>
      </c>
      <c r="B28" s="42" t="s">
        <v>964</v>
      </c>
      <c r="C28" s="86" t="s">
        <v>769</v>
      </c>
      <c r="D28" s="86" t="s">
        <v>865</v>
      </c>
      <c r="E28" s="87">
        <v>7000</v>
      </c>
      <c r="F28" s="47" t="s">
        <v>884</v>
      </c>
      <c r="G28" s="107"/>
      <c r="H28" s="152"/>
    </row>
    <row r="29" spans="1:8" s="37" customFormat="1" ht="52.5" customHeight="1">
      <c r="A29" s="106">
        <v>18</v>
      </c>
      <c r="B29" s="42" t="s">
        <v>964</v>
      </c>
      <c r="C29" s="86" t="s">
        <v>854</v>
      </c>
      <c r="D29" s="86" t="s">
        <v>865</v>
      </c>
      <c r="E29" s="87">
        <v>5000</v>
      </c>
      <c r="F29" s="47" t="s">
        <v>884</v>
      </c>
      <c r="G29" s="107"/>
      <c r="H29" s="152"/>
    </row>
    <row r="30" spans="1:8" s="37" customFormat="1" ht="52.5" customHeight="1">
      <c r="A30" s="106">
        <v>19</v>
      </c>
      <c r="B30" s="42" t="s">
        <v>964</v>
      </c>
      <c r="C30" s="86" t="s">
        <v>770</v>
      </c>
      <c r="D30" s="86" t="s">
        <v>866</v>
      </c>
      <c r="E30" s="87">
        <v>7000</v>
      </c>
      <c r="F30" s="47" t="s">
        <v>884</v>
      </c>
      <c r="G30" s="107"/>
      <c r="H30" s="152"/>
    </row>
    <row r="31" spans="1:8" s="37" customFormat="1" ht="52.5" customHeight="1">
      <c r="A31" s="106">
        <v>20</v>
      </c>
      <c r="B31" s="42" t="s">
        <v>964</v>
      </c>
      <c r="C31" s="86" t="s">
        <v>771</v>
      </c>
      <c r="D31" s="86" t="s">
        <v>866</v>
      </c>
      <c r="E31" s="87">
        <v>5000</v>
      </c>
      <c r="F31" s="47" t="s">
        <v>884</v>
      </c>
      <c r="G31" s="107"/>
      <c r="H31" s="152"/>
    </row>
    <row r="32" spans="1:8" s="37" customFormat="1" ht="52.5" customHeight="1">
      <c r="A32" s="106">
        <v>21</v>
      </c>
      <c r="B32" s="42" t="s">
        <v>964</v>
      </c>
      <c r="C32" s="86" t="s">
        <v>851</v>
      </c>
      <c r="D32" s="86" t="s">
        <v>866</v>
      </c>
      <c r="E32" s="87">
        <v>5000</v>
      </c>
      <c r="F32" s="47" t="s">
        <v>884</v>
      </c>
      <c r="G32" s="107"/>
      <c r="H32" s="152"/>
    </row>
    <row r="33" spans="1:8" s="37" customFormat="1" ht="52.5" customHeight="1">
      <c r="A33" s="106">
        <v>22</v>
      </c>
      <c r="B33" s="42" t="s">
        <v>964</v>
      </c>
      <c r="C33" s="86" t="s">
        <v>893</v>
      </c>
      <c r="D33" s="86" t="s">
        <v>892</v>
      </c>
      <c r="E33" s="87">
        <v>10000</v>
      </c>
      <c r="F33" s="47" t="s">
        <v>884</v>
      </c>
      <c r="G33" s="107"/>
      <c r="H33" s="152"/>
    </row>
    <row r="34" spans="1:8" s="37" customFormat="1" ht="52.5" customHeight="1">
      <c r="A34" s="106">
        <v>23</v>
      </c>
      <c r="B34" s="42" t="s">
        <v>964</v>
      </c>
      <c r="C34" s="86" t="s">
        <v>773</v>
      </c>
      <c r="D34" s="86" t="s">
        <v>858</v>
      </c>
      <c r="E34" s="87">
        <v>13000</v>
      </c>
      <c r="F34" s="47" t="s">
        <v>884</v>
      </c>
      <c r="G34" s="107"/>
      <c r="H34" s="152"/>
    </row>
    <row r="35" spans="1:8" s="37" customFormat="1" ht="52.5" customHeight="1">
      <c r="A35" s="106">
        <v>24</v>
      </c>
      <c r="B35" s="42" t="s">
        <v>964</v>
      </c>
      <c r="C35" s="86" t="s">
        <v>774</v>
      </c>
      <c r="D35" s="86" t="s">
        <v>876</v>
      </c>
      <c r="E35" s="87">
        <v>7000</v>
      </c>
      <c r="F35" s="47" t="s">
        <v>884</v>
      </c>
      <c r="G35" s="107"/>
      <c r="H35" s="152"/>
    </row>
    <row r="36" spans="1:8" s="37" customFormat="1" ht="52.5" customHeight="1">
      <c r="A36" s="106">
        <v>25</v>
      </c>
      <c r="B36" s="42" t="s">
        <v>964</v>
      </c>
      <c r="C36" s="86" t="s">
        <v>894</v>
      </c>
      <c r="D36" s="86" t="s">
        <v>868</v>
      </c>
      <c r="E36" s="87">
        <v>10000</v>
      </c>
      <c r="F36" s="47" t="s">
        <v>884</v>
      </c>
      <c r="G36" s="107"/>
      <c r="H36" s="152"/>
    </row>
    <row r="37" spans="1:8" s="37" customFormat="1" ht="52.5" customHeight="1">
      <c r="A37" s="106">
        <v>26</v>
      </c>
      <c r="B37" s="42" t="s">
        <v>964</v>
      </c>
      <c r="C37" s="86" t="s">
        <v>775</v>
      </c>
      <c r="D37" s="86" t="s">
        <v>876</v>
      </c>
      <c r="E37" s="87">
        <v>7000</v>
      </c>
      <c r="F37" s="47" t="s">
        <v>884</v>
      </c>
      <c r="G37" s="107"/>
      <c r="H37" s="152"/>
    </row>
    <row r="38" spans="1:8" s="37" customFormat="1" ht="52.5" customHeight="1">
      <c r="A38" s="106">
        <v>27</v>
      </c>
      <c r="B38" s="42" t="s">
        <v>964</v>
      </c>
      <c r="C38" s="86" t="s">
        <v>895</v>
      </c>
      <c r="D38" s="86" t="s">
        <v>876</v>
      </c>
      <c r="E38" s="87">
        <v>6000</v>
      </c>
      <c r="F38" s="47" t="s">
        <v>884</v>
      </c>
      <c r="G38" s="107"/>
      <c r="H38" s="152"/>
    </row>
    <row r="39" spans="1:8" s="37" customFormat="1" ht="52.5" customHeight="1">
      <c r="A39" s="106">
        <v>28</v>
      </c>
      <c r="B39" s="42" t="s">
        <v>964</v>
      </c>
      <c r="C39" s="86" t="s">
        <v>777</v>
      </c>
      <c r="D39" s="86" t="s">
        <v>896</v>
      </c>
      <c r="E39" s="87">
        <v>8000</v>
      </c>
      <c r="F39" s="47" t="s">
        <v>884</v>
      </c>
      <c r="G39" s="107"/>
      <c r="H39" s="152"/>
    </row>
    <row r="40" spans="1:8" s="37" customFormat="1" ht="66.75" customHeight="1">
      <c r="A40" s="106">
        <v>29</v>
      </c>
      <c r="B40" s="42" t="s">
        <v>964</v>
      </c>
      <c r="C40" s="86" t="s">
        <v>778</v>
      </c>
      <c r="D40" s="86" t="s">
        <v>897</v>
      </c>
      <c r="E40" s="87">
        <v>8000</v>
      </c>
      <c r="F40" s="47" t="s">
        <v>884</v>
      </c>
      <c r="G40" s="107"/>
      <c r="H40" s="152"/>
    </row>
    <row r="41" spans="1:8" s="37" customFormat="1" ht="73.5" customHeight="1">
      <c r="A41" s="106">
        <v>30</v>
      </c>
      <c r="B41" s="42" t="s">
        <v>964</v>
      </c>
      <c r="C41" s="86" t="s">
        <v>779</v>
      </c>
      <c r="D41" s="86" t="s">
        <v>898</v>
      </c>
      <c r="E41" s="87">
        <v>13500</v>
      </c>
      <c r="F41" s="47" t="s">
        <v>884</v>
      </c>
      <c r="G41" s="107"/>
      <c r="H41" s="152"/>
    </row>
    <row r="42" spans="1:8" s="37" customFormat="1" ht="78.75" customHeight="1">
      <c r="A42" s="106">
        <v>31</v>
      </c>
      <c r="B42" s="42" t="s">
        <v>964</v>
      </c>
      <c r="C42" s="86" t="s">
        <v>780</v>
      </c>
      <c r="D42" s="86" t="s">
        <v>898</v>
      </c>
      <c r="E42" s="87">
        <v>8000</v>
      </c>
      <c r="F42" s="47" t="s">
        <v>884</v>
      </c>
      <c r="G42" s="107"/>
      <c r="H42" s="152">
        <v>850</v>
      </c>
    </row>
    <row r="43" spans="1:8" s="37" customFormat="1" ht="52.5" customHeight="1">
      <c r="A43" s="106">
        <v>32</v>
      </c>
      <c r="B43" s="42" t="s">
        <v>964</v>
      </c>
      <c r="C43" s="86" t="s">
        <v>857</v>
      </c>
      <c r="D43" s="86" t="s">
        <v>899</v>
      </c>
      <c r="E43" s="87">
        <v>8000</v>
      </c>
      <c r="F43" s="47" t="s">
        <v>884</v>
      </c>
      <c r="G43" s="107"/>
      <c r="H43" s="152"/>
    </row>
    <row r="44" spans="1:8" s="37" customFormat="1" ht="52.5" customHeight="1">
      <c r="A44" s="106">
        <v>33</v>
      </c>
      <c r="B44" s="42" t="s">
        <v>964</v>
      </c>
      <c r="C44" s="86" t="s">
        <v>781</v>
      </c>
      <c r="D44" s="86" t="s">
        <v>858</v>
      </c>
      <c r="E44" s="87">
        <v>5000</v>
      </c>
      <c r="F44" s="47" t="s">
        <v>884</v>
      </c>
      <c r="G44" s="107"/>
      <c r="H44" s="152"/>
    </row>
    <row r="45" spans="1:8" s="37" customFormat="1" ht="52.5" customHeight="1">
      <c r="A45" s="106">
        <v>34</v>
      </c>
      <c r="B45" s="42" t="s">
        <v>964</v>
      </c>
      <c r="C45" s="86" t="s">
        <v>900</v>
      </c>
      <c r="D45" s="86" t="s">
        <v>901</v>
      </c>
      <c r="E45" s="87">
        <v>10000</v>
      </c>
      <c r="F45" s="47" t="s">
        <v>884</v>
      </c>
      <c r="G45" s="107"/>
      <c r="H45" s="152"/>
    </row>
    <row r="46" spans="1:8" s="37" customFormat="1" ht="52.5" customHeight="1">
      <c r="A46" s="106">
        <v>35</v>
      </c>
      <c r="B46" s="42" t="s">
        <v>964</v>
      </c>
      <c r="C46" s="86" t="s">
        <v>782</v>
      </c>
      <c r="D46" s="86" t="s">
        <v>861</v>
      </c>
      <c r="E46" s="87">
        <v>6500</v>
      </c>
      <c r="F46" s="47" t="s">
        <v>884</v>
      </c>
      <c r="G46" s="107"/>
      <c r="H46" s="152"/>
    </row>
    <row r="47" spans="1:8" s="37" customFormat="1" ht="52.5" customHeight="1">
      <c r="A47" s="106">
        <v>36</v>
      </c>
      <c r="B47" s="42" t="s">
        <v>964</v>
      </c>
      <c r="C47" s="86" t="s">
        <v>902</v>
      </c>
      <c r="D47" s="86" t="s">
        <v>860</v>
      </c>
      <c r="E47" s="87">
        <v>8000</v>
      </c>
      <c r="F47" s="47" t="s">
        <v>884</v>
      </c>
      <c r="G47" s="107"/>
      <c r="H47" s="152"/>
    </row>
    <row r="48" spans="1:8" s="37" customFormat="1" ht="52.5" customHeight="1">
      <c r="A48" s="106">
        <v>37</v>
      </c>
      <c r="B48" s="42" t="s">
        <v>964</v>
      </c>
      <c r="C48" s="86" t="s">
        <v>783</v>
      </c>
      <c r="D48" s="86" t="s">
        <v>863</v>
      </c>
      <c r="E48" s="87">
        <v>6500</v>
      </c>
      <c r="F48" s="47" t="s">
        <v>884</v>
      </c>
      <c r="G48" s="107"/>
      <c r="H48" s="152"/>
    </row>
    <row r="49" spans="1:8" s="37" customFormat="1" ht="52.5" customHeight="1">
      <c r="A49" s="106">
        <v>38</v>
      </c>
      <c r="B49" s="42" t="s">
        <v>964</v>
      </c>
      <c r="C49" s="86" t="s">
        <v>784</v>
      </c>
      <c r="D49" s="86" t="s">
        <v>861</v>
      </c>
      <c r="E49" s="87">
        <v>7000</v>
      </c>
      <c r="F49" s="47" t="s">
        <v>884</v>
      </c>
      <c r="G49" s="107"/>
      <c r="H49" s="152"/>
    </row>
    <row r="50" spans="1:8" s="37" customFormat="1" ht="52.5" customHeight="1">
      <c r="A50" s="106">
        <v>39</v>
      </c>
      <c r="B50" s="42" t="s">
        <v>964</v>
      </c>
      <c r="C50" s="86" t="s">
        <v>785</v>
      </c>
      <c r="D50" s="86" t="s">
        <v>861</v>
      </c>
      <c r="E50" s="87">
        <v>6000</v>
      </c>
      <c r="F50" s="47" t="s">
        <v>884</v>
      </c>
      <c r="G50" s="107"/>
      <c r="H50" s="152"/>
    </row>
    <row r="51" spans="1:8" s="37" customFormat="1" ht="52.5" customHeight="1">
      <c r="A51" s="106">
        <v>40</v>
      </c>
      <c r="B51" s="42" t="s">
        <v>964</v>
      </c>
      <c r="C51" s="86" t="s">
        <v>903</v>
      </c>
      <c r="D51" s="86" t="s">
        <v>904</v>
      </c>
      <c r="E51" s="87">
        <v>8000</v>
      </c>
      <c r="F51" s="47" t="s">
        <v>884</v>
      </c>
      <c r="G51" s="107"/>
      <c r="H51" s="152"/>
    </row>
    <row r="52" spans="1:8" s="37" customFormat="1" ht="52.5" customHeight="1">
      <c r="A52" s="106">
        <v>41</v>
      </c>
      <c r="B52" s="42" t="s">
        <v>964</v>
      </c>
      <c r="C52" s="86" t="s">
        <v>786</v>
      </c>
      <c r="D52" s="86" t="s">
        <v>863</v>
      </c>
      <c r="E52" s="87">
        <v>6000</v>
      </c>
      <c r="F52" s="47" t="s">
        <v>884</v>
      </c>
      <c r="G52" s="107"/>
      <c r="H52" s="152"/>
    </row>
    <row r="53" spans="1:8" s="37" customFormat="1" ht="52.5" customHeight="1">
      <c r="A53" s="106">
        <v>42</v>
      </c>
      <c r="B53" s="42" t="s">
        <v>964</v>
      </c>
      <c r="C53" s="86" t="s">
        <v>787</v>
      </c>
      <c r="D53" s="86" t="s">
        <v>863</v>
      </c>
      <c r="E53" s="87">
        <v>6500</v>
      </c>
      <c r="F53" s="47" t="s">
        <v>884</v>
      </c>
      <c r="G53" s="107"/>
      <c r="H53" s="152"/>
    </row>
    <row r="54" spans="1:8" s="37" customFormat="1" ht="52.5" customHeight="1">
      <c r="A54" s="106">
        <v>43</v>
      </c>
      <c r="B54" s="42" t="s">
        <v>964</v>
      </c>
      <c r="C54" s="86" t="s">
        <v>905</v>
      </c>
      <c r="D54" s="86" t="s">
        <v>863</v>
      </c>
      <c r="E54" s="87">
        <v>7000</v>
      </c>
      <c r="F54" s="47" t="s">
        <v>884</v>
      </c>
      <c r="G54" s="107"/>
      <c r="H54" s="152"/>
    </row>
    <row r="55" spans="1:8" s="37" customFormat="1" ht="52.5" customHeight="1">
      <c r="A55" s="106">
        <v>44</v>
      </c>
      <c r="B55" s="42" t="s">
        <v>964</v>
      </c>
      <c r="C55" s="86" t="s">
        <v>788</v>
      </c>
      <c r="D55" s="86" t="s">
        <v>868</v>
      </c>
      <c r="E55" s="87">
        <v>8000</v>
      </c>
      <c r="F55" s="47" t="s">
        <v>884</v>
      </c>
      <c r="G55" s="107"/>
      <c r="H55" s="152"/>
    </row>
    <row r="56" spans="1:8" s="37" customFormat="1" ht="52.5" customHeight="1">
      <c r="A56" s="106">
        <v>45</v>
      </c>
      <c r="B56" s="42" t="s">
        <v>964</v>
      </c>
      <c r="C56" s="86" t="s">
        <v>853</v>
      </c>
      <c r="D56" s="86" t="s">
        <v>882</v>
      </c>
      <c r="E56" s="87">
        <v>7000</v>
      </c>
      <c r="F56" s="47" t="s">
        <v>884</v>
      </c>
      <c r="G56" s="107"/>
      <c r="H56" s="152"/>
    </row>
    <row r="57" spans="1:8" s="37" customFormat="1" ht="52.5" customHeight="1">
      <c r="A57" s="106">
        <v>46</v>
      </c>
      <c r="B57" s="42" t="s">
        <v>964</v>
      </c>
      <c r="C57" s="86" t="s">
        <v>789</v>
      </c>
      <c r="D57" s="86" t="s">
        <v>860</v>
      </c>
      <c r="E57" s="87">
        <v>8000</v>
      </c>
      <c r="F57" s="47" t="s">
        <v>884</v>
      </c>
      <c r="G57" s="107"/>
      <c r="H57" s="152"/>
    </row>
    <row r="58" spans="1:8" s="37" customFormat="1" ht="52.5" customHeight="1">
      <c r="A58" s="106">
        <v>47</v>
      </c>
      <c r="B58" s="42" t="s">
        <v>964</v>
      </c>
      <c r="C58" s="62" t="s">
        <v>790</v>
      </c>
      <c r="D58" s="86" t="s">
        <v>861</v>
      </c>
      <c r="E58" s="3">
        <v>7000</v>
      </c>
      <c r="F58" s="47" t="s">
        <v>884</v>
      </c>
      <c r="G58" s="107"/>
      <c r="H58" s="152"/>
    </row>
    <row r="59" spans="1:8" s="37" customFormat="1" ht="52.5" customHeight="1">
      <c r="A59" s="106">
        <v>48</v>
      </c>
      <c r="B59" s="42" t="s">
        <v>964</v>
      </c>
      <c r="C59" s="86" t="s">
        <v>856</v>
      </c>
      <c r="D59" s="86" t="s">
        <v>868</v>
      </c>
      <c r="E59" s="87">
        <v>10000</v>
      </c>
      <c r="F59" s="47" t="s">
        <v>884</v>
      </c>
      <c r="G59" s="107"/>
      <c r="H59" s="152"/>
    </row>
    <row r="60" spans="1:8" s="37" customFormat="1" ht="52.5" customHeight="1">
      <c r="A60" s="106">
        <v>49</v>
      </c>
      <c r="B60" s="42" t="s">
        <v>964</v>
      </c>
      <c r="C60" s="86" t="s">
        <v>791</v>
      </c>
      <c r="D60" s="86" t="s">
        <v>906</v>
      </c>
      <c r="E60" s="87">
        <v>8000</v>
      </c>
      <c r="F60" s="47" t="s">
        <v>884</v>
      </c>
      <c r="G60" s="107"/>
      <c r="H60" s="152"/>
    </row>
    <row r="61" spans="1:8" s="37" customFormat="1" ht="52.5" customHeight="1">
      <c r="A61" s="106">
        <v>50</v>
      </c>
      <c r="B61" s="42" t="s">
        <v>964</v>
      </c>
      <c r="C61" s="86" t="s">
        <v>792</v>
      </c>
      <c r="D61" s="86" t="s">
        <v>862</v>
      </c>
      <c r="E61" s="87">
        <v>7000</v>
      </c>
      <c r="F61" s="47" t="s">
        <v>884</v>
      </c>
      <c r="G61" s="107"/>
      <c r="H61" s="152"/>
    </row>
    <row r="62" spans="1:8" s="37" customFormat="1" ht="52.5" customHeight="1">
      <c r="A62" s="106">
        <v>51</v>
      </c>
      <c r="B62" s="42" t="s">
        <v>964</v>
      </c>
      <c r="C62" s="86" t="s">
        <v>793</v>
      </c>
      <c r="D62" s="86" t="s">
        <v>863</v>
      </c>
      <c r="E62" s="87">
        <v>7000</v>
      </c>
      <c r="F62" s="47" t="s">
        <v>884</v>
      </c>
      <c r="G62" s="107"/>
      <c r="H62" s="152"/>
    </row>
    <row r="63" spans="1:8" s="37" customFormat="1" ht="52.5" customHeight="1">
      <c r="A63" s="106">
        <v>52</v>
      </c>
      <c r="B63" s="42" t="s">
        <v>964</v>
      </c>
      <c r="C63" s="86" t="s">
        <v>794</v>
      </c>
      <c r="D63" s="86" t="s">
        <v>863</v>
      </c>
      <c r="E63" s="87">
        <v>8000</v>
      </c>
      <c r="F63" s="47" t="s">
        <v>884</v>
      </c>
      <c r="G63" s="107"/>
      <c r="H63" s="152"/>
    </row>
    <row r="64" spans="1:8" s="37" customFormat="1" ht="52.5" customHeight="1">
      <c r="A64" s="106">
        <v>53</v>
      </c>
      <c r="B64" s="42" t="s">
        <v>964</v>
      </c>
      <c r="C64" s="86" t="s">
        <v>907</v>
      </c>
      <c r="D64" s="86" t="s">
        <v>876</v>
      </c>
      <c r="E64" s="87">
        <v>8000</v>
      </c>
      <c r="F64" s="47" t="s">
        <v>884</v>
      </c>
      <c r="G64" s="107"/>
      <c r="H64" s="152"/>
    </row>
    <row r="65" spans="1:8" s="37" customFormat="1" ht="52.5" customHeight="1">
      <c r="A65" s="106">
        <v>54</v>
      </c>
      <c r="B65" s="42" t="s">
        <v>964</v>
      </c>
      <c r="C65" s="86" t="s">
        <v>795</v>
      </c>
      <c r="D65" s="86" t="s">
        <v>861</v>
      </c>
      <c r="E65" s="87">
        <v>7000</v>
      </c>
      <c r="F65" s="47" t="s">
        <v>884</v>
      </c>
      <c r="G65" s="107"/>
      <c r="H65" s="152"/>
    </row>
    <row r="66" spans="1:8" s="37" customFormat="1" ht="52.5" customHeight="1">
      <c r="A66" s="106">
        <v>55</v>
      </c>
      <c r="B66" s="42" t="s">
        <v>964</v>
      </c>
      <c r="C66" s="86" t="s">
        <v>797</v>
      </c>
      <c r="D66" s="86" t="s">
        <v>871</v>
      </c>
      <c r="E66" s="87">
        <v>6000</v>
      </c>
      <c r="F66" s="47" t="s">
        <v>884</v>
      </c>
      <c r="G66" s="107"/>
      <c r="H66" s="152"/>
    </row>
    <row r="67" spans="1:8" s="37" customFormat="1" ht="52.5" customHeight="1">
      <c r="A67" s="106">
        <v>56</v>
      </c>
      <c r="B67" s="42" t="s">
        <v>964</v>
      </c>
      <c r="C67" s="86" t="s">
        <v>798</v>
      </c>
      <c r="D67" s="86" t="s">
        <v>872</v>
      </c>
      <c r="E67" s="87">
        <v>7000</v>
      </c>
      <c r="F67" s="47" t="s">
        <v>884</v>
      </c>
      <c r="G67" s="107"/>
      <c r="H67" s="152"/>
    </row>
    <row r="68" spans="1:8" s="37" customFormat="1" ht="52.5" customHeight="1">
      <c r="A68" s="106">
        <v>57</v>
      </c>
      <c r="B68" s="42" t="s">
        <v>964</v>
      </c>
      <c r="C68" s="86" t="s">
        <v>799</v>
      </c>
      <c r="D68" s="86" t="s">
        <v>860</v>
      </c>
      <c r="E68" s="87">
        <v>8000</v>
      </c>
      <c r="F68" s="47" t="s">
        <v>884</v>
      </c>
      <c r="G68" s="107"/>
      <c r="H68" s="152"/>
    </row>
    <row r="69" spans="1:8" s="37" customFormat="1" ht="52.5" customHeight="1">
      <c r="A69" s="106">
        <v>58</v>
      </c>
      <c r="B69" s="42" t="s">
        <v>964</v>
      </c>
      <c r="C69" s="86" t="s">
        <v>908</v>
      </c>
      <c r="D69" s="86" t="s">
        <v>870</v>
      </c>
      <c r="E69" s="87">
        <v>8000</v>
      </c>
      <c r="F69" s="47" t="s">
        <v>884</v>
      </c>
      <c r="G69" s="107"/>
      <c r="H69" s="152"/>
    </row>
    <row r="70" spans="1:8" s="37" customFormat="1" ht="52.5" customHeight="1">
      <c r="A70" s="106">
        <v>59</v>
      </c>
      <c r="B70" s="42" t="s">
        <v>964</v>
      </c>
      <c r="C70" s="86" t="s">
        <v>909</v>
      </c>
      <c r="D70" s="86" t="s">
        <v>861</v>
      </c>
      <c r="E70" s="87">
        <v>7000</v>
      </c>
      <c r="F70" s="47" t="s">
        <v>884</v>
      </c>
      <c r="G70" s="107"/>
      <c r="H70" s="152"/>
    </row>
    <row r="71" spans="1:8" s="37" customFormat="1" ht="52.5" customHeight="1">
      <c r="A71" s="106">
        <v>60</v>
      </c>
      <c r="B71" s="42" t="s">
        <v>964</v>
      </c>
      <c r="C71" s="86" t="s">
        <v>800</v>
      </c>
      <c r="D71" s="86" t="s">
        <v>873</v>
      </c>
      <c r="E71" s="87">
        <v>6500</v>
      </c>
      <c r="F71" s="47" t="s">
        <v>884</v>
      </c>
      <c r="G71" s="107"/>
      <c r="H71" s="152"/>
    </row>
    <row r="72" spans="1:8" s="37" customFormat="1" ht="52.5" customHeight="1">
      <c r="A72" s="106">
        <v>61</v>
      </c>
      <c r="B72" s="42" t="s">
        <v>964</v>
      </c>
      <c r="C72" s="86" t="s">
        <v>910</v>
      </c>
      <c r="D72" s="86" t="s">
        <v>874</v>
      </c>
      <c r="E72" s="87">
        <v>8000</v>
      </c>
      <c r="F72" s="47" t="s">
        <v>884</v>
      </c>
      <c r="G72" s="107"/>
      <c r="H72" s="152"/>
    </row>
    <row r="73" spans="1:8" s="37" customFormat="1" ht="52.5" customHeight="1">
      <c r="A73" s="106">
        <v>62</v>
      </c>
      <c r="B73" s="42" t="s">
        <v>964</v>
      </c>
      <c r="C73" s="86" t="s">
        <v>801</v>
      </c>
      <c r="D73" s="86" t="s">
        <v>863</v>
      </c>
      <c r="E73" s="87">
        <v>6000</v>
      </c>
      <c r="F73" s="47" t="s">
        <v>884</v>
      </c>
      <c r="G73" s="107"/>
      <c r="H73" s="152"/>
    </row>
    <row r="74" spans="1:8" s="37" customFormat="1" ht="52.5" customHeight="1">
      <c r="A74" s="106">
        <v>63</v>
      </c>
      <c r="B74" s="42" t="s">
        <v>964</v>
      </c>
      <c r="C74" s="86" t="s">
        <v>802</v>
      </c>
      <c r="D74" s="86" t="s">
        <v>868</v>
      </c>
      <c r="E74" s="87">
        <v>10000</v>
      </c>
      <c r="F74" s="47" t="s">
        <v>884</v>
      </c>
      <c r="G74" s="107"/>
      <c r="H74" s="152"/>
    </row>
    <row r="75" spans="1:8" s="37" customFormat="1" ht="52.5" customHeight="1">
      <c r="A75" s="106">
        <v>64</v>
      </c>
      <c r="B75" s="42" t="s">
        <v>964</v>
      </c>
      <c r="C75" s="86" t="s">
        <v>803</v>
      </c>
      <c r="D75" s="86" t="s">
        <v>861</v>
      </c>
      <c r="E75" s="87">
        <v>9000</v>
      </c>
      <c r="F75" s="47" t="s">
        <v>884</v>
      </c>
      <c r="G75" s="107"/>
      <c r="H75" s="152"/>
    </row>
    <row r="76" spans="1:8" s="37" customFormat="1" ht="52.5" customHeight="1">
      <c r="A76" s="106">
        <v>65</v>
      </c>
      <c r="B76" s="42" t="s">
        <v>964</v>
      </c>
      <c r="C76" s="86" t="s">
        <v>911</v>
      </c>
      <c r="D76" s="86" t="s">
        <v>875</v>
      </c>
      <c r="E76" s="87">
        <v>6000</v>
      </c>
      <c r="F76" s="47" t="s">
        <v>884</v>
      </c>
      <c r="G76" s="107"/>
      <c r="H76" s="152"/>
    </row>
    <row r="77" spans="1:8" s="37" customFormat="1" ht="52.5" customHeight="1">
      <c r="A77" s="106">
        <v>66</v>
      </c>
      <c r="B77" s="42" t="s">
        <v>964</v>
      </c>
      <c r="C77" s="86" t="s">
        <v>912</v>
      </c>
      <c r="D77" s="86" t="s">
        <v>860</v>
      </c>
      <c r="E77" s="87">
        <v>8000</v>
      </c>
      <c r="F77" s="47" t="s">
        <v>884</v>
      </c>
      <c r="G77" s="107"/>
      <c r="H77" s="152"/>
    </row>
    <row r="78" spans="1:8" s="37" customFormat="1" ht="52.5" customHeight="1">
      <c r="A78" s="106">
        <v>67</v>
      </c>
      <c r="B78" s="42" t="s">
        <v>964</v>
      </c>
      <c r="C78" s="86" t="s">
        <v>804</v>
      </c>
      <c r="D78" s="86" t="s">
        <v>860</v>
      </c>
      <c r="E78" s="87">
        <v>10000</v>
      </c>
      <c r="F78" s="47" t="s">
        <v>884</v>
      </c>
      <c r="G78" s="107"/>
      <c r="H78" s="152"/>
    </row>
    <row r="79" spans="1:8" s="37" customFormat="1" ht="52.5" customHeight="1">
      <c r="A79" s="106">
        <v>68</v>
      </c>
      <c r="B79" s="42" t="s">
        <v>964</v>
      </c>
      <c r="C79" s="86" t="s">
        <v>805</v>
      </c>
      <c r="D79" s="86" t="s">
        <v>873</v>
      </c>
      <c r="E79" s="87">
        <v>6000</v>
      </c>
      <c r="F79" s="47" t="s">
        <v>884</v>
      </c>
      <c r="G79" s="107"/>
      <c r="H79" s="152"/>
    </row>
    <row r="80" spans="1:8" s="37" customFormat="1" ht="52.5" customHeight="1">
      <c r="A80" s="106">
        <v>69</v>
      </c>
      <c r="B80" s="42" t="s">
        <v>964</v>
      </c>
      <c r="C80" s="86" t="s">
        <v>806</v>
      </c>
      <c r="D80" s="86" t="s">
        <v>875</v>
      </c>
      <c r="E80" s="87">
        <v>6000</v>
      </c>
      <c r="F80" s="47" t="s">
        <v>884</v>
      </c>
      <c r="G80" s="107"/>
      <c r="H80" s="152"/>
    </row>
    <row r="81" spans="1:8" s="37" customFormat="1" ht="52.5" customHeight="1">
      <c r="A81" s="106">
        <v>70</v>
      </c>
      <c r="B81" s="42" t="s">
        <v>964</v>
      </c>
      <c r="C81" s="86" t="s">
        <v>807</v>
      </c>
      <c r="D81" s="86" t="s">
        <v>913</v>
      </c>
      <c r="E81" s="87">
        <v>6000</v>
      </c>
      <c r="F81" s="47" t="s">
        <v>884</v>
      </c>
      <c r="G81" s="107"/>
      <c r="H81" s="152"/>
    </row>
    <row r="82" spans="1:8" s="37" customFormat="1" ht="52.5" customHeight="1">
      <c r="A82" s="106">
        <v>71</v>
      </c>
      <c r="B82" s="42" t="s">
        <v>964</v>
      </c>
      <c r="C82" s="86" t="s">
        <v>914</v>
      </c>
      <c r="D82" s="86" t="s">
        <v>876</v>
      </c>
      <c r="E82" s="87">
        <v>5000</v>
      </c>
      <c r="F82" s="47" t="s">
        <v>884</v>
      </c>
      <c r="G82" s="107"/>
      <c r="H82" s="152"/>
    </row>
    <row r="83" spans="1:8" s="37" customFormat="1" ht="52.5" customHeight="1">
      <c r="A83" s="106">
        <v>72</v>
      </c>
      <c r="B83" s="42" t="s">
        <v>964</v>
      </c>
      <c r="C83" s="86" t="s">
        <v>915</v>
      </c>
      <c r="D83" s="86" t="s">
        <v>863</v>
      </c>
      <c r="E83" s="87">
        <v>6000</v>
      </c>
      <c r="F83" s="47" t="s">
        <v>884</v>
      </c>
      <c r="G83" s="107"/>
      <c r="H83" s="152"/>
    </row>
    <row r="84" spans="1:8" s="37" customFormat="1" ht="52.5" customHeight="1">
      <c r="A84" s="106">
        <v>73</v>
      </c>
      <c r="B84" s="42" t="s">
        <v>964</v>
      </c>
      <c r="C84" s="86" t="s">
        <v>916</v>
      </c>
      <c r="D84" s="86" t="s">
        <v>868</v>
      </c>
      <c r="E84" s="87">
        <v>15000</v>
      </c>
      <c r="F84" s="47" t="s">
        <v>884</v>
      </c>
      <c r="G84" s="107"/>
      <c r="H84" s="152"/>
    </row>
    <row r="85" spans="1:8" s="37" customFormat="1" ht="52.5" customHeight="1">
      <c r="A85" s="106">
        <v>74</v>
      </c>
      <c r="B85" s="42" t="s">
        <v>964</v>
      </c>
      <c r="C85" s="86" t="s">
        <v>808</v>
      </c>
      <c r="D85" s="86" t="s">
        <v>863</v>
      </c>
      <c r="E85" s="87">
        <v>8000</v>
      </c>
      <c r="F85" s="47" t="s">
        <v>884</v>
      </c>
      <c r="G85" s="107"/>
      <c r="H85" s="152"/>
    </row>
    <row r="86" spans="1:8" s="37" customFormat="1" ht="52.5" customHeight="1">
      <c r="A86" s="106">
        <v>75</v>
      </c>
      <c r="B86" s="42" t="s">
        <v>964</v>
      </c>
      <c r="C86" s="86" t="s">
        <v>809</v>
      </c>
      <c r="D86" s="86" t="s">
        <v>863</v>
      </c>
      <c r="E86" s="87">
        <v>7000</v>
      </c>
      <c r="F86" s="47" t="s">
        <v>884</v>
      </c>
      <c r="G86" s="107"/>
      <c r="H86" s="152"/>
    </row>
    <row r="87" spans="1:8" s="37" customFormat="1" ht="52.5" customHeight="1">
      <c r="A87" s="106">
        <v>76</v>
      </c>
      <c r="B87" s="42" t="s">
        <v>964</v>
      </c>
      <c r="C87" s="86" t="s">
        <v>810</v>
      </c>
      <c r="D87" s="86" t="s">
        <v>863</v>
      </c>
      <c r="E87" s="87">
        <v>8000</v>
      </c>
      <c r="F87" s="47" t="s">
        <v>884</v>
      </c>
      <c r="G87" s="107"/>
      <c r="H87" s="152"/>
    </row>
    <row r="88" spans="1:8" s="37" customFormat="1" ht="52.5" customHeight="1">
      <c r="A88" s="106">
        <v>77</v>
      </c>
      <c r="B88" s="42" t="s">
        <v>964</v>
      </c>
      <c r="C88" s="86" t="s">
        <v>811</v>
      </c>
      <c r="D88" s="86" t="s">
        <v>870</v>
      </c>
      <c r="E88" s="87">
        <v>6000</v>
      </c>
      <c r="F88" s="47" t="s">
        <v>884</v>
      </c>
      <c r="G88" s="107"/>
      <c r="H88" s="152"/>
    </row>
    <row r="89" spans="1:8" s="37" customFormat="1" ht="52.5" customHeight="1">
      <c r="A89" s="106">
        <v>78</v>
      </c>
      <c r="B89" s="42" t="s">
        <v>964</v>
      </c>
      <c r="C89" s="86" t="s">
        <v>812</v>
      </c>
      <c r="D89" s="86" t="s">
        <v>861</v>
      </c>
      <c r="E89" s="87">
        <v>6500</v>
      </c>
      <c r="F89" s="47" t="s">
        <v>884</v>
      </c>
      <c r="G89" s="107"/>
      <c r="H89" s="152"/>
    </row>
    <row r="90" spans="1:8" s="37" customFormat="1" ht="52.5" customHeight="1">
      <c r="A90" s="106">
        <v>79</v>
      </c>
      <c r="B90" s="42" t="s">
        <v>964</v>
      </c>
      <c r="C90" s="86" t="s">
        <v>813</v>
      </c>
      <c r="D90" s="86" t="s">
        <v>917</v>
      </c>
      <c r="E90" s="87">
        <v>6500</v>
      </c>
      <c r="F90" s="47" t="s">
        <v>884</v>
      </c>
      <c r="G90" s="107"/>
      <c r="H90" s="152"/>
    </row>
    <row r="91" spans="1:8" s="37" customFormat="1" ht="52.5" customHeight="1">
      <c r="A91" s="106">
        <v>80</v>
      </c>
      <c r="B91" s="42" t="s">
        <v>964</v>
      </c>
      <c r="C91" s="86" t="s">
        <v>814</v>
      </c>
      <c r="D91" s="86" t="s">
        <v>873</v>
      </c>
      <c r="E91" s="87">
        <v>6000</v>
      </c>
      <c r="F91" s="47" t="s">
        <v>884</v>
      </c>
      <c r="G91" s="107"/>
      <c r="H91" s="152"/>
    </row>
    <row r="92" spans="1:8" s="37" customFormat="1" ht="52.5" customHeight="1">
      <c r="A92" s="106">
        <v>81</v>
      </c>
      <c r="B92" s="42" t="s">
        <v>964</v>
      </c>
      <c r="C92" s="86" t="s">
        <v>815</v>
      </c>
      <c r="D92" s="86" t="s">
        <v>860</v>
      </c>
      <c r="E92" s="87">
        <v>11000</v>
      </c>
      <c r="F92" s="47" t="s">
        <v>884</v>
      </c>
      <c r="G92" s="107"/>
      <c r="H92" s="152"/>
    </row>
    <row r="93" spans="1:8" s="37" customFormat="1" ht="52.5" customHeight="1">
      <c r="A93" s="106">
        <v>82</v>
      </c>
      <c r="B93" s="42" t="s">
        <v>964</v>
      </c>
      <c r="C93" s="86" t="s">
        <v>816</v>
      </c>
      <c r="D93" s="86" t="s">
        <v>868</v>
      </c>
      <c r="E93" s="87">
        <v>12000</v>
      </c>
      <c r="F93" s="47" t="s">
        <v>884</v>
      </c>
      <c r="G93" s="107"/>
      <c r="H93" s="152"/>
    </row>
    <row r="94" spans="1:8" s="37" customFormat="1" ht="52.5" customHeight="1">
      <c r="A94" s="106">
        <v>83</v>
      </c>
      <c r="B94" s="42" t="s">
        <v>964</v>
      </c>
      <c r="C94" s="86" t="s">
        <v>817</v>
      </c>
      <c r="D94" s="86" t="s">
        <v>869</v>
      </c>
      <c r="E94" s="87">
        <v>8000</v>
      </c>
      <c r="F94" s="47" t="s">
        <v>884</v>
      </c>
      <c r="G94" s="107"/>
      <c r="H94" s="152"/>
    </row>
    <row r="95" spans="1:8" s="37" customFormat="1" ht="52.5" customHeight="1">
      <c r="A95" s="106">
        <v>84</v>
      </c>
      <c r="B95" s="42" t="s">
        <v>964</v>
      </c>
      <c r="C95" s="86" t="s">
        <v>818</v>
      </c>
      <c r="D95" s="86" t="s">
        <v>869</v>
      </c>
      <c r="E95" s="87">
        <v>8000</v>
      </c>
      <c r="F95" s="47" t="s">
        <v>884</v>
      </c>
      <c r="G95" s="107"/>
      <c r="H95" s="152"/>
    </row>
    <row r="96" spans="1:8" s="37" customFormat="1" ht="52.5" customHeight="1">
      <c r="A96" s="106">
        <v>85</v>
      </c>
      <c r="B96" s="42" t="s">
        <v>964</v>
      </c>
      <c r="C96" s="86" t="s">
        <v>819</v>
      </c>
      <c r="D96" s="86" t="s">
        <v>863</v>
      </c>
      <c r="E96" s="87">
        <v>6500</v>
      </c>
      <c r="F96" s="47" t="s">
        <v>884</v>
      </c>
      <c r="G96" s="107"/>
      <c r="H96" s="152"/>
    </row>
    <row r="97" spans="1:8" s="37" customFormat="1" ht="52.5" customHeight="1">
      <c r="A97" s="106">
        <v>86</v>
      </c>
      <c r="B97" s="42" t="s">
        <v>964</v>
      </c>
      <c r="C97" s="86" t="s">
        <v>918</v>
      </c>
      <c r="D97" s="86" t="s">
        <v>875</v>
      </c>
      <c r="E97" s="87">
        <v>7000</v>
      </c>
      <c r="F97" s="47" t="s">
        <v>884</v>
      </c>
      <c r="G97" s="107"/>
      <c r="H97" s="152"/>
    </row>
    <row r="98" spans="1:8" s="37" customFormat="1" ht="52.5" customHeight="1">
      <c r="A98" s="106">
        <v>87</v>
      </c>
      <c r="B98" s="42" t="s">
        <v>964</v>
      </c>
      <c r="C98" s="86" t="s">
        <v>820</v>
      </c>
      <c r="D98" s="86" t="s">
        <v>861</v>
      </c>
      <c r="E98" s="87">
        <v>8000</v>
      </c>
      <c r="F98" s="47" t="s">
        <v>884</v>
      </c>
      <c r="G98" s="107"/>
      <c r="H98" s="152"/>
    </row>
    <row r="99" spans="1:8" s="37" customFormat="1" ht="52.5" customHeight="1">
      <c r="A99" s="106">
        <v>88</v>
      </c>
      <c r="B99" s="42" t="s">
        <v>964</v>
      </c>
      <c r="C99" s="86" t="s">
        <v>821</v>
      </c>
      <c r="D99" s="86" t="s">
        <v>875</v>
      </c>
      <c r="E99" s="87">
        <v>6000</v>
      </c>
      <c r="F99" s="47" t="s">
        <v>884</v>
      </c>
      <c r="G99" s="107"/>
      <c r="H99" s="152"/>
    </row>
    <row r="100" spans="1:8" s="37" customFormat="1" ht="52.5" customHeight="1">
      <c r="A100" s="106">
        <v>89</v>
      </c>
      <c r="B100" s="42" t="s">
        <v>964</v>
      </c>
      <c r="C100" s="86" t="s">
        <v>822</v>
      </c>
      <c r="D100" s="86" t="s">
        <v>877</v>
      </c>
      <c r="E100" s="87">
        <v>9000</v>
      </c>
      <c r="F100" s="47" t="s">
        <v>884</v>
      </c>
      <c r="G100" s="107"/>
      <c r="H100" s="152"/>
    </row>
    <row r="101" spans="1:8" s="37" customFormat="1" ht="52.5" customHeight="1">
      <c r="A101" s="106">
        <v>90</v>
      </c>
      <c r="B101" s="42" t="s">
        <v>964</v>
      </c>
      <c r="C101" s="86" t="s">
        <v>823</v>
      </c>
      <c r="D101" s="86" t="s">
        <v>870</v>
      </c>
      <c r="E101" s="87">
        <v>8000</v>
      </c>
      <c r="F101" s="47" t="s">
        <v>1164</v>
      </c>
      <c r="G101" s="107"/>
      <c r="H101" s="152"/>
    </row>
    <row r="102" spans="1:8" s="37" customFormat="1" ht="52.5" customHeight="1">
      <c r="A102" s="106">
        <v>91</v>
      </c>
      <c r="B102" s="42" t="s">
        <v>964</v>
      </c>
      <c r="C102" s="86" t="s">
        <v>824</v>
      </c>
      <c r="D102" s="86" t="s">
        <v>863</v>
      </c>
      <c r="E102" s="87">
        <v>6000</v>
      </c>
      <c r="F102" s="47" t="s">
        <v>884</v>
      </c>
      <c r="G102" s="107"/>
      <c r="H102" s="152"/>
    </row>
    <row r="103" spans="1:8" s="37" customFormat="1" ht="52.5" customHeight="1">
      <c r="A103" s="106">
        <v>92</v>
      </c>
      <c r="B103" s="42" t="s">
        <v>964</v>
      </c>
      <c r="C103" s="86" t="s">
        <v>825</v>
      </c>
      <c r="D103" s="86" t="s">
        <v>859</v>
      </c>
      <c r="E103" s="87">
        <v>7000</v>
      </c>
      <c r="F103" s="47" t="s">
        <v>884</v>
      </c>
      <c r="G103" s="107"/>
      <c r="H103" s="152"/>
    </row>
    <row r="104" spans="1:8" s="37" customFormat="1" ht="52.5" customHeight="1">
      <c r="A104" s="106">
        <v>93</v>
      </c>
      <c r="B104" s="42" t="s">
        <v>964</v>
      </c>
      <c r="C104" s="86" t="s">
        <v>993</v>
      </c>
      <c r="D104" s="86" t="s">
        <v>873</v>
      </c>
      <c r="E104" s="87">
        <v>6000</v>
      </c>
      <c r="F104" s="47" t="s">
        <v>884</v>
      </c>
      <c r="G104" s="107"/>
      <c r="H104" s="152"/>
    </row>
    <row r="105" spans="1:8" s="37" customFormat="1" ht="52.5" customHeight="1">
      <c r="A105" s="106">
        <v>94</v>
      </c>
      <c r="B105" s="42" t="s">
        <v>964</v>
      </c>
      <c r="C105" s="86" t="s">
        <v>826</v>
      </c>
      <c r="D105" s="86" t="s">
        <v>878</v>
      </c>
      <c r="E105" s="87">
        <v>8000</v>
      </c>
      <c r="F105" s="47" t="s">
        <v>884</v>
      </c>
      <c r="G105" s="107"/>
      <c r="H105" s="152"/>
    </row>
    <row r="106" spans="1:8" s="37" customFormat="1" ht="52.5" customHeight="1">
      <c r="A106" s="106">
        <v>95</v>
      </c>
      <c r="B106" s="42" t="s">
        <v>964</v>
      </c>
      <c r="C106" s="86" t="s">
        <v>827</v>
      </c>
      <c r="D106" s="86" t="s">
        <v>871</v>
      </c>
      <c r="E106" s="87">
        <v>6000</v>
      </c>
      <c r="F106" s="47" t="s">
        <v>884</v>
      </c>
      <c r="G106" s="107"/>
      <c r="H106" s="152"/>
    </row>
    <row r="107" spans="1:8" s="37" customFormat="1" ht="52.5" customHeight="1">
      <c r="A107" s="106">
        <v>96</v>
      </c>
      <c r="B107" s="42" t="s">
        <v>964</v>
      </c>
      <c r="C107" s="86" t="s">
        <v>828</v>
      </c>
      <c r="D107" s="86" t="s">
        <v>859</v>
      </c>
      <c r="E107" s="87">
        <v>10000</v>
      </c>
      <c r="F107" s="47" t="s">
        <v>884</v>
      </c>
      <c r="G107" s="107"/>
      <c r="H107" s="152"/>
    </row>
    <row r="108" spans="1:8" s="37" customFormat="1" ht="52.5" customHeight="1">
      <c r="A108" s="106">
        <v>97</v>
      </c>
      <c r="B108" s="42" t="s">
        <v>964</v>
      </c>
      <c r="C108" s="86" t="s">
        <v>829</v>
      </c>
      <c r="D108" s="86" t="s">
        <v>861</v>
      </c>
      <c r="E108" s="87">
        <v>7000</v>
      </c>
      <c r="F108" s="47" t="s">
        <v>884</v>
      </c>
      <c r="G108" s="107"/>
      <c r="H108" s="152"/>
    </row>
    <row r="109" spans="1:8" s="37" customFormat="1" ht="52.5" customHeight="1">
      <c r="A109" s="106">
        <v>98</v>
      </c>
      <c r="B109" s="42" t="s">
        <v>964</v>
      </c>
      <c r="C109" s="86" t="s">
        <v>852</v>
      </c>
      <c r="D109" s="86" t="s">
        <v>875</v>
      </c>
      <c r="E109" s="87">
        <v>7000</v>
      </c>
      <c r="F109" s="47" t="s">
        <v>884</v>
      </c>
      <c r="G109" s="107"/>
      <c r="H109" s="152"/>
    </row>
    <row r="110" spans="1:8" s="37" customFormat="1" ht="52.5" customHeight="1">
      <c r="A110" s="106">
        <v>99</v>
      </c>
      <c r="B110" s="42" t="s">
        <v>964</v>
      </c>
      <c r="C110" s="86" t="s">
        <v>830</v>
      </c>
      <c r="D110" s="86" t="s">
        <v>870</v>
      </c>
      <c r="E110" s="87">
        <v>6000</v>
      </c>
      <c r="F110" s="47" t="s">
        <v>884</v>
      </c>
      <c r="G110" s="107"/>
      <c r="H110" s="152"/>
    </row>
    <row r="111" spans="1:8" s="37" customFormat="1" ht="52.5" customHeight="1">
      <c r="A111" s="106">
        <v>100</v>
      </c>
      <c r="B111" s="42" t="s">
        <v>964</v>
      </c>
      <c r="C111" s="86" t="s">
        <v>831</v>
      </c>
      <c r="D111" s="86" t="s">
        <v>863</v>
      </c>
      <c r="E111" s="87">
        <v>7000</v>
      </c>
      <c r="F111" s="47" t="s">
        <v>884</v>
      </c>
      <c r="G111" s="107"/>
      <c r="H111" s="152"/>
    </row>
    <row r="112" spans="1:8" s="37" customFormat="1" ht="52.5" customHeight="1">
      <c r="A112" s="106">
        <v>101</v>
      </c>
      <c r="B112" s="42" t="s">
        <v>964</v>
      </c>
      <c r="C112" s="86" t="s">
        <v>832</v>
      </c>
      <c r="D112" s="86" t="s">
        <v>868</v>
      </c>
      <c r="E112" s="87">
        <v>8000</v>
      </c>
      <c r="F112" s="47" t="s">
        <v>884</v>
      </c>
      <c r="G112" s="107"/>
      <c r="H112" s="152"/>
    </row>
    <row r="113" spans="1:8" s="37" customFormat="1" ht="52.5" customHeight="1">
      <c r="A113" s="106">
        <v>102</v>
      </c>
      <c r="B113" s="42" t="s">
        <v>964</v>
      </c>
      <c r="C113" s="86" t="s">
        <v>833</v>
      </c>
      <c r="D113" s="86" t="s">
        <v>864</v>
      </c>
      <c r="E113" s="87">
        <v>7000</v>
      </c>
      <c r="F113" s="47" t="s">
        <v>884</v>
      </c>
      <c r="G113" s="107"/>
      <c r="H113" s="152"/>
    </row>
    <row r="114" spans="1:8" s="37" customFormat="1" ht="52.5" customHeight="1">
      <c r="A114" s="106">
        <v>103</v>
      </c>
      <c r="B114" s="42" t="s">
        <v>964</v>
      </c>
      <c r="C114" s="86" t="s">
        <v>919</v>
      </c>
      <c r="D114" s="86" t="s">
        <v>878</v>
      </c>
      <c r="E114" s="87">
        <v>6000</v>
      </c>
      <c r="F114" s="47" t="s">
        <v>884</v>
      </c>
      <c r="G114" s="107"/>
      <c r="H114" s="152"/>
    </row>
    <row r="115" spans="1:8" s="37" customFormat="1" ht="52.5" customHeight="1">
      <c r="A115" s="106">
        <v>104</v>
      </c>
      <c r="B115" s="42" t="s">
        <v>964</v>
      </c>
      <c r="C115" s="86" t="s">
        <v>834</v>
      </c>
      <c r="D115" s="86" t="s">
        <v>861</v>
      </c>
      <c r="E115" s="87">
        <v>7000</v>
      </c>
      <c r="F115" s="47" t="s">
        <v>884</v>
      </c>
      <c r="G115" s="107"/>
      <c r="H115" s="152"/>
    </row>
    <row r="116" spans="1:8" s="37" customFormat="1" ht="52.5" customHeight="1">
      <c r="A116" s="106">
        <v>105</v>
      </c>
      <c r="B116" s="42" t="s">
        <v>964</v>
      </c>
      <c r="C116" s="86" t="s">
        <v>835</v>
      </c>
      <c r="D116" s="86" t="s">
        <v>873</v>
      </c>
      <c r="E116" s="87">
        <v>7000</v>
      </c>
      <c r="F116" s="47" t="s">
        <v>884</v>
      </c>
      <c r="G116" s="107"/>
      <c r="H116" s="152"/>
    </row>
    <row r="117" spans="1:8" s="37" customFormat="1" ht="52.5" customHeight="1">
      <c r="A117" s="106">
        <v>106</v>
      </c>
      <c r="B117" s="42" t="s">
        <v>964</v>
      </c>
      <c r="C117" s="86" t="s">
        <v>920</v>
      </c>
      <c r="D117" s="86" t="s">
        <v>871</v>
      </c>
      <c r="E117" s="87">
        <v>6000</v>
      </c>
      <c r="F117" s="47" t="s">
        <v>884</v>
      </c>
      <c r="G117" s="107"/>
      <c r="H117" s="152"/>
    </row>
    <row r="118" spans="1:8" s="37" customFormat="1" ht="52.5" customHeight="1">
      <c r="A118" s="106">
        <v>107</v>
      </c>
      <c r="B118" s="42" t="s">
        <v>964</v>
      </c>
      <c r="C118" s="86" t="s">
        <v>921</v>
      </c>
      <c r="D118" s="86" t="s">
        <v>859</v>
      </c>
      <c r="E118" s="87">
        <v>8000</v>
      </c>
      <c r="F118" s="47" t="s">
        <v>884</v>
      </c>
      <c r="G118" s="107"/>
      <c r="H118" s="152"/>
    </row>
    <row r="119" spans="1:8" s="37" customFormat="1" ht="52.5" customHeight="1">
      <c r="A119" s="106">
        <v>108</v>
      </c>
      <c r="B119" s="42" t="s">
        <v>964</v>
      </c>
      <c r="C119" s="86" t="s">
        <v>836</v>
      </c>
      <c r="D119" s="86" t="s">
        <v>878</v>
      </c>
      <c r="E119" s="87">
        <v>7000</v>
      </c>
      <c r="F119" s="47" t="s">
        <v>884</v>
      </c>
      <c r="G119" s="107"/>
      <c r="H119" s="152"/>
    </row>
    <row r="120" spans="1:8" s="37" customFormat="1" ht="52.5" customHeight="1">
      <c r="A120" s="106">
        <v>109</v>
      </c>
      <c r="B120" s="42" t="s">
        <v>964</v>
      </c>
      <c r="C120" s="86" t="s">
        <v>837</v>
      </c>
      <c r="D120" s="86" t="s">
        <v>879</v>
      </c>
      <c r="E120" s="87">
        <v>7000</v>
      </c>
      <c r="F120" s="47" t="s">
        <v>884</v>
      </c>
      <c r="G120" s="107"/>
      <c r="H120" s="152"/>
    </row>
    <row r="121" spans="1:8" s="37" customFormat="1" ht="52.5" customHeight="1">
      <c r="A121" s="106">
        <v>110</v>
      </c>
      <c r="B121" s="42" t="s">
        <v>964</v>
      </c>
      <c r="C121" s="86" t="s">
        <v>838</v>
      </c>
      <c r="D121" s="86" t="s">
        <v>863</v>
      </c>
      <c r="E121" s="87">
        <v>7000</v>
      </c>
      <c r="F121" s="47" t="s">
        <v>884</v>
      </c>
      <c r="G121" s="107"/>
      <c r="H121" s="152"/>
    </row>
    <row r="122" spans="1:8" s="37" customFormat="1" ht="52.5" customHeight="1">
      <c r="A122" s="106">
        <v>111</v>
      </c>
      <c r="B122" s="42" t="s">
        <v>964</v>
      </c>
      <c r="C122" s="86" t="s">
        <v>922</v>
      </c>
      <c r="D122" s="86" t="s">
        <v>868</v>
      </c>
      <c r="E122" s="87">
        <v>10000</v>
      </c>
      <c r="F122" s="47" t="s">
        <v>884</v>
      </c>
      <c r="G122" s="107"/>
      <c r="H122" s="152"/>
    </row>
    <row r="123" spans="1:8" s="37" customFormat="1" ht="52.5" customHeight="1">
      <c r="A123" s="106">
        <v>112</v>
      </c>
      <c r="B123" s="42" t="s">
        <v>964</v>
      </c>
      <c r="C123" s="86" t="s">
        <v>839</v>
      </c>
      <c r="D123" s="86" t="s">
        <v>871</v>
      </c>
      <c r="E123" s="87">
        <v>6000</v>
      </c>
      <c r="F123" s="47" t="s">
        <v>884</v>
      </c>
      <c r="G123" s="107"/>
      <c r="H123" s="152"/>
    </row>
    <row r="124" spans="1:8" s="37" customFormat="1" ht="52.5" customHeight="1">
      <c r="A124" s="106">
        <v>113</v>
      </c>
      <c r="B124" s="42" t="s">
        <v>964</v>
      </c>
      <c r="C124" s="86" t="s">
        <v>885</v>
      </c>
      <c r="D124" s="86" t="s">
        <v>923</v>
      </c>
      <c r="E124" s="87">
        <v>10000</v>
      </c>
      <c r="F124" s="47" t="s">
        <v>884</v>
      </c>
      <c r="G124" s="107"/>
      <c r="H124" s="152"/>
    </row>
    <row r="125" spans="1:8" s="37" customFormat="1" ht="52.5" customHeight="1">
      <c r="A125" s="106">
        <v>114</v>
      </c>
      <c r="B125" s="42" t="s">
        <v>964</v>
      </c>
      <c r="C125" s="86" t="s">
        <v>840</v>
      </c>
      <c r="D125" s="86" t="s">
        <v>878</v>
      </c>
      <c r="E125" s="87">
        <v>7000</v>
      </c>
      <c r="F125" s="47" t="s">
        <v>884</v>
      </c>
      <c r="G125" s="107"/>
      <c r="H125" s="152"/>
    </row>
    <row r="126" spans="1:8" s="37" customFormat="1" ht="52.5" customHeight="1">
      <c r="A126" s="106">
        <v>115</v>
      </c>
      <c r="B126" s="42" t="s">
        <v>964</v>
      </c>
      <c r="C126" s="86" t="s">
        <v>924</v>
      </c>
      <c r="D126" s="86" t="s">
        <v>861</v>
      </c>
      <c r="E126" s="87">
        <v>6000</v>
      </c>
      <c r="F126" s="47" t="s">
        <v>884</v>
      </c>
      <c r="G126" s="107"/>
      <c r="H126" s="152"/>
    </row>
    <row r="127" spans="1:8" s="37" customFormat="1" ht="52.5" customHeight="1">
      <c r="A127" s="106">
        <v>116</v>
      </c>
      <c r="B127" s="42" t="s">
        <v>964</v>
      </c>
      <c r="C127" s="86" t="s">
        <v>925</v>
      </c>
      <c r="D127" s="86" t="s">
        <v>861</v>
      </c>
      <c r="E127" s="87">
        <v>6000</v>
      </c>
      <c r="F127" s="47" t="s">
        <v>884</v>
      </c>
      <c r="G127" s="107"/>
      <c r="H127" s="152"/>
    </row>
    <row r="128" spans="1:8" s="37" customFormat="1" ht="52.5" customHeight="1">
      <c r="A128" s="106">
        <v>117</v>
      </c>
      <c r="B128" s="42" t="s">
        <v>964</v>
      </c>
      <c r="C128" s="86" t="s">
        <v>926</v>
      </c>
      <c r="D128" s="86" t="s">
        <v>858</v>
      </c>
      <c r="E128" s="87">
        <v>4000</v>
      </c>
      <c r="F128" s="47" t="s">
        <v>884</v>
      </c>
      <c r="G128" s="107"/>
      <c r="H128" s="152"/>
    </row>
    <row r="129" spans="1:8" s="37" customFormat="1" ht="52.5" customHeight="1">
      <c r="A129" s="106">
        <v>118</v>
      </c>
      <c r="B129" s="42" t="s">
        <v>964</v>
      </c>
      <c r="C129" s="86" t="s">
        <v>927</v>
      </c>
      <c r="D129" s="86" t="s">
        <v>861</v>
      </c>
      <c r="E129" s="87">
        <v>7000</v>
      </c>
      <c r="F129" s="47" t="s">
        <v>884</v>
      </c>
      <c r="G129" s="107"/>
      <c r="H129" s="152"/>
    </row>
    <row r="130" spans="1:8" s="37" customFormat="1" ht="52.5" customHeight="1">
      <c r="A130" s="106">
        <v>119</v>
      </c>
      <c r="B130" s="42" t="s">
        <v>964</v>
      </c>
      <c r="C130" s="86" t="s">
        <v>928</v>
      </c>
      <c r="D130" s="86" t="s">
        <v>870</v>
      </c>
      <c r="E130" s="87">
        <v>7000</v>
      </c>
      <c r="F130" s="47" t="s">
        <v>884</v>
      </c>
      <c r="G130" s="107"/>
      <c r="H130" s="152"/>
    </row>
    <row r="131" spans="1:8" s="37" customFormat="1" ht="52.5" customHeight="1">
      <c r="A131" s="106">
        <v>120</v>
      </c>
      <c r="B131" s="42" t="s">
        <v>964</v>
      </c>
      <c r="C131" s="86" t="s">
        <v>929</v>
      </c>
      <c r="D131" s="86" t="s">
        <v>861</v>
      </c>
      <c r="E131" s="87">
        <v>7000</v>
      </c>
      <c r="F131" s="47" t="s">
        <v>884</v>
      </c>
      <c r="G131" s="107"/>
      <c r="H131" s="152"/>
    </row>
    <row r="132" spans="1:8" s="37" customFormat="1" ht="52.5" customHeight="1">
      <c r="A132" s="106">
        <v>121</v>
      </c>
      <c r="B132" s="42" t="s">
        <v>964</v>
      </c>
      <c r="C132" s="86" t="s">
        <v>994</v>
      </c>
      <c r="D132" s="86" t="s">
        <v>866</v>
      </c>
      <c r="E132" s="87">
        <v>7000</v>
      </c>
      <c r="F132" s="47" t="s">
        <v>1094</v>
      </c>
      <c r="G132" s="107"/>
      <c r="H132" s="152"/>
    </row>
    <row r="133" spans="1:8" s="37" customFormat="1" ht="52.5" customHeight="1">
      <c r="A133" s="106">
        <v>122</v>
      </c>
      <c r="B133" s="42" t="s">
        <v>964</v>
      </c>
      <c r="C133" s="86" t="s">
        <v>930</v>
      </c>
      <c r="D133" s="86" t="s">
        <v>878</v>
      </c>
      <c r="E133" s="87">
        <v>6000</v>
      </c>
      <c r="F133" s="47" t="s">
        <v>884</v>
      </c>
      <c r="G133" s="107"/>
      <c r="H133" s="152"/>
    </row>
    <row r="134" spans="1:8" s="37" customFormat="1" ht="52.5" customHeight="1">
      <c r="A134" s="106">
        <v>123</v>
      </c>
      <c r="B134" s="42" t="s">
        <v>964</v>
      </c>
      <c r="C134" s="86" t="s">
        <v>933</v>
      </c>
      <c r="D134" s="86" t="s">
        <v>861</v>
      </c>
      <c r="E134" s="87">
        <v>6000</v>
      </c>
      <c r="F134" s="47" t="s">
        <v>884</v>
      </c>
      <c r="G134" s="107"/>
      <c r="H134" s="152"/>
    </row>
    <row r="135" spans="1:8" s="37" customFormat="1" ht="52.5" customHeight="1">
      <c r="A135" s="106">
        <v>124</v>
      </c>
      <c r="B135" s="42" t="s">
        <v>964</v>
      </c>
      <c r="C135" s="86" t="s">
        <v>934</v>
      </c>
      <c r="D135" s="86" t="s">
        <v>860</v>
      </c>
      <c r="E135" s="87">
        <v>10000</v>
      </c>
      <c r="F135" s="47" t="s">
        <v>884</v>
      </c>
      <c r="G135" s="107"/>
      <c r="H135" s="152"/>
    </row>
    <row r="136" spans="1:8" s="37" customFormat="1" ht="52.5" customHeight="1">
      <c r="A136" s="106">
        <v>125</v>
      </c>
      <c r="B136" s="42" t="s">
        <v>964</v>
      </c>
      <c r="C136" s="86" t="s">
        <v>935</v>
      </c>
      <c r="D136" s="86" t="s">
        <v>858</v>
      </c>
      <c r="E136" s="87">
        <v>5000</v>
      </c>
      <c r="F136" s="47" t="s">
        <v>884</v>
      </c>
      <c r="G136" s="107"/>
      <c r="H136" s="152"/>
    </row>
    <row r="137" spans="1:8" s="37" customFormat="1" ht="52.5" customHeight="1">
      <c r="A137" s="106">
        <v>126</v>
      </c>
      <c r="B137" s="42" t="s">
        <v>964</v>
      </c>
      <c r="C137" s="86" t="s">
        <v>841</v>
      </c>
      <c r="D137" s="86" t="s">
        <v>861</v>
      </c>
      <c r="E137" s="87">
        <v>7000</v>
      </c>
      <c r="F137" s="47" t="s">
        <v>884</v>
      </c>
      <c r="G137" s="107"/>
      <c r="H137" s="152"/>
    </row>
    <row r="138" spans="1:8" s="37" customFormat="1" ht="52.5" customHeight="1">
      <c r="A138" s="106">
        <v>127</v>
      </c>
      <c r="B138" s="42" t="s">
        <v>964</v>
      </c>
      <c r="C138" s="86" t="s">
        <v>842</v>
      </c>
      <c r="D138" s="86" t="s">
        <v>863</v>
      </c>
      <c r="E138" s="87">
        <v>6000</v>
      </c>
      <c r="F138" s="47" t="s">
        <v>884</v>
      </c>
      <c r="G138" s="107"/>
      <c r="H138" s="152"/>
    </row>
    <row r="139" spans="1:8" s="37" customFormat="1" ht="52.5" customHeight="1">
      <c r="A139" s="106">
        <v>128</v>
      </c>
      <c r="B139" s="42" t="s">
        <v>964</v>
      </c>
      <c r="C139" s="86" t="s">
        <v>843</v>
      </c>
      <c r="D139" s="86" t="s">
        <v>860</v>
      </c>
      <c r="E139" s="87">
        <v>8000</v>
      </c>
      <c r="F139" s="47" t="s">
        <v>884</v>
      </c>
      <c r="G139" s="107"/>
      <c r="H139" s="152"/>
    </row>
    <row r="140" spans="1:8" s="37" customFormat="1" ht="52.5" customHeight="1">
      <c r="A140" s="106">
        <v>129</v>
      </c>
      <c r="B140" s="42" t="s">
        <v>964</v>
      </c>
      <c r="C140" s="86" t="s">
        <v>844</v>
      </c>
      <c r="D140" s="86" t="s">
        <v>863</v>
      </c>
      <c r="E140" s="87">
        <v>7000</v>
      </c>
      <c r="F140" s="47" t="s">
        <v>884</v>
      </c>
      <c r="G140" s="107"/>
      <c r="H140" s="152"/>
    </row>
    <row r="141" spans="1:8" s="37" customFormat="1" ht="52.5" customHeight="1">
      <c r="A141" s="106">
        <v>130</v>
      </c>
      <c r="B141" s="42" t="s">
        <v>964</v>
      </c>
      <c r="C141" s="86" t="s">
        <v>845</v>
      </c>
      <c r="D141" s="86" t="s">
        <v>862</v>
      </c>
      <c r="E141" s="87">
        <v>8000</v>
      </c>
      <c r="F141" s="47" t="s">
        <v>884</v>
      </c>
      <c r="G141" s="107"/>
      <c r="H141" s="152"/>
    </row>
    <row r="142" spans="1:8" s="37" customFormat="1" ht="52.5" customHeight="1">
      <c r="A142" s="106">
        <v>131</v>
      </c>
      <c r="B142" s="42" t="s">
        <v>964</v>
      </c>
      <c r="C142" s="86" t="s">
        <v>846</v>
      </c>
      <c r="D142" s="86" t="s">
        <v>863</v>
      </c>
      <c r="E142" s="87">
        <v>10000</v>
      </c>
      <c r="F142" s="47" t="s">
        <v>884</v>
      </c>
      <c r="G142" s="107"/>
      <c r="H142" s="152"/>
    </row>
    <row r="143" spans="1:8" s="37" customFormat="1" ht="52.5" customHeight="1">
      <c r="A143" s="106">
        <v>132</v>
      </c>
      <c r="B143" s="42" t="s">
        <v>964</v>
      </c>
      <c r="C143" s="86" t="s">
        <v>847</v>
      </c>
      <c r="D143" s="86" t="s">
        <v>880</v>
      </c>
      <c r="E143" s="87">
        <v>10000</v>
      </c>
      <c r="F143" s="47" t="s">
        <v>884</v>
      </c>
      <c r="G143" s="107"/>
      <c r="H143" s="152"/>
    </row>
    <row r="144" spans="1:8" s="37" customFormat="1" ht="52.5" customHeight="1">
      <c r="A144" s="106">
        <v>133</v>
      </c>
      <c r="B144" s="42" t="s">
        <v>964</v>
      </c>
      <c r="C144" s="86" t="s">
        <v>848</v>
      </c>
      <c r="D144" s="86" t="s">
        <v>868</v>
      </c>
      <c r="E144" s="87">
        <v>8000</v>
      </c>
      <c r="F144" s="47" t="s">
        <v>884</v>
      </c>
      <c r="G144" s="107"/>
      <c r="H144" s="152"/>
    </row>
    <row r="145" spans="1:8" s="37" customFormat="1" ht="52.5" customHeight="1">
      <c r="A145" s="106">
        <v>134</v>
      </c>
      <c r="B145" s="42" t="s">
        <v>964</v>
      </c>
      <c r="C145" s="86" t="s">
        <v>936</v>
      </c>
      <c r="D145" s="86" t="s">
        <v>873</v>
      </c>
      <c r="E145" s="87">
        <v>6500</v>
      </c>
      <c r="F145" s="47" t="s">
        <v>884</v>
      </c>
      <c r="G145" s="107"/>
      <c r="H145" s="152"/>
    </row>
    <row r="146" spans="1:8" s="37" customFormat="1" ht="52.5" customHeight="1">
      <c r="A146" s="106">
        <v>135</v>
      </c>
      <c r="B146" s="42" t="s">
        <v>964</v>
      </c>
      <c r="C146" s="86" t="s">
        <v>849</v>
      </c>
      <c r="D146" s="86" t="s">
        <v>863</v>
      </c>
      <c r="E146" s="87">
        <v>6500</v>
      </c>
      <c r="F146" s="47" t="s">
        <v>884</v>
      </c>
      <c r="G146" s="107"/>
      <c r="H146" s="152"/>
    </row>
    <row r="147" spans="1:8" s="37" customFormat="1" ht="52.5" customHeight="1">
      <c r="A147" s="106">
        <v>136</v>
      </c>
      <c r="B147" s="42" t="s">
        <v>964</v>
      </c>
      <c r="C147" s="86" t="s">
        <v>850</v>
      </c>
      <c r="D147" s="86" t="s">
        <v>881</v>
      </c>
      <c r="E147" s="87">
        <v>8000</v>
      </c>
      <c r="F147" s="47" t="s">
        <v>884</v>
      </c>
      <c r="G147" s="107"/>
      <c r="H147" s="152"/>
    </row>
    <row r="148" spans="1:8" s="37" customFormat="1" ht="52.5" customHeight="1">
      <c r="A148" s="106">
        <v>137</v>
      </c>
      <c r="B148" s="42" t="s">
        <v>964</v>
      </c>
      <c r="C148" s="86" t="s">
        <v>937</v>
      </c>
      <c r="D148" s="86" t="s">
        <v>859</v>
      </c>
      <c r="E148" s="87">
        <v>7000</v>
      </c>
      <c r="F148" s="47" t="s">
        <v>884</v>
      </c>
      <c r="G148" s="107"/>
      <c r="H148" s="152"/>
    </row>
    <row r="149" spans="1:8" s="37" customFormat="1" ht="52.5" customHeight="1">
      <c r="A149" s="106">
        <v>138</v>
      </c>
      <c r="B149" s="42" t="s">
        <v>964</v>
      </c>
      <c r="C149" s="86" t="s">
        <v>938</v>
      </c>
      <c r="D149" s="86" t="s">
        <v>858</v>
      </c>
      <c r="E149" s="87">
        <v>5000</v>
      </c>
      <c r="F149" s="47" t="s">
        <v>884</v>
      </c>
      <c r="G149" s="107"/>
      <c r="H149" s="152"/>
    </row>
    <row r="150" spans="1:8" s="37" customFormat="1" ht="52.5" customHeight="1">
      <c r="A150" s="106">
        <v>139</v>
      </c>
      <c r="B150" s="42" t="s">
        <v>964</v>
      </c>
      <c r="C150" s="86" t="s">
        <v>939</v>
      </c>
      <c r="D150" s="86" t="s">
        <v>871</v>
      </c>
      <c r="E150" s="87">
        <v>6000</v>
      </c>
      <c r="F150" s="47" t="s">
        <v>884</v>
      </c>
      <c r="G150" s="107"/>
      <c r="H150" s="152"/>
    </row>
    <row r="151" spans="1:8" s="37" customFormat="1" ht="52.5" customHeight="1">
      <c r="A151" s="106">
        <v>140</v>
      </c>
      <c r="B151" s="42" t="s">
        <v>964</v>
      </c>
      <c r="C151" s="86" t="s">
        <v>940</v>
      </c>
      <c r="D151" s="86" t="s">
        <v>863</v>
      </c>
      <c r="E151" s="87">
        <v>6000</v>
      </c>
      <c r="F151" s="47" t="s">
        <v>884</v>
      </c>
      <c r="G151" s="107"/>
      <c r="H151" s="152"/>
    </row>
    <row r="152" spans="1:8" s="37" customFormat="1" ht="52.5" customHeight="1">
      <c r="A152" s="106">
        <v>141</v>
      </c>
      <c r="B152" s="42" t="s">
        <v>964</v>
      </c>
      <c r="C152" s="86" t="s">
        <v>965</v>
      </c>
      <c r="D152" s="86" t="s">
        <v>867</v>
      </c>
      <c r="E152" s="87">
        <v>6000</v>
      </c>
      <c r="F152" s="47" t="s">
        <v>884</v>
      </c>
      <c r="G152" s="107"/>
      <c r="H152" s="152"/>
    </row>
    <row r="153" spans="1:8" s="37" customFormat="1" ht="52.5" customHeight="1">
      <c r="A153" s="106">
        <v>142</v>
      </c>
      <c r="B153" s="42" t="s">
        <v>964</v>
      </c>
      <c r="C153" s="86" t="s">
        <v>976</v>
      </c>
      <c r="D153" s="86" t="s">
        <v>977</v>
      </c>
      <c r="E153" s="3">
        <v>26400</v>
      </c>
      <c r="F153" s="47" t="s">
        <v>1003</v>
      </c>
      <c r="G153" s="107"/>
      <c r="H153" s="152"/>
    </row>
    <row r="154" spans="1:8" s="37" customFormat="1" ht="52.5" customHeight="1">
      <c r="A154" s="106">
        <v>143</v>
      </c>
      <c r="B154" s="42" t="s">
        <v>964</v>
      </c>
      <c r="C154" s="86" t="s">
        <v>978</v>
      </c>
      <c r="D154" s="86" t="s">
        <v>979</v>
      </c>
      <c r="E154" s="87">
        <v>9000</v>
      </c>
      <c r="F154" s="47" t="s">
        <v>1005</v>
      </c>
      <c r="G154" s="107"/>
      <c r="H154" s="152"/>
    </row>
    <row r="155" spans="1:8" s="37" customFormat="1" ht="52.5" customHeight="1">
      <c r="A155" s="106">
        <v>144</v>
      </c>
      <c r="B155" s="42" t="s">
        <v>964</v>
      </c>
      <c r="C155" s="85" t="s">
        <v>995</v>
      </c>
      <c r="D155" s="86" t="s">
        <v>1002</v>
      </c>
      <c r="E155" s="87">
        <v>7230</v>
      </c>
      <c r="F155" s="47" t="s">
        <v>1001</v>
      </c>
      <c r="G155" s="107"/>
      <c r="H155" s="152"/>
    </row>
    <row r="156" spans="1:8" s="37" customFormat="1" ht="52.5" customHeight="1">
      <c r="A156" s="106">
        <v>145</v>
      </c>
      <c r="B156" s="42" t="s">
        <v>964</v>
      </c>
      <c r="C156" s="85" t="s">
        <v>996</v>
      </c>
      <c r="D156" s="86" t="s">
        <v>1002</v>
      </c>
      <c r="E156" s="87">
        <v>7230</v>
      </c>
      <c r="F156" s="47" t="s">
        <v>1001</v>
      </c>
      <c r="G156" s="107"/>
      <c r="H156" s="152"/>
    </row>
    <row r="157" spans="1:8" s="37" customFormat="1" ht="52.5" customHeight="1">
      <c r="A157" s="106">
        <v>146</v>
      </c>
      <c r="B157" s="42" t="s">
        <v>964</v>
      </c>
      <c r="C157" s="85" t="s">
        <v>997</v>
      </c>
      <c r="D157" s="86" t="s">
        <v>1002</v>
      </c>
      <c r="E157" s="87">
        <v>7230</v>
      </c>
      <c r="F157" s="47" t="s">
        <v>1001</v>
      </c>
      <c r="G157" s="107"/>
      <c r="H157" s="152"/>
    </row>
    <row r="158" spans="1:8" s="37" customFormat="1" ht="52.5" customHeight="1">
      <c r="A158" s="106">
        <v>147</v>
      </c>
      <c r="B158" s="42" t="s">
        <v>964</v>
      </c>
      <c r="C158" s="85" t="s">
        <v>998</v>
      </c>
      <c r="D158" s="86" t="s">
        <v>1002</v>
      </c>
      <c r="E158" s="87">
        <v>7230</v>
      </c>
      <c r="F158" s="47" t="s">
        <v>1001</v>
      </c>
      <c r="G158" s="107"/>
      <c r="H158" s="152"/>
    </row>
    <row r="159" spans="1:8" s="37" customFormat="1" ht="52.5" customHeight="1">
      <c r="A159" s="106">
        <v>148</v>
      </c>
      <c r="B159" s="42" t="s">
        <v>964</v>
      </c>
      <c r="C159" s="85" t="s">
        <v>999</v>
      </c>
      <c r="D159" s="86" t="s">
        <v>1002</v>
      </c>
      <c r="E159" s="87">
        <v>7230</v>
      </c>
      <c r="F159" s="47" t="s">
        <v>1001</v>
      </c>
      <c r="G159" s="107"/>
      <c r="H159" s="152"/>
    </row>
    <row r="160" spans="1:8" s="37" customFormat="1" ht="52.5" customHeight="1">
      <c r="A160" s="106">
        <v>149</v>
      </c>
      <c r="B160" s="42" t="s">
        <v>964</v>
      </c>
      <c r="C160" s="85" t="s">
        <v>1000</v>
      </c>
      <c r="D160" s="86" t="s">
        <v>1002</v>
      </c>
      <c r="E160" s="87">
        <v>7230</v>
      </c>
      <c r="F160" s="47" t="s">
        <v>1001</v>
      </c>
      <c r="G160" s="107"/>
      <c r="H160" s="152"/>
    </row>
    <row r="161" spans="1:8" s="37" customFormat="1" ht="52.5" customHeight="1">
      <c r="A161" s="106">
        <v>150</v>
      </c>
      <c r="B161" s="42" t="s">
        <v>964</v>
      </c>
      <c r="C161" s="86" t="s">
        <v>991</v>
      </c>
      <c r="D161" s="86" t="s">
        <v>992</v>
      </c>
      <c r="E161" s="3">
        <v>25250</v>
      </c>
      <c r="F161" s="47" t="s">
        <v>1004</v>
      </c>
      <c r="G161" s="107"/>
      <c r="H161" s="152"/>
    </row>
    <row r="162" spans="1:8" s="37" customFormat="1" ht="52.5" customHeight="1">
      <c r="A162" s="106">
        <v>151</v>
      </c>
      <c r="B162" s="42" t="s">
        <v>964</v>
      </c>
      <c r="C162" s="86" t="s">
        <v>931</v>
      </c>
      <c r="D162" s="86" t="s">
        <v>932</v>
      </c>
      <c r="E162" s="87">
        <v>6000</v>
      </c>
      <c r="F162" s="47" t="s">
        <v>884</v>
      </c>
      <c r="G162" s="107"/>
      <c r="H162" s="152"/>
    </row>
    <row r="163" spans="1:8" s="37" customFormat="1" ht="52.5" customHeight="1">
      <c r="A163" s="106">
        <v>152</v>
      </c>
      <c r="B163" s="42" t="s">
        <v>964</v>
      </c>
      <c r="C163" s="86" t="s">
        <v>776</v>
      </c>
      <c r="D163" s="86" t="s">
        <v>867</v>
      </c>
      <c r="E163" s="87">
        <v>3387.1</v>
      </c>
      <c r="F163" s="47" t="s">
        <v>1162</v>
      </c>
      <c r="G163" s="107"/>
      <c r="H163" s="152"/>
    </row>
    <row r="164" spans="1:8" s="37" customFormat="1" ht="52.5" customHeight="1">
      <c r="A164" s="106">
        <v>153</v>
      </c>
      <c r="B164" s="42" t="s">
        <v>964</v>
      </c>
      <c r="C164" s="86" t="s">
        <v>1095</v>
      </c>
      <c r="D164" s="86" t="s">
        <v>1099</v>
      </c>
      <c r="E164" s="87">
        <v>4064.52</v>
      </c>
      <c r="F164" s="47" t="s">
        <v>1163</v>
      </c>
      <c r="G164" s="107"/>
      <c r="H164" s="152"/>
    </row>
    <row r="165" spans="1:8" s="37" customFormat="1" ht="52.5" customHeight="1">
      <c r="A165" s="106">
        <v>154</v>
      </c>
      <c r="B165" s="42" t="s">
        <v>964</v>
      </c>
      <c r="C165" s="86" t="s">
        <v>1096</v>
      </c>
      <c r="D165" s="86" t="s">
        <v>860</v>
      </c>
      <c r="E165" s="87">
        <v>5161.29</v>
      </c>
      <c r="F165" s="47" t="s">
        <v>1161</v>
      </c>
      <c r="G165" s="107"/>
      <c r="H165" s="152"/>
    </row>
    <row r="166" spans="1:8" s="37" customFormat="1" ht="52.5" customHeight="1">
      <c r="A166" s="106">
        <v>155</v>
      </c>
      <c r="B166" s="42" t="s">
        <v>964</v>
      </c>
      <c r="C166" s="86" t="s">
        <v>1097</v>
      </c>
      <c r="D166" s="86" t="s">
        <v>1100</v>
      </c>
      <c r="E166" s="87">
        <v>5935.48</v>
      </c>
      <c r="F166" s="47" t="s">
        <v>1098</v>
      </c>
      <c r="G166" s="107"/>
      <c r="H166" s="152"/>
    </row>
  </sheetData>
  <protectedRanges>
    <protectedRange sqref="D150:D151" name="Ingresar Texto Permitido_1"/>
  </protectedRanges>
  <mergeCells count="4">
    <mergeCell ref="A8:H9"/>
    <mergeCell ref="A10:I10"/>
    <mergeCell ref="A1:C7"/>
    <mergeCell ref="D1:H7"/>
  </mergeCells>
  <conditionalFormatting sqref="C12:C18">
    <cfRule type="duplicateValues" dxfId="20" priority="29"/>
  </conditionalFormatting>
  <conditionalFormatting sqref="C19:C33">
    <cfRule type="duplicateValues" dxfId="19" priority="28"/>
  </conditionalFormatting>
  <conditionalFormatting sqref="C34:C42">
    <cfRule type="duplicateValues" dxfId="18" priority="34"/>
  </conditionalFormatting>
  <conditionalFormatting sqref="C43:C45">
    <cfRule type="duplicateValues" dxfId="17" priority="23"/>
  </conditionalFormatting>
  <conditionalFormatting sqref="C46:C63">
    <cfRule type="duplicateValues" dxfId="16" priority="21"/>
  </conditionalFormatting>
  <conditionalFormatting sqref="C64">
    <cfRule type="duplicateValues" dxfId="15" priority="18"/>
  </conditionalFormatting>
  <conditionalFormatting sqref="C65:C72">
    <cfRule type="duplicateValues" dxfId="14" priority="35"/>
  </conditionalFormatting>
  <conditionalFormatting sqref="C73:C75 C77:C85">
    <cfRule type="duplicateValues" dxfId="13" priority="19"/>
  </conditionalFormatting>
  <conditionalFormatting sqref="C76">
    <cfRule type="duplicateValues" dxfId="12" priority="17"/>
  </conditionalFormatting>
  <conditionalFormatting sqref="C130">
    <cfRule type="duplicateValues" dxfId="11" priority="16"/>
  </conditionalFormatting>
  <conditionalFormatting sqref="C131:C132">
    <cfRule type="duplicateValues" dxfId="10" priority="15"/>
  </conditionalFormatting>
  <conditionalFormatting sqref="C133">
    <cfRule type="duplicateValues" dxfId="9" priority="13"/>
  </conditionalFormatting>
  <conditionalFormatting sqref="C134">
    <cfRule type="duplicateValues" dxfId="8" priority="14"/>
  </conditionalFormatting>
  <conditionalFormatting sqref="C152">
    <cfRule type="duplicateValues" dxfId="7" priority="33"/>
  </conditionalFormatting>
  <conditionalFormatting sqref="C153">
    <cfRule type="duplicateValues" dxfId="6" priority="10"/>
  </conditionalFormatting>
  <conditionalFormatting sqref="C154:C160 C86:C129 C135:C151">
    <cfRule type="duplicateValues" dxfId="5" priority="26"/>
  </conditionalFormatting>
  <conditionalFormatting sqref="C161">
    <cfRule type="duplicateValues" dxfId="4" priority="6"/>
  </conditionalFormatting>
  <conditionalFormatting sqref="C162">
    <cfRule type="duplicateValues" dxfId="3" priority="2"/>
  </conditionalFormatting>
  <conditionalFormatting sqref="C163:C166">
    <cfRule type="duplicateValues" dxfId="2" priority="36"/>
  </conditionalFormatting>
  <conditionalFormatting sqref="E58">
    <cfRule type="duplicateValues" dxfId="1" priority="4"/>
  </conditionalFormatting>
  <pageMargins left="0.70866141732283505" right="0.70866141732283505" top="0.74803149606299202" bottom="0.74803149606299202" header="0.31496062992126" footer="0.31496062992126"/>
  <pageSetup paperSize="7" scale="5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</sheetPr>
  <dimension ref="A1:R470"/>
  <sheetViews>
    <sheetView zoomScale="90" zoomScaleNormal="90" workbookViewId="0">
      <selection activeCell="N10" sqref="N10"/>
    </sheetView>
  </sheetViews>
  <sheetFormatPr baseColWidth="10" defaultColWidth="11.42578125" defaultRowHeight="21.75" customHeight="1"/>
  <cols>
    <col min="1" max="1" width="4.5703125" style="2" customWidth="1"/>
    <col min="2" max="2" width="17.5703125" style="2" customWidth="1"/>
    <col min="3" max="3" width="52.85546875" style="2" customWidth="1"/>
    <col min="4" max="4" width="26.85546875" style="2" customWidth="1"/>
    <col min="5" max="5" width="18.85546875" style="2" customWidth="1"/>
    <col min="6" max="7" width="16.42578125" style="2" customWidth="1"/>
    <col min="8" max="8" width="20.85546875" style="2" customWidth="1"/>
    <col min="9" max="9" width="17.140625" style="2" customWidth="1"/>
    <col min="10" max="10" width="28.140625" style="2" customWidth="1"/>
    <col min="11" max="11" width="20.85546875" style="2" customWidth="1"/>
    <col min="12" max="12" width="27.140625" style="5" customWidth="1"/>
    <col min="13" max="14" width="12.85546875" style="2" customWidth="1"/>
    <col min="15" max="16384" width="11.42578125" style="2"/>
  </cols>
  <sheetData>
    <row r="1" spans="1:13" ht="28.5" customHeight="1">
      <c r="A1" s="149"/>
      <c r="B1" s="149"/>
      <c r="C1" s="149"/>
      <c r="D1" s="149"/>
      <c r="E1" s="150" t="s">
        <v>1159</v>
      </c>
      <c r="F1" s="150"/>
      <c r="G1" s="150"/>
      <c r="H1" s="150"/>
      <c r="I1" s="150"/>
      <c r="J1" s="150"/>
      <c r="K1" s="150"/>
      <c r="L1" s="150"/>
      <c r="M1" s="150"/>
    </row>
    <row r="2" spans="1:13" ht="28.5" customHeight="1">
      <c r="A2" s="149"/>
      <c r="B2" s="149"/>
      <c r="C2" s="149"/>
      <c r="D2" s="149"/>
      <c r="E2" s="150"/>
      <c r="F2" s="150"/>
      <c r="G2" s="150"/>
      <c r="H2" s="150"/>
      <c r="I2" s="150"/>
      <c r="J2" s="150"/>
      <c r="K2" s="150"/>
      <c r="L2" s="150"/>
      <c r="M2" s="150"/>
    </row>
    <row r="3" spans="1:13" ht="28.5" customHeight="1">
      <c r="A3" s="149"/>
      <c r="B3" s="149"/>
      <c r="C3" s="149"/>
      <c r="D3" s="149"/>
      <c r="E3" s="150"/>
      <c r="F3" s="150"/>
      <c r="G3" s="150"/>
      <c r="H3" s="150"/>
      <c r="I3" s="150"/>
      <c r="J3" s="150"/>
      <c r="K3" s="150"/>
      <c r="L3" s="150"/>
      <c r="M3" s="150"/>
    </row>
    <row r="4" spans="1:13" ht="42.95" customHeight="1">
      <c r="A4" s="149"/>
      <c r="B4" s="149"/>
      <c r="C4" s="149"/>
      <c r="D4" s="149"/>
      <c r="E4" s="150"/>
      <c r="F4" s="150"/>
      <c r="G4" s="150"/>
      <c r="H4" s="150"/>
      <c r="I4" s="150"/>
      <c r="J4" s="150"/>
      <c r="K4" s="150"/>
      <c r="L4" s="150"/>
      <c r="M4" s="150"/>
    </row>
    <row r="5" spans="1:13" ht="28.5" customHeight="1">
      <c r="A5" s="149"/>
      <c r="B5" s="149"/>
      <c r="C5" s="149"/>
      <c r="D5" s="149"/>
      <c r="E5" s="150"/>
      <c r="F5" s="150"/>
      <c r="G5" s="150"/>
      <c r="H5" s="150"/>
      <c r="I5" s="150"/>
      <c r="J5" s="150"/>
      <c r="K5" s="150"/>
      <c r="L5" s="150"/>
      <c r="M5" s="150"/>
    </row>
    <row r="6" spans="1:13" ht="16.5" customHeight="1" thickBot="1">
      <c r="A6" s="149"/>
      <c r="B6" s="149"/>
      <c r="C6" s="149"/>
      <c r="D6" s="149"/>
      <c r="E6" s="150"/>
      <c r="F6" s="150"/>
      <c r="G6" s="150"/>
      <c r="H6" s="150"/>
      <c r="I6" s="150"/>
      <c r="J6" s="150"/>
      <c r="K6" s="150"/>
      <c r="L6" s="150"/>
      <c r="M6" s="150"/>
    </row>
    <row r="7" spans="1:13" ht="28.5" customHeight="1">
      <c r="A7" s="115" t="s">
        <v>488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7"/>
    </row>
    <row r="8" spans="1:13" ht="15.75" customHeight="1" thickBot="1">
      <c r="A8" s="118"/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20"/>
    </row>
    <row r="9" spans="1:13" ht="26.25">
      <c r="A9" s="147"/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</row>
    <row r="10" spans="1:13" ht="56.25" customHeight="1">
      <c r="A10" s="108" t="s">
        <v>364</v>
      </c>
      <c r="B10" s="109" t="s">
        <v>2</v>
      </c>
      <c r="C10" s="108" t="s">
        <v>3</v>
      </c>
      <c r="D10" s="109" t="s">
        <v>489</v>
      </c>
      <c r="E10" s="109" t="s">
        <v>490</v>
      </c>
      <c r="F10" s="110" t="s">
        <v>491</v>
      </c>
      <c r="G10" s="109" t="s">
        <v>492</v>
      </c>
      <c r="H10" s="110" t="s">
        <v>7</v>
      </c>
      <c r="I10" s="110" t="s">
        <v>11</v>
      </c>
      <c r="J10" s="110" t="s">
        <v>493</v>
      </c>
      <c r="K10" s="110" t="s">
        <v>367</v>
      </c>
      <c r="L10" s="110" t="s">
        <v>14</v>
      </c>
      <c r="M10" s="110" t="s">
        <v>15</v>
      </c>
    </row>
    <row r="11" spans="1:13" ht="39.75" customHeight="1">
      <c r="A11" s="64">
        <v>1</v>
      </c>
      <c r="B11" s="69" t="s">
        <v>494</v>
      </c>
      <c r="C11" s="88" t="s">
        <v>495</v>
      </c>
      <c r="D11" s="88" t="s">
        <v>968</v>
      </c>
      <c r="E11" s="89">
        <v>73.59</v>
      </c>
      <c r="F11" s="90">
        <f>G11/E11</f>
        <v>30.999999999999996</v>
      </c>
      <c r="G11" s="89">
        <v>2281.29</v>
      </c>
      <c r="H11" s="89">
        <v>50</v>
      </c>
      <c r="I11" s="89">
        <v>250</v>
      </c>
      <c r="J11" s="89">
        <v>1150</v>
      </c>
      <c r="K11" s="91">
        <f>J11+I11+H11+G11</f>
        <v>3731.29</v>
      </c>
      <c r="L11" s="91"/>
      <c r="M11" s="111"/>
    </row>
    <row r="12" spans="1:13" ht="39.75" customHeight="1">
      <c r="A12" s="64">
        <v>2</v>
      </c>
      <c r="B12" s="69" t="s">
        <v>494</v>
      </c>
      <c r="C12" s="88" t="s">
        <v>496</v>
      </c>
      <c r="D12" s="88" t="s">
        <v>968</v>
      </c>
      <c r="E12" s="89">
        <v>73.59</v>
      </c>
      <c r="F12" s="90">
        <f t="shared" ref="F12:F45" si="0">G12/E12</f>
        <v>30.999999999999996</v>
      </c>
      <c r="G12" s="89">
        <v>2281.29</v>
      </c>
      <c r="H12" s="89">
        <v>35</v>
      </c>
      <c r="I12" s="89">
        <v>250</v>
      </c>
      <c r="J12" s="89">
        <v>1150</v>
      </c>
      <c r="K12" s="91">
        <f t="shared" ref="K12:K21" si="1">J12+I12+H12+G12</f>
        <v>3716.29</v>
      </c>
      <c r="L12" s="91"/>
      <c r="M12" s="111"/>
    </row>
    <row r="13" spans="1:13" ht="39.75" customHeight="1">
      <c r="A13" s="64">
        <v>3</v>
      </c>
      <c r="B13" s="69" t="s">
        <v>494</v>
      </c>
      <c r="C13" s="88" t="s">
        <v>497</v>
      </c>
      <c r="D13" s="88" t="s">
        <v>968</v>
      </c>
      <c r="E13" s="89">
        <v>73.59</v>
      </c>
      <c r="F13" s="90">
        <f t="shared" si="0"/>
        <v>30.999999999999996</v>
      </c>
      <c r="G13" s="89">
        <v>2281.29</v>
      </c>
      <c r="H13" s="89">
        <v>35</v>
      </c>
      <c r="I13" s="89">
        <v>250</v>
      </c>
      <c r="J13" s="89">
        <v>1150</v>
      </c>
      <c r="K13" s="91">
        <f t="shared" si="1"/>
        <v>3716.29</v>
      </c>
      <c r="L13" s="91"/>
      <c r="M13" s="111"/>
    </row>
    <row r="14" spans="1:13" ht="39.75" customHeight="1">
      <c r="A14" s="64">
        <v>4</v>
      </c>
      <c r="B14" s="69" t="s">
        <v>494</v>
      </c>
      <c r="C14" s="88" t="s">
        <v>498</v>
      </c>
      <c r="D14" s="88" t="s">
        <v>968</v>
      </c>
      <c r="E14" s="89">
        <v>73.59</v>
      </c>
      <c r="F14" s="90">
        <f t="shared" si="0"/>
        <v>30.999999999999996</v>
      </c>
      <c r="G14" s="89">
        <v>2281.29</v>
      </c>
      <c r="H14" s="89">
        <v>35</v>
      </c>
      <c r="I14" s="89">
        <v>250</v>
      </c>
      <c r="J14" s="89">
        <v>1150</v>
      </c>
      <c r="K14" s="91">
        <f t="shared" si="1"/>
        <v>3716.29</v>
      </c>
      <c r="L14" s="91"/>
      <c r="M14" s="111"/>
    </row>
    <row r="15" spans="1:13" ht="39.75" customHeight="1">
      <c r="A15" s="64">
        <v>5</v>
      </c>
      <c r="B15" s="69" t="s">
        <v>494</v>
      </c>
      <c r="C15" s="88" t="s">
        <v>499</v>
      </c>
      <c r="D15" s="88" t="s">
        <v>968</v>
      </c>
      <c r="E15" s="89">
        <v>73.59</v>
      </c>
      <c r="F15" s="90">
        <f t="shared" si="0"/>
        <v>30.999999999999996</v>
      </c>
      <c r="G15" s="89">
        <v>2281.29</v>
      </c>
      <c r="H15" s="89">
        <v>35</v>
      </c>
      <c r="I15" s="89">
        <v>250</v>
      </c>
      <c r="J15" s="89">
        <v>1150</v>
      </c>
      <c r="K15" s="91">
        <f t="shared" si="1"/>
        <v>3716.29</v>
      </c>
      <c r="L15" s="91"/>
      <c r="M15" s="111"/>
    </row>
    <row r="16" spans="1:13" ht="39.75" customHeight="1">
      <c r="A16" s="64">
        <v>6</v>
      </c>
      <c r="B16" s="69" t="s">
        <v>494</v>
      </c>
      <c r="C16" s="88" t="s">
        <v>500</v>
      </c>
      <c r="D16" s="88" t="s">
        <v>968</v>
      </c>
      <c r="E16" s="89">
        <v>73.59</v>
      </c>
      <c r="F16" s="90">
        <f t="shared" si="0"/>
        <v>30.999999999999996</v>
      </c>
      <c r="G16" s="89">
        <v>2281.29</v>
      </c>
      <c r="H16" s="89">
        <v>35</v>
      </c>
      <c r="I16" s="89">
        <v>250</v>
      </c>
      <c r="J16" s="89">
        <v>1150</v>
      </c>
      <c r="K16" s="91">
        <f t="shared" si="1"/>
        <v>3716.29</v>
      </c>
      <c r="L16" s="91"/>
      <c r="M16" s="111"/>
    </row>
    <row r="17" spans="1:13" ht="39.75" customHeight="1">
      <c r="A17" s="64">
        <v>7</v>
      </c>
      <c r="B17" s="69" t="s">
        <v>494</v>
      </c>
      <c r="C17" s="88" t="s">
        <v>501</v>
      </c>
      <c r="D17" s="88" t="s">
        <v>968</v>
      </c>
      <c r="E17" s="89">
        <v>73.59</v>
      </c>
      <c r="F17" s="90">
        <f t="shared" si="0"/>
        <v>30.999999999999996</v>
      </c>
      <c r="G17" s="89">
        <v>2281.29</v>
      </c>
      <c r="H17" s="89">
        <v>35</v>
      </c>
      <c r="I17" s="89">
        <v>250</v>
      </c>
      <c r="J17" s="89">
        <v>1150</v>
      </c>
      <c r="K17" s="91">
        <f t="shared" si="1"/>
        <v>3716.29</v>
      </c>
      <c r="L17" s="91"/>
      <c r="M17" s="111"/>
    </row>
    <row r="18" spans="1:13" ht="39.75" customHeight="1">
      <c r="A18" s="64">
        <v>8</v>
      </c>
      <c r="B18" s="69" t="s">
        <v>494</v>
      </c>
      <c r="C18" s="88" t="s">
        <v>502</v>
      </c>
      <c r="D18" s="88" t="s">
        <v>968</v>
      </c>
      <c r="E18" s="89">
        <v>73.59</v>
      </c>
      <c r="F18" s="90">
        <f t="shared" si="0"/>
        <v>30.999999999999996</v>
      </c>
      <c r="G18" s="89">
        <v>2281.29</v>
      </c>
      <c r="H18" s="89">
        <v>35</v>
      </c>
      <c r="I18" s="89">
        <v>250</v>
      </c>
      <c r="J18" s="89">
        <v>1150</v>
      </c>
      <c r="K18" s="91">
        <f t="shared" si="1"/>
        <v>3716.29</v>
      </c>
      <c r="L18" s="91"/>
      <c r="M18" s="111"/>
    </row>
    <row r="19" spans="1:13" ht="39.75" customHeight="1">
      <c r="A19" s="64">
        <v>9</v>
      </c>
      <c r="B19" s="69" t="s">
        <v>494</v>
      </c>
      <c r="C19" s="88" t="s">
        <v>503</v>
      </c>
      <c r="D19" s="88" t="s">
        <v>968</v>
      </c>
      <c r="E19" s="89">
        <v>73.59</v>
      </c>
      <c r="F19" s="90">
        <f t="shared" si="0"/>
        <v>30.999999999999996</v>
      </c>
      <c r="G19" s="89">
        <v>2281.29</v>
      </c>
      <c r="H19" s="89">
        <v>35</v>
      </c>
      <c r="I19" s="89">
        <v>250</v>
      </c>
      <c r="J19" s="89">
        <v>1150</v>
      </c>
      <c r="K19" s="91">
        <f t="shared" si="1"/>
        <v>3716.29</v>
      </c>
      <c r="L19" s="91"/>
      <c r="M19" s="111"/>
    </row>
    <row r="20" spans="1:13" ht="39.75" customHeight="1">
      <c r="A20" s="64">
        <v>10</v>
      </c>
      <c r="B20" s="69" t="s">
        <v>494</v>
      </c>
      <c r="C20" s="88" t="s">
        <v>504</v>
      </c>
      <c r="D20" s="88" t="s">
        <v>505</v>
      </c>
      <c r="E20" s="89">
        <v>71.400000000000006</v>
      </c>
      <c r="F20" s="90">
        <f t="shared" si="0"/>
        <v>31</v>
      </c>
      <c r="G20" s="89">
        <v>2213.4</v>
      </c>
      <c r="H20" s="89">
        <v>35</v>
      </c>
      <c r="I20" s="89">
        <v>250</v>
      </c>
      <c r="J20" s="89">
        <v>1380</v>
      </c>
      <c r="K20" s="91">
        <f t="shared" si="1"/>
        <v>3878.4</v>
      </c>
      <c r="L20" s="91"/>
      <c r="M20" s="111"/>
    </row>
    <row r="21" spans="1:13" ht="39.75" customHeight="1">
      <c r="A21" s="64">
        <v>11</v>
      </c>
      <c r="B21" s="69" t="s">
        <v>494</v>
      </c>
      <c r="C21" s="88" t="s">
        <v>506</v>
      </c>
      <c r="D21" s="88" t="s">
        <v>505</v>
      </c>
      <c r="E21" s="89">
        <v>71.400000000000006</v>
      </c>
      <c r="F21" s="90">
        <f t="shared" si="0"/>
        <v>31</v>
      </c>
      <c r="G21" s="89">
        <v>2213.4</v>
      </c>
      <c r="H21" s="89"/>
      <c r="I21" s="89">
        <v>250</v>
      </c>
      <c r="J21" s="89">
        <v>1380</v>
      </c>
      <c r="K21" s="91">
        <f t="shared" si="1"/>
        <v>3843.4</v>
      </c>
      <c r="L21" s="91"/>
      <c r="M21" s="112"/>
    </row>
    <row r="22" spans="1:13" ht="39.75" customHeight="1">
      <c r="A22" s="64">
        <v>12</v>
      </c>
      <c r="B22" s="69" t="s">
        <v>494</v>
      </c>
      <c r="C22" s="88" t="s">
        <v>507</v>
      </c>
      <c r="D22" s="88" t="s">
        <v>968</v>
      </c>
      <c r="E22" s="89">
        <v>73.59</v>
      </c>
      <c r="F22" s="90">
        <f t="shared" si="0"/>
        <v>30.999999999999996</v>
      </c>
      <c r="G22" s="89">
        <v>2281.29</v>
      </c>
      <c r="H22" s="89">
        <v>50</v>
      </c>
      <c r="I22" s="89">
        <v>250</v>
      </c>
      <c r="J22" s="89">
        <v>1150</v>
      </c>
      <c r="K22" s="91">
        <f t="shared" ref="K22:K50" si="2">J22+I22+H22+G22</f>
        <v>3731.29</v>
      </c>
      <c r="L22" s="91"/>
      <c r="M22" s="111"/>
    </row>
    <row r="23" spans="1:13" ht="39.75" customHeight="1">
      <c r="A23" s="64">
        <v>13</v>
      </c>
      <c r="B23" s="69" t="s">
        <v>494</v>
      </c>
      <c r="C23" s="88" t="s">
        <v>508</v>
      </c>
      <c r="D23" s="88" t="s">
        <v>968</v>
      </c>
      <c r="E23" s="89">
        <v>73.59</v>
      </c>
      <c r="F23" s="90">
        <f t="shared" si="0"/>
        <v>30.999999999999996</v>
      </c>
      <c r="G23" s="89">
        <v>2281.29</v>
      </c>
      <c r="H23" s="89">
        <v>50</v>
      </c>
      <c r="I23" s="89">
        <v>250</v>
      </c>
      <c r="J23" s="89">
        <v>1150</v>
      </c>
      <c r="K23" s="91">
        <f t="shared" si="2"/>
        <v>3731.29</v>
      </c>
      <c r="L23" s="91"/>
      <c r="M23" s="111"/>
    </row>
    <row r="24" spans="1:13" ht="39.75" customHeight="1">
      <c r="A24" s="64">
        <v>14</v>
      </c>
      <c r="B24" s="69" t="s">
        <v>494</v>
      </c>
      <c r="C24" s="88" t="s">
        <v>509</v>
      </c>
      <c r="D24" s="88" t="s">
        <v>968</v>
      </c>
      <c r="E24" s="89">
        <v>73.59</v>
      </c>
      <c r="F24" s="90">
        <f t="shared" si="0"/>
        <v>30.999999999999996</v>
      </c>
      <c r="G24" s="89">
        <v>2281.29</v>
      </c>
      <c r="H24" s="89">
        <v>35</v>
      </c>
      <c r="I24" s="89">
        <v>250</v>
      </c>
      <c r="J24" s="89">
        <v>1150</v>
      </c>
      <c r="K24" s="91">
        <f t="shared" si="2"/>
        <v>3716.29</v>
      </c>
      <c r="L24" s="91"/>
      <c r="M24" s="111"/>
    </row>
    <row r="25" spans="1:13" ht="39.75" customHeight="1">
      <c r="A25" s="64">
        <v>15</v>
      </c>
      <c r="B25" s="69" t="s">
        <v>494</v>
      </c>
      <c r="C25" s="88" t="s">
        <v>510</v>
      </c>
      <c r="D25" s="88" t="s">
        <v>968</v>
      </c>
      <c r="E25" s="89">
        <v>73.59</v>
      </c>
      <c r="F25" s="90">
        <f t="shared" si="0"/>
        <v>30.999999999999996</v>
      </c>
      <c r="G25" s="89">
        <v>2281.29</v>
      </c>
      <c r="H25" s="89">
        <v>35</v>
      </c>
      <c r="I25" s="89">
        <v>250</v>
      </c>
      <c r="J25" s="89">
        <v>1150</v>
      </c>
      <c r="K25" s="91">
        <f t="shared" si="2"/>
        <v>3716.29</v>
      </c>
      <c r="L25" s="91"/>
      <c r="M25" s="111"/>
    </row>
    <row r="26" spans="1:13" ht="39.75" customHeight="1">
      <c r="A26" s="64">
        <v>16</v>
      </c>
      <c r="B26" s="69" t="s">
        <v>494</v>
      </c>
      <c r="C26" s="88" t="s">
        <v>511</v>
      </c>
      <c r="D26" s="88" t="s">
        <v>968</v>
      </c>
      <c r="E26" s="89">
        <v>73.59</v>
      </c>
      <c r="F26" s="90">
        <f t="shared" si="0"/>
        <v>30.999999999999996</v>
      </c>
      <c r="G26" s="89">
        <v>2281.29</v>
      </c>
      <c r="H26" s="89"/>
      <c r="I26" s="89">
        <v>250</v>
      </c>
      <c r="J26" s="89">
        <v>1150</v>
      </c>
      <c r="K26" s="91">
        <f t="shared" si="2"/>
        <v>3681.29</v>
      </c>
      <c r="L26" s="91"/>
      <c r="M26" s="111"/>
    </row>
    <row r="27" spans="1:13" ht="39.75" customHeight="1">
      <c r="A27" s="64">
        <v>17</v>
      </c>
      <c r="B27" s="69" t="s">
        <v>494</v>
      </c>
      <c r="C27" s="88" t="s">
        <v>738</v>
      </c>
      <c r="D27" s="88" t="s">
        <v>968</v>
      </c>
      <c r="E27" s="89">
        <v>73.59</v>
      </c>
      <c r="F27" s="90">
        <f t="shared" si="0"/>
        <v>30.999999999999996</v>
      </c>
      <c r="G27" s="89">
        <v>2281.29</v>
      </c>
      <c r="H27" s="89"/>
      <c r="I27" s="89">
        <v>250</v>
      </c>
      <c r="J27" s="89">
        <v>1150</v>
      </c>
      <c r="K27" s="91">
        <f t="shared" si="2"/>
        <v>3681.29</v>
      </c>
      <c r="L27" s="91"/>
      <c r="M27" s="111"/>
    </row>
    <row r="28" spans="1:13" ht="39.75" customHeight="1">
      <c r="A28" s="64">
        <v>18</v>
      </c>
      <c r="B28" s="69" t="s">
        <v>494</v>
      </c>
      <c r="C28" s="88" t="s">
        <v>512</v>
      </c>
      <c r="D28" s="88" t="s">
        <v>968</v>
      </c>
      <c r="E28" s="89">
        <v>73.59</v>
      </c>
      <c r="F28" s="90">
        <f t="shared" si="0"/>
        <v>30.999999999999996</v>
      </c>
      <c r="G28" s="89">
        <v>2281.29</v>
      </c>
      <c r="H28" s="89"/>
      <c r="I28" s="89">
        <v>250</v>
      </c>
      <c r="J28" s="89">
        <v>1150</v>
      </c>
      <c r="K28" s="91">
        <f t="shared" si="2"/>
        <v>3681.29</v>
      </c>
      <c r="L28" s="91"/>
      <c r="M28" s="111"/>
    </row>
    <row r="29" spans="1:13" ht="39.75" customHeight="1">
      <c r="A29" s="64">
        <v>19</v>
      </c>
      <c r="B29" s="69" t="s">
        <v>494</v>
      </c>
      <c r="C29" s="88" t="s">
        <v>513</v>
      </c>
      <c r="D29" s="88" t="s">
        <v>505</v>
      </c>
      <c r="E29" s="89">
        <v>71.400000000000006</v>
      </c>
      <c r="F29" s="90">
        <f t="shared" si="0"/>
        <v>31</v>
      </c>
      <c r="G29" s="89">
        <v>2213.4</v>
      </c>
      <c r="H29" s="89">
        <v>35</v>
      </c>
      <c r="I29" s="89">
        <v>250</v>
      </c>
      <c r="J29" s="89">
        <v>1380</v>
      </c>
      <c r="K29" s="91">
        <f t="shared" si="2"/>
        <v>3878.4</v>
      </c>
      <c r="L29" s="91"/>
      <c r="M29" s="111"/>
    </row>
    <row r="30" spans="1:13" ht="39.75" customHeight="1">
      <c r="A30" s="64">
        <v>20</v>
      </c>
      <c r="B30" s="69" t="s">
        <v>494</v>
      </c>
      <c r="C30" s="88" t="s">
        <v>514</v>
      </c>
      <c r="D30" s="88" t="s">
        <v>968</v>
      </c>
      <c r="E30" s="89">
        <v>73.59</v>
      </c>
      <c r="F30" s="90">
        <f t="shared" si="0"/>
        <v>30.999999999999996</v>
      </c>
      <c r="G30" s="89">
        <v>2281.29</v>
      </c>
      <c r="H30" s="89"/>
      <c r="I30" s="89">
        <v>250</v>
      </c>
      <c r="J30" s="89">
        <v>1150</v>
      </c>
      <c r="K30" s="91">
        <f t="shared" si="2"/>
        <v>3681.29</v>
      </c>
      <c r="L30" s="91"/>
      <c r="M30" s="111"/>
    </row>
    <row r="31" spans="1:13" ht="39.75" customHeight="1">
      <c r="A31" s="64">
        <v>21</v>
      </c>
      <c r="B31" s="69" t="s">
        <v>494</v>
      </c>
      <c r="C31" s="88" t="s">
        <v>515</v>
      </c>
      <c r="D31" s="88" t="s">
        <v>968</v>
      </c>
      <c r="E31" s="89">
        <v>73.59</v>
      </c>
      <c r="F31" s="90">
        <f t="shared" si="0"/>
        <v>30.999999999999996</v>
      </c>
      <c r="G31" s="89">
        <v>2281.29</v>
      </c>
      <c r="H31" s="89">
        <v>50</v>
      </c>
      <c r="I31" s="89">
        <v>250</v>
      </c>
      <c r="J31" s="89">
        <v>1150</v>
      </c>
      <c r="K31" s="91">
        <f t="shared" si="2"/>
        <v>3731.29</v>
      </c>
      <c r="L31" s="91"/>
      <c r="M31" s="111"/>
    </row>
    <row r="32" spans="1:13" ht="39.75" customHeight="1">
      <c r="A32" s="64">
        <v>22</v>
      </c>
      <c r="B32" s="69" t="s">
        <v>494</v>
      </c>
      <c r="C32" s="88" t="s">
        <v>516</v>
      </c>
      <c r="D32" s="88" t="s">
        <v>968</v>
      </c>
      <c r="E32" s="89">
        <v>73.59</v>
      </c>
      <c r="F32" s="90">
        <f t="shared" si="0"/>
        <v>30.999999999999996</v>
      </c>
      <c r="G32" s="89">
        <v>2281.29</v>
      </c>
      <c r="H32" s="89"/>
      <c r="I32" s="89">
        <v>250</v>
      </c>
      <c r="J32" s="89">
        <v>1150</v>
      </c>
      <c r="K32" s="91">
        <f t="shared" si="2"/>
        <v>3681.29</v>
      </c>
      <c r="L32" s="91"/>
      <c r="M32" s="111"/>
    </row>
    <row r="33" spans="1:13" ht="39.75" customHeight="1">
      <c r="A33" s="64">
        <v>23</v>
      </c>
      <c r="B33" s="69" t="s">
        <v>494</v>
      </c>
      <c r="C33" s="88" t="s">
        <v>517</v>
      </c>
      <c r="D33" s="88" t="s">
        <v>968</v>
      </c>
      <c r="E33" s="89">
        <v>73.59</v>
      </c>
      <c r="F33" s="90">
        <f t="shared" si="0"/>
        <v>30.999999999999996</v>
      </c>
      <c r="G33" s="89">
        <v>2281.29</v>
      </c>
      <c r="H33" s="89"/>
      <c r="I33" s="89">
        <v>250</v>
      </c>
      <c r="J33" s="89">
        <v>1150</v>
      </c>
      <c r="K33" s="91">
        <f t="shared" si="2"/>
        <v>3681.29</v>
      </c>
      <c r="L33" s="91"/>
      <c r="M33" s="111"/>
    </row>
    <row r="34" spans="1:13" ht="39.75" customHeight="1">
      <c r="A34" s="64">
        <v>24</v>
      </c>
      <c r="B34" s="69" t="s">
        <v>494</v>
      </c>
      <c r="C34" s="88" t="s">
        <v>518</v>
      </c>
      <c r="D34" s="88" t="s">
        <v>968</v>
      </c>
      <c r="E34" s="89">
        <v>73.59</v>
      </c>
      <c r="F34" s="90">
        <f t="shared" ref="F34:F36" si="3">G34/E34</f>
        <v>30.999999999999996</v>
      </c>
      <c r="G34" s="89">
        <v>2281.29</v>
      </c>
      <c r="H34" s="89"/>
      <c r="I34" s="89">
        <v>250</v>
      </c>
      <c r="J34" s="89">
        <v>1150</v>
      </c>
      <c r="K34" s="91">
        <f t="shared" ref="K34:K36" si="4">J34+I34+H34+G34</f>
        <v>3681.29</v>
      </c>
      <c r="L34" s="91"/>
      <c r="M34" s="111"/>
    </row>
    <row r="35" spans="1:13" ht="39.75" customHeight="1">
      <c r="A35" s="64">
        <v>25</v>
      </c>
      <c r="B35" s="69" t="s">
        <v>494</v>
      </c>
      <c r="C35" s="88" t="s">
        <v>1103</v>
      </c>
      <c r="D35" s="88" t="s">
        <v>968</v>
      </c>
      <c r="E35" s="89">
        <v>73.59</v>
      </c>
      <c r="F35" s="90">
        <f t="shared" si="3"/>
        <v>43</v>
      </c>
      <c r="G35" s="89">
        <v>3164.37</v>
      </c>
      <c r="H35" s="89"/>
      <c r="I35" s="89">
        <v>350</v>
      </c>
      <c r="J35" s="89">
        <v>1610</v>
      </c>
      <c r="K35" s="91">
        <f t="shared" si="4"/>
        <v>5124.37</v>
      </c>
      <c r="L35" s="113" t="s">
        <v>1105</v>
      </c>
      <c r="M35" s="111"/>
    </row>
    <row r="36" spans="1:13" ht="39.75" customHeight="1">
      <c r="A36" s="64">
        <v>26</v>
      </c>
      <c r="B36" s="69" t="s">
        <v>494</v>
      </c>
      <c r="C36" s="88" t="s">
        <v>1104</v>
      </c>
      <c r="D36" s="88" t="s">
        <v>968</v>
      </c>
      <c r="E36" s="89">
        <v>73.59</v>
      </c>
      <c r="F36" s="90">
        <f t="shared" si="3"/>
        <v>43</v>
      </c>
      <c r="G36" s="89">
        <v>3164.37</v>
      </c>
      <c r="H36" s="89"/>
      <c r="I36" s="89">
        <v>350</v>
      </c>
      <c r="J36" s="89">
        <v>1610</v>
      </c>
      <c r="K36" s="91">
        <f t="shared" si="4"/>
        <v>5124.37</v>
      </c>
      <c r="L36" s="113" t="s">
        <v>1105</v>
      </c>
      <c r="M36" s="111"/>
    </row>
    <row r="37" spans="1:13" s="1" customFormat="1" ht="39.75" customHeight="1">
      <c r="A37" s="64">
        <v>27</v>
      </c>
      <c r="B37" s="69" t="s">
        <v>494</v>
      </c>
      <c r="C37" s="88" t="s">
        <v>519</v>
      </c>
      <c r="D37" s="88" t="s">
        <v>505</v>
      </c>
      <c r="E37" s="89">
        <v>71.400000000000006</v>
      </c>
      <c r="F37" s="90">
        <f t="shared" si="0"/>
        <v>31</v>
      </c>
      <c r="G37" s="89">
        <v>2213.4</v>
      </c>
      <c r="H37" s="89"/>
      <c r="I37" s="89">
        <v>250</v>
      </c>
      <c r="J37" s="89">
        <v>1380</v>
      </c>
      <c r="K37" s="91">
        <f t="shared" si="2"/>
        <v>3843.4</v>
      </c>
      <c r="L37" s="91"/>
      <c r="M37" s="114"/>
    </row>
    <row r="38" spans="1:13" ht="39.75" customHeight="1">
      <c r="A38" s="64">
        <v>28</v>
      </c>
      <c r="B38" s="69" t="s">
        <v>494</v>
      </c>
      <c r="C38" s="88" t="s">
        <v>520</v>
      </c>
      <c r="D38" s="88" t="s">
        <v>505</v>
      </c>
      <c r="E38" s="89">
        <v>71.400000000000006</v>
      </c>
      <c r="F38" s="90">
        <f t="shared" si="0"/>
        <v>31</v>
      </c>
      <c r="G38" s="89">
        <v>2213.4</v>
      </c>
      <c r="H38" s="89"/>
      <c r="I38" s="89">
        <v>250</v>
      </c>
      <c r="J38" s="89">
        <v>1380</v>
      </c>
      <c r="K38" s="91">
        <f t="shared" si="2"/>
        <v>3843.4</v>
      </c>
      <c r="L38" s="91"/>
      <c r="M38" s="111"/>
    </row>
    <row r="39" spans="1:13" ht="39.75" customHeight="1">
      <c r="A39" s="64">
        <v>29</v>
      </c>
      <c r="B39" s="69" t="s">
        <v>494</v>
      </c>
      <c r="C39" s="88" t="s">
        <v>521</v>
      </c>
      <c r="D39" s="88" t="s">
        <v>505</v>
      </c>
      <c r="E39" s="89">
        <v>71.400000000000006</v>
      </c>
      <c r="F39" s="90">
        <f t="shared" si="0"/>
        <v>31</v>
      </c>
      <c r="G39" s="89">
        <v>2213.4</v>
      </c>
      <c r="H39" s="89">
        <v>35</v>
      </c>
      <c r="I39" s="89">
        <v>250</v>
      </c>
      <c r="J39" s="89">
        <v>1380</v>
      </c>
      <c r="K39" s="91">
        <f t="shared" si="2"/>
        <v>3878.4</v>
      </c>
      <c r="L39" s="91"/>
      <c r="M39" s="111"/>
    </row>
    <row r="40" spans="1:13" ht="39.75" customHeight="1">
      <c r="A40" s="64">
        <v>30</v>
      </c>
      <c r="B40" s="69" t="s">
        <v>494</v>
      </c>
      <c r="C40" s="88" t="s">
        <v>522</v>
      </c>
      <c r="D40" s="88" t="s">
        <v>505</v>
      </c>
      <c r="E40" s="89">
        <v>71.400000000000006</v>
      </c>
      <c r="F40" s="90">
        <f t="shared" si="0"/>
        <v>31</v>
      </c>
      <c r="G40" s="89">
        <v>2213.4</v>
      </c>
      <c r="H40" s="89"/>
      <c r="I40" s="89">
        <v>250</v>
      </c>
      <c r="J40" s="89">
        <v>1380</v>
      </c>
      <c r="K40" s="91">
        <f t="shared" si="2"/>
        <v>3843.4</v>
      </c>
      <c r="L40" s="91"/>
      <c r="M40" s="111"/>
    </row>
    <row r="41" spans="1:13" ht="39.75" customHeight="1">
      <c r="A41" s="64">
        <v>31</v>
      </c>
      <c r="B41" s="69" t="s">
        <v>494</v>
      </c>
      <c r="C41" s="88" t="s">
        <v>523</v>
      </c>
      <c r="D41" s="88" t="s">
        <v>505</v>
      </c>
      <c r="E41" s="89">
        <v>71.400000000000006</v>
      </c>
      <c r="F41" s="90">
        <f t="shared" si="0"/>
        <v>31</v>
      </c>
      <c r="G41" s="89">
        <v>2213.4</v>
      </c>
      <c r="H41" s="89">
        <v>50</v>
      </c>
      <c r="I41" s="89">
        <v>250</v>
      </c>
      <c r="J41" s="89">
        <v>1380</v>
      </c>
      <c r="K41" s="91">
        <f t="shared" si="2"/>
        <v>3893.4</v>
      </c>
      <c r="L41" s="91"/>
      <c r="M41" s="111"/>
    </row>
    <row r="42" spans="1:13" s="1" customFormat="1" ht="39.75" customHeight="1">
      <c r="A42" s="64">
        <v>32</v>
      </c>
      <c r="B42" s="69" t="s">
        <v>494</v>
      </c>
      <c r="C42" s="88" t="s">
        <v>524</v>
      </c>
      <c r="D42" s="88" t="s">
        <v>505</v>
      </c>
      <c r="E42" s="89">
        <v>71.400000000000006</v>
      </c>
      <c r="F42" s="90">
        <f t="shared" si="0"/>
        <v>31</v>
      </c>
      <c r="G42" s="89">
        <v>2213.4</v>
      </c>
      <c r="H42" s="89">
        <v>35</v>
      </c>
      <c r="I42" s="89">
        <v>250</v>
      </c>
      <c r="J42" s="89">
        <v>1380</v>
      </c>
      <c r="K42" s="91">
        <f t="shared" si="2"/>
        <v>3878.4</v>
      </c>
      <c r="L42" s="91"/>
      <c r="M42" s="114"/>
    </row>
    <row r="43" spans="1:13" ht="39.75" customHeight="1">
      <c r="A43" s="64">
        <v>33</v>
      </c>
      <c r="B43" s="69" t="s">
        <v>494</v>
      </c>
      <c r="C43" s="88" t="s">
        <v>525</v>
      </c>
      <c r="D43" s="88" t="s">
        <v>505</v>
      </c>
      <c r="E43" s="89">
        <v>71.400000000000006</v>
      </c>
      <c r="F43" s="90">
        <f t="shared" si="0"/>
        <v>31</v>
      </c>
      <c r="G43" s="89">
        <v>2213.4</v>
      </c>
      <c r="H43" s="89"/>
      <c r="I43" s="89">
        <v>250</v>
      </c>
      <c r="J43" s="89">
        <v>1380</v>
      </c>
      <c r="K43" s="91">
        <f t="shared" si="2"/>
        <v>3843.4</v>
      </c>
      <c r="L43" s="91"/>
      <c r="M43" s="111"/>
    </row>
    <row r="44" spans="1:13" ht="39.75" customHeight="1">
      <c r="A44" s="64">
        <v>34</v>
      </c>
      <c r="B44" s="69" t="s">
        <v>494</v>
      </c>
      <c r="C44" s="88" t="s">
        <v>526</v>
      </c>
      <c r="D44" s="88" t="s">
        <v>505</v>
      </c>
      <c r="E44" s="89">
        <v>71.400000000000006</v>
      </c>
      <c r="F44" s="90">
        <f t="shared" si="0"/>
        <v>31</v>
      </c>
      <c r="G44" s="89">
        <v>2213.4</v>
      </c>
      <c r="H44" s="89"/>
      <c r="I44" s="89">
        <v>250</v>
      </c>
      <c r="J44" s="89">
        <v>1380</v>
      </c>
      <c r="K44" s="91">
        <f t="shared" si="2"/>
        <v>3843.4</v>
      </c>
      <c r="L44" s="91"/>
      <c r="M44" s="111"/>
    </row>
    <row r="45" spans="1:13" ht="39.75" customHeight="1">
      <c r="A45" s="64">
        <v>35</v>
      </c>
      <c r="B45" s="69" t="s">
        <v>494</v>
      </c>
      <c r="C45" s="88" t="s">
        <v>527</v>
      </c>
      <c r="D45" s="88" t="s">
        <v>505</v>
      </c>
      <c r="E45" s="89">
        <v>71.400000000000006</v>
      </c>
      <c r="F45" s="90">
        <f t="shared" si="0"/>
        <v>31</v>
      </c>
      <c r="G45" s="89">
        <v>2213.4</v>
      </c>
      <c r="H45" s="89"/>
      <c r="I45" s="89">
        <v>250</v>
      </c>
      <c r="J45" s="89">
        <v>1380</v>
      </c>
      <c r="K45" s="91">
        <f t="shared" si="2"/>
        <v>3843.4</v>
      </c>
      <c r="L45" s="91"/>
      <c r="M45" s="111"/>
    </row>
    <row r="46" spans="1:13" ht="39.75" customHeight="1">
      <c r="A46" s="64">
        <v>36</v>
      </c>
      <c r="B46" s="69" t="s">
        <v>494</v>
      </c>
      <c r="C46" s="88" t="s">
        <v>528</v>
      </c>
      <c r="D46" s="88" t="s">
        <v>505</v>
      </c>
      <c r="E46" s="89">
        <v>71.400000000000006</v>
      </c>
      <c r="F46" s="90">
        <f t="shared" ref="F46:F64" si="5">G46/E46</f>
        <v>31</v>
      </c>
      <c r="G46" s="89">
        <v>2213.4</v>
      </c>
      <c r="H46" s="89"/>
      <c r="I46" s="89">
        <v>250</v>
      </c>
      <c r="J46" s="89">
        <v>1380</v>
      </c>
      <c r="K46" s="91">
        <f t="shared" si="2"/>
        <v>3843.4</v>
      </c>
      <c r="L46" s="91"/>
      <c r="M46" s="111"/>
    </row>
    <row r="47" spans="1:13" ht="39.75" customHeight="1">
      <c r="A47" s="64">
        <v>37</v>
      </c>
      <c r="B47" s="69" t="s">
        <v>494</v>
      </c>
      <c r="C47" s="88" t="s">
        <v>529</v>
      </c>
      <c r="D47" s="88" t="s">
        <v>505</v>
      </c>
      <c r="E47" s="89">
        <v>71.400000000000006</v>
      </c>
      <c r="F47" s="90">
        <f t="shared" si="5"/>
        <v>31</v>
      </c>
      <c r="G47" s="89">
        <v>2213.4</v>
      </c>
      <c r="H47" s="89"/>
      <c r="I47" s="89">
        <v>250</v>
      </c>
      <c r="J47" s="89">
        <v>1380</v>
      </c>
      <c r="K47" s="91">
        <f t="shared" si="2"/>
        <v>3843.4</v>
      </c>
      <c r="L47" s="91"/>
      <c r="M47" s="111"/>
    </row>
    <row r="48" spans="1:13" ht="39.75" customHeight="1">
      <c r="A48" s="64">
        <v>38</v>
      </c>
      <c r="B48" s="69" t="s">
        <v>494</v>
      </c>
      <c r="C48" s="88" t="s">
        <v>530</v>
      </c>
      <c r="D48" s="88" t="s">
        <v>505</v>
      </c>
      <c r="E48" s="89">
        <v>71.400000000000006</v>
      </c>
      <c r="F48" s="90">
        <f t="shared" si="5"/>
        <v>31</v>
      </c>
      <c r="G48" s="89">
        <v>2213.4</v>
      </c>
      <c r="H48" s="89"/>
      <c r="I48" s="89">
        <v>250</v>
      </c>
      <c r="J48" s="89">
        <v>1380</v>
      </c>
      <c r="K48" s="91">
        <f t="shared" si="2"/>
        <v>3843.4</v>
      </c>
      <c r="L48" s="91"/>
      <c r="M48" s="111"/>
    </row>
    <row r="49" spans="1:13" ht="39.75" customHeight="1">
      <c r="A49" s="64">
        <v>39</v>
      </c>
      <c r="B49" s="69" t="s">
        <v>494</v>
      </c>
      <c r="C49" s="88" t="s">
        <v>531</v>
      </c>
      <c r="D49" s="88" t="s">
        <v>505</v>
      </c>
      <c r="E49" s="89">
        <v>71.400000000000006</v>
      </c>
      <c r="F49" s="90">
        <f t="shared" si="5"/>
        <v>31</v>
      </c>
      <c r="G49" s="89">
        <v>2213.4</v>
      </c>
      <c r="H49" s="89">
        <v>35</v>
      </c>
      <c r="I49" s="89">
        <v>250</v>
      </c>
      <c r="J49" s="89">
        <v>1380</v>
      </c>
      <c r="K49" s="91">
        <f t="shared" si="2"/>
        <v>3878.4</v>
      </c>
      <c r="L49" s="91"/>
      <c r="M49" s="111"/>
    </row>
    <row r="50" spans="1:13" ht="39.75" customHeight="1">
      <c r="A50" s="64">
        <v>40</v>
      </c>
      <c r="B50" s="69" t="s">
        <v>494</v>
      </c>
      <c r="C50" s="88" t="s">
        <v>532</v>
      </c>
      <c r="D50" s="88" t="s">
        <v>505</v>
      </c>
      <c r="E50" s="89">
        <v>71.400000000000006</v>
      </c>
      <c r="F50" s="90">
        <f t="shared" si="5"/>
        <v>31</v>
      </c>
      <c r="G50" s="89">
        <v>2213.4</v>
      </c>
      <c r="H50" s="89">
        <v>35</v>
      </c>
      <c r="I50" s="89">
        <v>250</v>
      </c>
      <c r="J50" s="89">
        <v>1380</v>
      </c>
      <c r="K50" s="91">
        <f t="shared" si="2"/>
        <v>3878.4</v>
      </c>
      <c r="L50" s="91"/>
      <c r="M50" s="111"/>
    </row>
    <row r="51" spans="1:13" ht="39.75" customHeight="1">
      <c r="A51" s="64">
        <v>41</v>
      </c>
      <c r="B51" s="69" t="s">
        <v>494</v>
      </c>
      <c r="C51" s="88" t="s">
        <v>533</v>
      </c>
      <c r="D51" s="88" t="s">
        <v>505</v>
      </c>
      <c r="E51" s="89">
        <v>71.400000000000006</v>
      </c>
      <c r="F51" s="90">
        <f t="shared" si="5"/>
        <v>31</v>
      </c>
      <c r="G51" s="89">
        <v>2213.4</v>
      </c>
      <c r="H51" s="89"/>
      <c r="I51" s="89">
        <v>250</v>
      </c>
      <c r="J51" s="89">
        <v>1380</v>
      </c>
      <c r="K51" s="91">
        <f t="shared" ref="K51:K64" si="6">J51+I51+H51+G51</f>
        <v>3843.4</v>
      </c>
      <c r="L51" s="91"/>
      <c r="M51" s="111"/>
    </row>
    <row r="52" spans="1:13" ht="39.75" customHeight="1">
      <c r="A52" s="64">
        <v>42</v>
      </c>
      <c r="B52" s="69" t="s">
        <v>494</v>
      </c>
      <c r="C52" s="88" t="s">
        <v>534</v>
      </c>
      <c r="D52" s="88" t="s">
        <v>505</v>
      </c>
      <c r="E52" s="89">
        <v>71.400000000000006</v>
      </c>
      <c r="F52" s="90">
        <f t="shared" si="5"/>
        <v>31</v>
      </c>
      <c r="G52" s="89">
        <v>2213.4</v>
      </c>
      <c r="H52" s="89"/>
      <c r="I52" s="89">
        <v>250</v>
      </c>
      <c r="J52" s="89">
        <v>1380</v>
      </c>
      <c r="K52" s="91">
        <f t="shared" si="6"/>
        <v>3843.4</v>
      </c>
      <c r="L52" s="91"/>
      <c r="M52" s="111"/>
    </row>
    <row r="53" spans="1:13" ht="39.75" customHeight="1">
      <c r="A53" s="64">
        <v>43</v>
      </c>
      <c r="B53" s="69" t="s">
        <v>494</v>
      </c>
      <c r="C53" s="88" t="s">
        <v>535</v>
      </c>
      <c r="D53" s="88" t="s">
        <v>505</v>
      </c>
      <c r="E53" s="89">
        <v>71.400000000000006</v>
      </c>
      <c r="F53" s="90">
        <f t="shared" si="5"/>
        <v>31</v>
      </c>
      <c r="G53" s="89">
        <v>2213.4</v>
      </c>
      <c r="H53" s="89"/>
      <c r="I53" s="89">
        <v>250</v>
      </c>
      <c r="J53" s="89">
        <v>1380</v>
      </c>
      <c r="K53" s="91">
        <f t="shared" si="6"/>
        <v>3843.4</v>
      </c>
      <c r="L53" s="91"/>
      <c r="M53" s="111"/>
    </row>
    <row r="54" spans="1:13" ht="39.75" customHeight="1">
      <c r="A54" s="64">
        <v>44</v>
      </c>
      <c r="B54" s="69" t="s">
        <v>494</v>
      </c>
      <c r="C54" s="88" t="s">
        <v>536</v>
      </c>
      <c r="D54" s="88" t="s">
        <v>505</v>
      </c>
      <c r="E54" s="89">
        <v>71.400000000000006</v>
      </c>
      <c r="F54" s="90">
        <f t="shared" si="5"/>
        <v>31</v>
      </c>
      <c r="G54" s="89">
        <v>2213.4</v>
      </c>
      <c r="H54" s="89">
        <v>35</v>
      </c>
      <c r="I54" s="89">
        <v>250</v>
      </c>
      <c r="J54" s="89">
        <v>1380</v>
      </c>
      <c r="K54" s="91">
        <f t="shared" si="6"/>
        <v>3878.4</v>
      </c>
      <c r="L54" s="91"/>
      <c r="M54" s="111"/>
    </row>
    <row r="55" spans="1:13" ht="39.75" customHeight="1">
      <c r="A55" s="64">
        <v>45</v>
      </c>
      <c r="B55" s="69" t="s">
        <v>494</v>
      </c>
      <c r="C55" s="88" t="s">
        <v>537</v>
      </c>
      <c r="D55" s="88" t="s">
        <v>505</v>
      </c>
      <c r="E55" s="89">
        <v>71.400000000000006</v>
      </c>
      <c r="F55" s="90">
        <f t="shared" si="5"/>
        <v>24.999999999999996</v>
      </c>
      <c r="G55" s="89">
        <v>1785</v>
      </c>
      <c r="H55" s="89"/>
      <c r="I55" s="89">
        <v>201.61</v>
      </c>
      <c r="J55" s="89">
        <v>1112.9000000000001</v>
      </c>
      <c r="K55" s="91">
        <f t="shared" si="6"/>
        <v>3099.51</v>
      </c>
      <c r="L55" s="113" t="s">
        <v>1101</v>
      </c>
      <c r="M55" s="111"/>
    </row>
    <row r="56" spans="1:13" ht="39.75" customHeight="1">
      <c r="A56" s="64">
        <v>46</v>
      </c>
      <c r="B56" s="69" t="s">
        <v>494</v>
      </c>
      <c r="C56" s="88" t="s">
        <v>538</v>
      </c>
      <c r="D56" s="88" t="s">
        <v>505</v>
      </c>
      <c r="E56" s="89">
        <v>71.400000000000006</v>
      </c>
      <c r="F56" s="90">
        <f t="shared" si="5"/>
        <v>31</v>
      </c>
      <c r="G56" s="89">
        <v>2213.4</v>
      </c>
      <c r="H56" s="89"/>
      <c r="I56" s="89">
        <v>250</v>
      </c>
      <c r="J56" s="89">
        <v>1380</v>
      </c>
      <c r="K56" s="91">
        <f t="shared" si="6"/>
        <v>3843.4</v>
      </c>
      <c r="L56" s="91"/>
      <c r="M56" s="111"/>
    </row>
    <row r="57" spans="1:13" ht="39.75" customHeight="1">
      <c r="A57" s="64">
        <v>47</v>
      </c>
      <c r="B57" s="69" t="s">
        <v>494</v>
      </c>
      <c r="C57" s="88" t="s">
        <v>539</v>
      </c>
      <c r="D57" s="88" t="s">
        <v>505</v>
      </c>
      <c r="E57" s="89">
        <v>71.400000000000006</v>
      </c>
      <c r="F57" s="90">
        <f t="shared" si="5"/>
        <v>31</v>
      </c>
      <c r="G57" s="89">
        <v>2213.4</v>
      </c>
      <c r="H57" s="89"/>
      <c r="I57" s="89">
        <v>250</v>
      </c>
      <c r="J57" s="89">
        <v>1380</v>
      </c>
      <c r="K57" s="91">
        <f t="shared" si="6"/>
        <v>3843.4</v>
      </c>
      <c r="L57" s="91"/>
      <c r="M57" s="111"/>
    </row>
    <row r="58" spans="1:13" ht="39.75" customHeight="1">
      <c r="A58" s="64">
        <v>48</v>
      </c>
      <c r="B58" s="69" t="s">
        <v>494</v>
      </c>
      <c r="C58" s="88" t="s">
        <v>540</v>
      </c>
      <c r="D58" s="88" t="s">
        <v>505</v>
      </c>
      <c r="E58" s="89">
        <v>71.400000000000006</v>
      </c>
      <c r="F58" s="90">
        <f t="shared" si="5"/>
        <v>31</v>
      </c>
      <c r="G58" s="89">
        <v>2213.4</v>
      </c>
      <c r="H58" s="89"/>
      <c r="I58" s="89">
        <v>250</v>
      </c>
      <c r="J58" s="89">
        <v>1380</v>
      </c>
      <c r="K58" s="91">
        <f t="shared" si="6"/>
        <v>3843.4</v>
      </c>
      <c r="L58" s="91"/>
      <c r="M58" s="111"/>
    </row>
    <row r="59" spans="1:13" ht="39.75" customHeight="1">
      <c r="A59" s="64">
        <v>49</v>
      </c>
      <c r="B59" s="69" t="s">
        <v>494</v>
      </c>
      <c r="C59" s="88" t="s">
        <v>541</v>
      </c>
      <c r="D59" s="88" t="s">
        <v>505</v>
      </c>
      <c r="E59" s="89">
        <v>71.400000000000006</v>
      </c>
      <c r="F59" s="90">
        <f t="shared" si="5"/>
        <v>31</v>
      </c>
      <c r="G59" s="89">
        <v>2213.4</v>
      </c>
      <c r="H59" s="89"/>
      <c r="I59" s="89">
        <v>250</v>
      </c>
      <c r="J59" s="89">
        <v>1380</v>
      </c>
      <c r="K59" s="91">
        <f t="shared" si="6"/>
        <v>3843.4</v>
      </c>
      <c r="L59" s="91"/>
      <c r="M59" s="111"/>
    </row>
    <row r="60" spans="1:13" ht="39.75" customHeight="1">
      <c r="A60" s="64">
        <v>50</v>
      </c>
      <c r="B60" s="69" t="s">
        <v>494</v>
      </c>
      <c r="C60" s="88" t="s">
        <v>542</v>
      </c>
      <c r="D60" s="88" t="s">
        <v>505</v>
      </c>
      <c r="E60" s="89">
        <v>71.400000000000006</v>
      </c>
      <c r="F60" s="90">
        <f t="shared" si="5"/>
        <v>31</v>
      </c>
      <c r="G60" s="89">
        <v>2213.4</v>
      </c>
      <c r="H60" s="89">
        <v>35</v>
      </c>
      <c r="I60" s="89">
        <v>250</v>
      </c>
      <c r="J60" s="89">
        <v>1380</v>
      </c>
      <c r="K60" s="91">
        <f t="shared" si="6"/>
        <v>3878.4</v>
      </c>
      <c r="L60" s="91"/>
      <c r="M60" s="111"/>
    </row>
    <row r="61" spans="1:13" ht="39.75" customHeight="1">
      <c r="A61" s="64">
        <v>51</v>
      </c>
      <c r="B61" s="69" t="s">
        <v>494</v>
      </c>
      <c r="C61" s="88" t="s">
        <v>543</v>
      </c>
      <c r="D61" s="88" t="s">
        <v>505</v>
      </c>
      <c r="E61" s="89">
        <v>71.400000000000006</v>
      </c>
      <c r="F61" s="90">
        <f t="shared" si="5"/>
        <v>31</v>
      </c>
      <c r="G61" s="89">
        <v>2213.4</v>
      </c>
      <c r="H61" s="89"/>
      <c r="I61" s="89">
        <v>250</v>
      </c>
      <c r="J61" s="89">
        <v>1380</v>
      </c>
      <c r="K61" s="91">
        <f t="shared" si="6"/>
        <v>3843.4</v>
      </c>
      <c r="L61" s="91"/>
      <c r="M61" s="111"/>
    </row>
    <row r="62" spans="1:13" ht="39.75" customHeight="1">
      <c r="A62" s="64">
        <v>52</v>
      </c>
      <c r="B62" s="69" t="s">
        <v>494</v>
      </c>
      <c r="C62" s="88" t="s">
        <v>544</v>
      </c>
      <c r="D62" s="88" t="s">
        <v>505</v>
      </c>
      <c r="E62" s="89">
        <v>71.400000000000006</v>
      </c>
      <c r="F62" s="90">
        <f t="shared" si="5"/>
        <v>31</v>
      </c>
      <c r="G62" s="89">
        <v>2213.4</v>
      </c>
      <c r="H62" s="89"/>
      <c r="I62" s="89">
        <v>250</v>
      </c>
      <c r="J62" s="89">
        <v>1380</v>
      </c>
      <c r="K62" s="91">
        <f t="shared" si="6"/>
        <v>3843.4</v>
      </c>
      <c r="L62" s="91"/>
      <c r="M62" s="111"/>
    </row>
    <row r="63" spans="1:13" ht="39.75" customHeight="1">
      <c r="A63" s="64">
        <v>53</v>
      </c>
      <c r="B63" s="69" t="s">
        <v>494</v>
      </c>
      <c r="C63" s="88" t="s">
        <v>545</v>
      </c>
      <c r="D63" s="88" t="s">
        <v>505</v>
      </c>
      <c r="E63" s="89">
        <v>71.400000000000006</v>
      </c>
      <c r="F63" s="90">
        <f t="shared" si="5"/>
        <v>31</v>
      </c>
      <c r="G63" s="89">
        <v>2213.4</v>
      </c>
      <c r="H63" s="89"/>
      <c r="I63" s="89">
        <v>250</v>
      </c>
      <c r="J63" s="89">
        <v>1380</v>
      </c>
      <c r="K63" s="91">
        <f t="shared" si="6"/>
        <v>3843.4</v>
      </c>
      <c r="L63" s="91"/>
      <c r="M63" s="111"/>
    </row>
    <row r="64" spans="1:13" ht="39.75" customHeight="1">
      <c r="A64" s="64">
        <v>54</v>
      </c>
      <c r="B64" s="69" t="s">
        <v>494</v>
      </c>
      <c r="C64" s="88" t="s">
        <v>546</v>
      </c>
      <c r="D64" s="88" t="s">
        <v>968</v>
      </c>
      <c r="E64" s="89">
        <v>73.59</v>
      </c>
      <c r="F64" s="90">
        <f t="shared" si="5"/>
        <v>30.999999999999996</v>
      </c>
      <c r="G64" s="89">
        <v>2281.29</v>
      </c>
      <c r="H64" s="89"/>
      <c r="I64" s="89">
        <v>250</v>
      </c>
      <c r="J64" s="89">
        <v>1150</v>
      </c>
      <c r="K64" s="91">
        <f t="shared" si="6"/>
        <v>3681.29</v>
      </c>
      <c r="L64" s="91"/>
      <c r="M64" s="111"/>
    </row>
    <row r="65" spans="1:13" ht="39.75" customHeight="1">
      <c r="A65" s="64">
        <v>55</v>
      </c>
      <c r="B65" s="69" t="s">
        <v>494</v>
      </c>
      <c r="C65" s="88" t="s">
        <v>547</v>
      </c>
      <c r="D65" s="88" t="s">
        <v>968</v>
      </c>
      <c r="E65" s="89">
        <v>73.59</v>
      </c>
      <c r="F65" s="90">
        <f t="shared" ref="F65:F88" si="7">G65/E65</f>
        <v>30.999999999999996</v>
      </c>
      <c r="G65" s="89">
        <v>2281.29</v>
      </c>
      <c r="H65" s="89">
        <v>50</v>
      </c>
      <c r="I65" s="89">
        <v>250</v>
      </c>
      <c r="J65" s="89">
        <v>1150</v>
      </c>
      <c r="K65" s="91">
        <f t="shared" ref="K65:K83" si="8">J65+I65+H65+G65</f>
        <v>3731.29</v>
      </c>
      <c r="L65" s="91"/>
      <c r="M65" s="111"/>
    </row>
    <row r="66" spans="1:13" ht="39.75" customHeight="1">
      <c r="A66" s="64">
        <v>56</v>
      </c>
      <c r="B66" s="69" t="s">
        <v>494</v>
      </c>
      <c r="C66" s="88" t="s">
        <v>548</v>
      </c>
      <c r="D66" s="88" t="s">
        <v>968</v>
      </c>
      <c r="E66" s="89">
        <v>73.59</v>
      </c>
      <c r="F66" s="90">
        <f t="shared" si="7"/>
        <v>30.999999999999996</v>
      </c>
      <c r="G66" s="89">
        <v>2281.29</v>
      </c>
      <c r="H66" s="89"/>
      <c r="I66" s="89">
        <v>250</v>
      </c>
      <c r="J66" s="89">
        <v>1150</v>
      </c>
      <c r="K66" s="91">
        <f t="shared" si="8"/>
        <v>3681.29</v>
      </c>
      <c r="L66" s="91"/>
      <c r="M66" s="111"/>
    </row>
    <row r="67" spans="1:13" ht="39.75" customHeight="1">
      <c r="A67" s="64">
        <v>57</v>
      </c>
      <c r="B67" s="69" t="s">
        <v>494</v>
      </c>
      <c r="C67" s="88" t="s">
        <v>549</v>
      </c>
      <c r="D67" s="88" t="s">
        <v>968</v>
      </c>
      <c r="E67" s="89">
        <v>73.59</v>
      </c>
      <c r="F67" s="90">
        <f t="shared" si="7"/>
        <v>30.999999999999996</v>
      </c>
      <c r="G67" s="89">
        <v>2281.29</v>
      </c>
      <c r="H67" s="89"/>
      <c r="I67" s="89">
        <v>250</v>
      </c>
      <c r="J67" s="89">
        <v>1150</v>
      </c>
      <c r="K67" s="91">
        <f t="shared" si="8"/>
        <v>3681.29</v>
      </c>
      <c r="L67" s="91"/>
      <c r="M67" s="111"/>
    </row>
    <row r="68" spans="1:13" ht="39.75" customHeight="1">
      <c r="A68" s="64">
        <v>58</v>
      </c>
      <c r="B68" s="69" t="s">
        <v>494</v>
      </c>
      <c r="C68" s="88" t="s">
        <v>550</v>
      </c>
      <c r="D68" s="88" t="s">
        <v>968</v>
      </c>
      <c r="E68" s="89">
        <v>73.59</v>
      </c>
      <c r="F68" s="90">
        <f t="shared" si="7"/>
        <v>30.999999999999996</v>
      </c>
      <c r="G68" s="89">
        <v>2281.29</v>
      </c>
      <c r="H68" s="89"/>
      <c r="I68" s="89">
        <v>250</v>
      </c>
      <c r="J68" s="89">
        <v>1150</v>
      </c>
      <c r="K68" s="91">
        <f t="shared" si="8"/>
        <v>3681.29</v>
      </c>
      <c r="L68" s="91"/>
      <c r="M68" s="111"/>
    </row>
    <row r="69" spans="1:13" ht="39.75" customHeight="1">
      <c r="A69" s="64">
        <v>59</v>
      </c>
      <c r="B69" s="69" t="s">
        <v>494</v>
      </c>
      <c r="C69" s="88" t="s">
        <v>551</v>
      </c>
      <c r="D69" s="88" t="s">
        <v>968</v>
      </c>
      <c r="E69" s="89">
        <v>73.59</v>
      </c>
      <c r="F69" s="90">
        <f t="shared" si="7"/>
        <v>30.999999999999996</v>
      </c>
      <c r="G69" s="89">
        <v>2281.29</v>
      </c>
      <c r="H69" s="89">
        <v>35</v>
      </c>
      <c r="I69" s="89">
        <v>250</v>
      </c>
      <c r="J69" s="89">
        <v>1150</v>
      </c>
      <c r="K69" s="91">
        <f t="shared" si="8"/>
        <v>3716.29</v>
      </c>
      <c r="L69" s="91"/>
      <c r="M69" s="111"/>
    </row>
    <row r="70" spans="1:13" ht="39.75" customHeight="1">
      <c r="A70" s="64">
        <v>60</v>
      </c>
      <c r="B70" s="69" t="s">
        <v>494</v>
      </c>
      <c r="C70" s="88" t="s">
        <v>552</v>
      </c>
      <c r="D70" s="88" t="s">
        <v>505</v>
      </c>
      <c r="E70" s="89">
        <v>71.400000000000006</v>
      </c>
      <c r="F70" s="90">
        <f t="shared" si="7"/>
        <v>31</v>
      </c>
      <c r="G70" s="89">
        <v>2213.4</v>
      </c>
      <c r="H70" s="89">
        <v>35</v>
      </c>
      <c r="I70" s="89">
        <v>250</v>
      </c>
      <c r="J70" s="89">
        <v>1380</v>
      </c>
      <c r="K70" s="91">
        <f t="shared" si="8"/>
        <v>3878.4</v>
      </c>
      <c r="L70" s="91"/>
      <c r="M70" s="111"/>
    </row>
    <row r="71" spans="1:13" ht="39.75" customHeight="1">
      <c r="A71" s="64">
        <v>61</v>
      </c>
      <c r="B71" s="69" t="s">
        <v>494</v>
      </c>
      <c r="C71" s="88" t="s">
        <v>553</v>
      </c>
      <c r="D71" s="88" t="s">
        <v>968</v>
      </c>
      <c r="E71" s="89">
        <v>73.59</v>
      </c>
      <c r="F71" s="90">
        <f t="shared" si="7"/>
        <v>30.999999999999996</v>
      </c>
      <c r="G71" s="89">
        <v>2281.29</v>
      </c>
      <c r="H71" s="89">
        <v>35</v>
      </c>
      <c r="I71" s="89">
        <v>250</v>
      </c>
      <c r="J71" s="89">
        <v>1150</v>
      </c>
      <c r="K71" s="91">
        <f t="shared" si="8"/>
        <v>3716.29</v>
      </c>
      <c r="L71" s="91"/>
      <c r="M71" s="111"/>
    </row>
    <row r="72" spans="1:13" ht="39.75" customHeight="1">
      <c r="A72" s="64">
        <v>62</v>
      </c>
      <c r="B72" s="69" t="s">
        <v>494</v>
      </c>
      <c r="C72" s="88" t="s">
        <v>554</v>
      </c>
      <c r="D72" s="88" t="s">
        <v>968</v>
      </c>
      <c r="E72" s="89">
        <v>73.59</v>
      </c>
      <c r="F72" s="90">
        <f t="shared" si="7"/>
        <v>30.999999999999996</v>
      </c>
      <c r="G72" s="89">
        <v>2281.29</v>
      </c>
      <c r="H72" s="89">
        <v>35</v>
      </c>
      <c r="I72" s="89">
        <v>250</v>
      </c>
      <c r="J72" s="89">
        <v>1150</v>
      </c>
      <c r="K72" s="91">
        <f t="shared" si="8"/>
        <v>3716.29</v>
      </c>
      <c r="L72" s="91"/>
      <c r="M72" s="111"/>
    </row>
    <row r="73" spans="1:13" ht="39.75" customHeight="1">
      <c r="A73" s="64">
        <v>63</v>
      </c>
      <c r="B73" s="69" t="s">
        <v>494</v>
      </c>
      <c r="C73" s="88" t="s">
        <v>555</v>
      </c>
      <c r="D73" s="88" t="s">
        <v>968</v>
      </c>
      <c r="E73" s="89">
        <v>73.59</v>
      </c>
      <c r="F73" s="90">
        <f t="shared" si="7"/>
        <v>30.999999999999996</v>
      </c>
      <c r="G73" s="89">
        <v>2281.29</v>
      </c>
      <c r="H73" s="89">
        <v>35</v>
      </c>
      <c r="I73" s="89">
        <v>250</v>
      </c>
      <c r="J73" s="89">
        <v>1150</v>
      </c>
      <c r="K73" s="91">
        <f t="shared" si="8"/>
        <v>3716.29</v>
      </c>
      <c r="L73" s="91"/>
      <c r="M73" s="111"/>
    </row>
    <row r="74" spans="1:13" ht="39.75" customHeight="1">
      <c r="A74" s="64">
        <v>64</v>
      </c>
      <c r="B74" s="69" t="s">
        <v>494</v>
      </c>
      <c r="C74" s="88" t="s">
        <v>556</v>
      </c>
      <c r="D74" s="88" t="s">
        <v>968</v>
      </c>
      <c r="E74" s="89">
        <v>73.59</v>
      </c>
      <c r="F74" s="90">
        <f t="shared" si="7"/>
        <v>30.999999999999996</v>
      </c>
      <c r="G74" s="89">
        <v>2281.29</v>
      </c>
      <c r="H74" s="89"/>
      <c r="I74" s="89">
        <v>250</v>
      </c>
      <c r="J74" s="89">
        <v>1150</v>
      </c>
      <c r="K74" s="91">
        <f t="shared" si="8"/>
        <v>3681.29</v>
      </c>
      <c r="L74" s="91"/>
      <c r="M74" s="111"/>
    </row>
    <row r="75" spans="1:13" ht="39.75" customHeight="1">
      <c r="A75" s="64">
        <v>65</v>
      </c>
      <c r="B75" s="69" t="s">
        <v>494</v>
      </c>
      <c r="C75" s="88" t="s">
        <v>557</v>
      </c>
      <c r="D75" s="88" t="s">
        <v>505</v>
      </c>
      <c r="E75" s="89">
        <v>71.400000000000006</v>
      </c>
      <c r="F75" s="90">
        <f t="shared" si="7"/>
        <v>31</v>
      </c>
      <c r="G75" s="89">
        <v>2213.4</v>
      </c>
      <c r="H75" s="89">
        <v>35</v>
      </c>
      <c r="I75" s="89">
        <v>250</v>
      </c>
      <c r="J75" s="89">
        <v>1380</v>
      </c>
      <c r="K75" s="91">
        <f t="shared" si="8"/>
        <v>3878.4</v>
      </c>
      <c r="L75" s="91"/>
      <c r="M75" s="111"/>
    </row>
    <row r="76" spans="1:13" ht="39.75" customHeight="1">
      <c r="A76" s="64">
        <v>66</v>
      </c>
      <c r="B76" s="69" t="s">
        <v>494</v>
      </c>
      <c r="C76" s="88" t="s">
        <v>558</v>
      </c>
      <c r="D76" s="88" t="s">
        <v>505</v>
      </c>
      <c r="E76" s="89">
        <v>71.400000000000006</v>
      </c>
      <c r="F76" s="90">
        <f t="shared" si="7"/>
        <v>31</v>
      </c>
      <c r="G76" s="89">
        <v>2213.4</v>
      </c>
      <c r="H76" s="89">
        <v>35</v>
      </c>
      <c r="I76" s="89">
        <v>250</v>
      </c>
      <c r="J76" s="89">
        <v>1380</v>
      </c>
      <c r="K76" s="91">
        <f t="shared" si="8"/>
        <v>3878.4</v>
      </c>
      <c r="L76" s="91"/>
      <c r="M76" s="111"/>
    </row>
    <row r="77" spans="1:13" ht="39.75" customHeight="1">
      <c r="A77" s="64">
        <v>67</v>
      </c>
      <c r="B77" s="69" t="s">
        <v>494</v>
      </c>
      <c r="C77" s="88" t="s">
        <v>559</v>
      </c>
      <c r="D77" s="88" t="s">
        <v>968</v>
      </c>
      <c r="E77" s="89">
        <v>73.59</v>
      </c>
      <c r="F77" s="90">
        <f t="shared" si="7"/>
        <v>30.999999999999996</v>
      </c>
      <c r="G77" s="89">
        <v>2281.29</v>
      </c>
      <c r="H77" s="89"/>
      <c r="I77" s="89">
        <v>250</v>
      </c>
      <c r="J77" s="89">
        <v>1150</v>
      </c>
      <c r="K77" s="91">
        <f t="shared" si="8"/>
        <v>3681.29</v>
      </c>
      <c r="L77" s="91"/>
      <c r="M77" s="111"/>
    </row>
    <row r="78" spans="1:13" ht="39.75" customHeight="1">
      <c r="A78" s="64">
        <v>68</v>
      </c>
      <c r="B78" s="69" t="s">
        <v>494</v>
      </c>
      <c r="C78" s="88" t="s">
        <v>560</v>
      </c>
      <c r="D78" s="88" t="s">
        <v>968</v>
      </c>
      <c r="E78" s="89">
        <v>73.59</v>
      </c>
      <c r="F78" s="90">
        <f t="shared" si="7"/>
        <v>30.999999999999996</v>
      </c>
      <c r="G78" s="89">
        <v>2281.29</v>
      </c>
      <c r="H78" s="89"/>
      <c r="I78" s="89">
        <v>250</v>
      </c>
      <c r="J78" s="89">
        <v>1150</v>
      </c>
      <c r="K78" s="91">
        <f t="shared" si="8"/>
        <v>3681.29</v>
      </c>
      <c r="L78" s="91"/>
      <c r="M78" s="111"/>
    </row>
    <row r="79" spans="1:13" ht="39.75" customHeight="1">
      <c r="A79" s="64">
        <v>69</v>
      </c>
      <c r="B79" s="69" t="s">
        <v>494</v>
      </c>
      <c r="C79" s="88" t="s">
        <v>561</v>
      </c>
      <c r="D79" s="88" t="s">
        <v>968</v>
      </c>
      <c r="E79" s="89">
        <v>73.59</v>
      </c>
      <c r="F79" s="90">
        <f t="shared" si="7"/>
        <v>30.999999999999996</v>
      </c>
      <c r="G79" s="89">
        <v>2281.29</v>
      </c>
      <c r="H79" s="89"/>
      <c r="I79" s="89">
        <v>250</v>
      </c>
      <c r="J79" s="89">
        <v>1150</v>
      </c>
      <c r="K79" s="91">
        <f t="shared" si="8"/>
        <v>3681.29</v>
      </c>
      <c r="L79" s="91"/>
      <c r="M79" s="111"/>
    </row>
    <row r="80" spans="1:13" ht="39.75" customHeight="1">
      <c r="A80" s="64">
        <v>70</v>
      </c>
      <c r="B80" s="69" t="s">
        <v>494</v>
      </c>
      <c r="C80" s="88" t="s">
        <v>562</v>
      </c>
      <c r="D80" s="88" t="s">
        <v>968</v>
      </c>
      <c r="E80" s="89">
        <v>73.59</v>
      </c>
      <c r="F80" s="90">
        <f t="shared" si="7"/>
        <v>30.999999999999996</v>
      </c>
      <c r="G80" s="89">
        <v>2281.29</v>
      </c>
      <c r="H80" s="89"/>
      <c r="I80" s="89">
        <v>250</v>
      </c>
      <c r="J80" s="89">
        <v>1150</v>
      </c>
      <c r="K80" s="91">
        <f t="shared" si="8"/>
        <v>3681.29</v>
      </c>
      <c r="L80" s="91"/>
      <c r="M80" s="111"/>
    </row>
    <row r="81" spans="1:13" ht="39.75" customHeight="1">
      <c r="A81" s="64">
        <v>71</v>
      </c>
      <c r="B81" s="69" t="s">
        <v>494</v>
      </c>
      <c r="C81" s="88" t="s">
        <v>563</v>
      </c>
      <c r="D81" s="88" t="s">
        <v>968</v>
      </c>
      <c r="E81" s="89">
        <v>73.59</v>
      </c>
      <c r="F81" s="90">
        <f t="shared" si="7"/>
        <v>30.999999999999996</v>
      </c>
      <c r="G81" s="89">
        <v>2281.29</v>
      </c>
      <c r="H81" s="89"/>
      <c r="I81" s="89">
        <v>250</v>
      </c>
      <c r="J81" s="89">
        <v>1150</v>
      </c>
      <c r="K81" s="91">
        <f t="shared" si="8"/>
        <v>3681.29</v>
      </c>
      <c r="L81" s="91"/>
      <c r="M81" s="111"/>
    </row>
    <row r="82" spans="1:13" ht="39.75" customHeight="1">
      <c r="A82" s="64">
        <v>72</v>
      </c>
      <c r="B82" s="69" t="s">
        <v>494</v>
      </c>
      <c r="C82" s="88" t="s">
        <v>564</v>
      </c>
      <c r="D82" s="88" t="s">
        <v>968</v>
      </c>
      <c r="E82" s="89">
        <v>73.59</v>
      </c>
      <c r="F82" s="90">
        <f t="shared" ref="F82" si="9">G82/E82</f>
        <v>30.999999999999996</v>
      </c>
      <c r="G82" s="89">
        <v>2281.29</v>
      </c>
      <c r="H82" s="89"/>
      <c r="I82" s="89">
        <v>250</v>
      </c>
      <c r="J82" s="89">
        <v>1150</v>
      </c>
      <c r="K82" s="91">
        <f t="shared" ref="K82" si="10">J82+I82+H82+G82</f>
        <v>3681.29</v>
      </c>
      <c r="L82" s="91"/>
      <c r="M82" s="111"/>
    </row>
    <row r="83" spans="1:13" ht="39.75" customHeight="1">
      <c r="A83" s="64">
        <v>73</v>
      </c>
      <c r="B83" s="69" t="s">
        <v>494</v>
      </c>
      <c r="C83" s="88" t="s">
        <v>742</v>
      </c>
      <c r="D83" s="88" t="s">
        <v>505</v>
      </c>
      <c r="E83" s="89">
        <v>71.400000000000006</v>
      </c>
      <c r="F83" s="90">
        <f t="shared" si="7"/>
        <v>31</v>
      </c>
      <c r="G83" s="89">
        <v>2213.4</v>
      </c>
      <c r="H83" s="89"/>
      <c r="I83" s="89">
        <v>250</v>
      </c>
      <c r="J83" s="89">
        <v>1380</v>
      </c>
      <c r="K83" s="91">
        <f t="shared" si="8"/>
        <v>3843.4</v>
      </c>
      <c r="L83" s="91"/>
      <c r="M83" s="111"/>
    </row>
    <row r="84" spans="1:13" ht="39.75" customHeight="1">
      <c r="A84" s="64">
        <v>74</v>
      </c>
      <c r="B84" s="69" t="s">
        <v>494</v>
      </c>
      <c r="C84" s="88" t="s">
        <v>565</v>
      </c>
      <c r="D84" s="69" t="s">
        <v>566</v>
      </c>
      <c r="E84" s="89">
        <v>76.59</v>
      </c>
      <c r="F84" s="90">
        <f t="shared" si="7"/>
        <v>30.999999999999996</v>
      </c>
      <c r="G84" s="89">
        <v>2374.29</v>
      </c>
      <c r="H84" s="89">
        <v>35</v>
      </c>
      <c r="I84" s="89">
        <v>250</v>
      </c>
      <c r="J84" s="89">
        <v>1150</v>
      </c>
      <c r="K84" s="91">
        <f t="shared" ref="K84:K95" si="11">J84+I84+H84+G84</f>
        <v>3809.29</v>
      </c>
      <c r="L84" s="91"/>
      <c r="M84" s="111"/>
    </row>
    <row r="85" spans="1:13" ht="39.75" customHeight="1">
      <c r="A85" s="64">
        <v>75</v>
      </c>
      <c r="B85" s="69" t="s">
        <v>494</v>
      </c>
      <c r="C85" s="88" t="s">
        <v>567</v>
      </c>
      <c r="D85" s="88" t="s">
        <v>505</v>
      </c>
      <c r="E85" s="89">
        <v>71.400000000000006</v>
      </c>
      <c r="F85" s="90">
        <f t="shared" si="7"/>
        <v>31</v>
      </c>
      <c r="G85" s="89">
        <v>2213.4</v>
      </c>
      <c r="H85" s="89"/>
      <c r="I85" s="89">
        <v>250</v>
      </c>
      <c r="J85" s="89">
        <v>1380</v>
      </c>
      <c r="K85" s="91">
        <f t="shared" si="11"/>
        <v>3843.4</v>
      </c>
      <c r="L85" s="91"/>
      <c r="M85" s="111"/>
    </row>
    <row r="86" spans="1:13" ht="39.75" customHeight="1">
      <c r="A86" s="64">
        <v>76</v>
      </c>
      <c r="B86" s="69" t="s">
        <v>494</v>
      </c>
      <c r="C86" s="88" t="s">
        <v>568</v>
      </c>
      <c r="D86" s="88" t="s">
        <v>968</v>
      </c>
      <c r="E86" s="89">
        <v>73.59</v>
      </c>
      <c r="F86" s="90">
        <f t="shared" si="7"/>
        <v>30.999999999999996</v>
      </c>
      <c r="G86" s="89">
        <v>2281.29</v>
      </c>
      <c r="H86" s="89">
        <v>35</v>
      </c>
      <c r="I86" s="89">
        <v>250</v>
      </c>
      <c r="J86" s="89">
        <v>1150</v>
      </c>
      <c r="K86" s="91">
        <f t="shared" si="11"/>
        <v>3716.29</v>
      </c>
      <c r="L86" s="91"/>
      <c r="M86" s="111"/>
    </row>
    <row r="87" spans="1:13" ht="39.75" customHeight="1">
      <c r="A87" s="64">
        <v>77</v>
      </c>
      <c r="B87" s="69" t="s">
        <v>494</v>
      </c>
      <c r="C87" s="88" t="s">
        <v>569</v>
      </c>
      <c r="D87" s="88" t="s">
        <v>968</v>
      </c>
      <c r="E87" s="89">
        <v>73.59</v>
      </c>
      <c r="F87" s="90">
        <f t="shared" si="7"/>
        <v>30.999999999999996</v>
      </c>
      <c r="G87" s="89">
        <v>2281.29</v>
      </c>
      <c r="H87" s="89">
        <v>35</v>
      </c>
      <c r="I87" s="89">
        <v>250</v>
      </c>
      <c r="J87" s="89">
        <v>1150</v>
      </c>
      <c r="K87" s="91">
        <f t="shared" si="11"/>
        <v>3716.29</v>
      </c>
      <c r="L87" s="91"/>
      <c r="M87" s="111"/>
    </row>
    <row r="88" spans="1:13" ht="39.75" customHeight="1">
      <c r="A88" s="64">
        <v>78</v>
      </c>
      <c r="B88" s="69" t="s">
        <v>494</v>
      </c>
      <c r="C88" s="88" t="s">
        <v>570</v>
      </c>
      <c r="D88" s="88" t="s">
        <v>968</v>
      </c>
      <c r="E88" s="89">
        <v>73.59</v>
      </c>
      <c r="F88" s="90">
        <f t="shared" si="7"/>
        <v>30.999999999999996</v>
      </c>
      <c r="G88" s="89">
        <v>2281.29</v>
      </c>
      <c r="H88" s="89">
        <v>35</v>
      </c>
      <c r="I88" s="89">
        <v>250</v>
      </c>
      <c r="J88" s="89">
        <v>1150</v>
      </c>
      <c r="K88" s="91">
        <f t="shared" si="11"/>
        <v>3716.29</v>
      </c>
      <c r="L88" s="91"/>
      <c r="M88" s="111"/>
    </row>
    <row r="89" spans="1:13" ht="39.75" customHeight="1">
      <c r="A89" s="64">
        <v>79</v>
      </c>
      <c r="B89" s="69" t="s">
        <v>494</v>
      </c>
      <c r="C89" s="88" t="s">
        <v>571</v>
      </c>
      <c r="D89" s="88" t="s">
        <v>968</v>
      </c>
      <c r="E89" s="89">
        <v>73.59</v>
      </c>
      <c r="F89" s="90">
        <f t="shared" ref="F89:F95" si="12">G89/E89</f>
        <v>30.999999999999996</v>
      </c>
      <c r="G89" s="89">
        <v>2281.29</v>
      </c>
      <c r="H89" s="89">
        <v>35</v>
      </c>
      <c r="I89" s="89">
        <v>250</v>
      </c>
      <c r="J89" s="89">
        <v>1150</v>
      </c>
      <c r="K89" s="91">
        <f t="shared" si="11"/>
        <v>3716.29</v>
      </c>
      <c r="L89" s="91"/>
      <c r="M89" s="111"/>
    </row>
    <row r="90" spans="1:13" ht="39.75" customHeight="1">
      <c r="A90" s="64">
        <v>80</v>
      </c>
      <c r="B90" s="69" t="s">
        <v>494</v>
      </c>
      <c r="C90" s="88" t="s">
        <v>572</v>
      </c>
      <c r="D90" s="88" t="s">
        <v>968</v>
      </c>
      <c r="E90" s="89">
        <v>73.59</v>
      </c>
      <c r="F90" s="90">
        <f t="shared" si="12"/>
        <v>30.999999999999996</v>
      </c>
      <c r="G90" s="89">
        <v>2281.29</v>
      </c>
      <c r="H90" s="89"/>
      <c r="I90" s="89">
        <v>250</v>
      </c>
      <c r="J90" s="89">
        <v>1150</v>
      </c>
      <c r="K90" s="91">
        <f t="shared" si="11"/>
        <v>3681.29</v>
      </c>
      <c r="L90" s="91"/>
      <c r="M90" s="111"/>
    </row>
    <row r="91" spans="1:13" ht="39.75" customHeight="1">
      <c r="A91" s="64">
        <v>81</v>
      </c>
      <c r="B91" s="69" t="s">
        <v>494</v>
      </c>
      <c r="C91" s="88" t="s">
        <v>573</v>
      </c>
      <c r="D91" s="88" t="s">
        <v>968</v>
      </c>
      <c r="E91" s="89">
        <v>73.59</v>
      </c>
      <c r="F91" s="90">
        <f t="shared" si="12"/>
        <v>30.999999999999996</v>
      </c>
      <c r="G91" s="89">
        <v>2281.29</v>
      </c>
      <c r="H91" s="89"/>
      <c r="I91" s="89">
        <v>250</v>
      </c>
      <c r="J91" s="89">
        <v>1150</v>
      </c>
      <c r="K91" s="91">
        <f t="shared" si="11"/>
        <v>3681.29</v>
      </c>
      <c r="L91" s="91"/>
      <c r="M91" s="111"/>
    </row>
    <row r="92" spans="1:13" ht="39.75" customHeight="1">
      <c r="A92" s="64">
        <v>82</v>
      </c>
      <c r="B92" s="69" t="s">
        <v>494</v>
      </c>
      <c r="C92" s="88" t="s">
        <v>574</v>
      </c>
      <c r="D92" s="88" t="s">
        <v>505</v>
      </c>
      <c r="E92" s="89">
        <v>71.400000000000006</v>
      </c>
      <c r="F92" s="90">
        <f t="shared" si="12"/>
        <v>31</v>
      </c>
      <c r="G92" s="89">
        <v>2213.4</v>
      </c>
      <c r="H92" s="89"/>
      <c r="I92" s="89">
        <v>250</v>
      </c>
      <c r="J92" s="89">
        <v>1380</v>
      </c>
      <c r="K92" s="91">
        <f t="shared" si="11"/>
        <v>3843.4</v>
      </c>
      <c r="L92" s="91"/>
      <c r="M92" s="111"/>
    </row>
    <row r="93" spans="1:13" ht="39.75" customHeight="1">
      <c r="A93" s="64">
        <v>83</v>
      </c>
      <c r="B93" s="69" t="s">
        <v>494</v>
      </c>
      <c r="C93" s="88" t="s">
        <v>575</v>
      </c>
      <c r="D93" s="88" t="s">
        <v>505</v>
      </c>
      <c r="E93" s="89">
        <v>71.400000000000006</v>
      </c>
      <c r="F93" s="90">
        <f t="shared" si="12"/>
        <v>31</v>
      </c>
      <c r="G93" s="89">
        <v>2213.4</v>
      </c>
      <c r="H93" s="89">
        <v>35</v>
      </c>
      <c r="I93" s="89">
        <v>250</v>
      </c>
      <c r="J93" s="89">
        <v>1380</v>
      </c>
      <c r="K93" s="91">
        <f t="shared" si="11"/>
        <v>3878.4</v>
      </c>
      <c r="L93" s="91"/>
      <c r="M93" s="111"/>
    </row>
    <row r="94" spans="1:13" ht="39" customHeight="1">
      <c r="A94" s="64">
        <v>84</v>
      </c>
      <c r="B94" s="69" t="s">
        <v>494</v>
      </c>
      <c r="C94" s="88" t="s">
        <v>576</v>
      </c>
      <c r="D94" s="88" t="s">
        <v>505</v>
      </c>
      <c r="E94" s="89">
        <v>71.400000000000006</v>
      </c>
      <c r="F94" s="90">
        <f t="shared" si="12"/>
        <v>31</v>
      </c>
      <c r="G94" s="89">
        <v>2213.4</v>
      </c>
      <c r="H94" s="89">
        <v>35</v>
      </c>
      <c r="I94" s="89">
        <v>250</v>
      </c>
      <c r="J94" s="89">
        <v>1380</v>
      </c>
      <c r="K94" s="91">
        <f t="shared" si="11"/>
        <v>3878.4</v>
      </c>
      <c r="L94" s="91"/>
      <c r="M94" s="111"/>
    </row>
    <row r="95" spans="1:13" ht="39.75" customHeight="1">
      <c r="A95" s="64">
        <v>85</v>
      </c>
      <c r="B95" s="69" t="s">
        <v>494</v>
      </c>
      <c r="C95" s="88" t="s">
        <v>577</v>
      </c>
      <c r="D95" s="88" t="s">
        <v>505</v>
      </c>
      <c r="E95" s="89">
        <v>71.400000000000006</v>
      </c>
      <c r="F95" s="90">
        <f t="shared" si="12"/>
        <v>31</v>
      </c>
      <c r="G95" s="89">
        <v>2213.4</v>
      </c>
      <c r="H95" s="89">
        <v>35</v>
      </c>
      <c r="I95" s="89">
        <v>250</v>
      </c>
      <c r="J95" s="89">
        <v>1380</v>
      </c>
      <c r="K95" s="91">
        <f t="shared" si="11"/>
        <v>3878.4</v>
      </c>
      <c r="L95" s="91"/>
      <c r="M95" s="111"/>
    </row>
    <row r="96" spans="1:13" ht="39.75" customHeight="1">
      <c r="A96" s="64">
        <v>86</v>
      </c>
      <c r="B96" s="69" t="s">
        <v>494</v>
      </c>
      <c r="C96" s="88" t="s">
        <v>743</v>
      </c>
      <c r="D96" s="88" t="s">
        <v>968</v>
      </c>
      <c r="E96" s="89">
        <v>73.59</v>
      </c>
      <c r="F96" s="90">
        <f t="shared" ref="F96:F100" si="13">G96/E96</f>
        <v>30.999999999999996</v>
      </c>
      <c r="G96" s="89">
        <v>2281.29</v>
      </c>
      <c r="H96" s="89"/>
      <c r="I96" s="89">
        <v>250</v>
      </c>
      <c r="J96" s="89">
        <v>1150</v>
      </c>
      <c r="K96" s="91">
        <f t="shared" ref="K96:K100" si="14">J96+I96+H96+G96</f>
        <v>3681.29</v>
      </c>
      <c r="L96" s="91"/>
      <c r="M96" s="111"/>
    </row>
    <row r="97" spans="1:13" ht="41.25" customHeight="1">
      <c r="A97" s="64">
        <v>87</v>
      </c>
      <c r="B97" s="69" t="s">
        <v>494</v>
      </c>
      <c r="C97" s="88" t="s">
        <v>744</v>
      </c>
      <c r="D97" s="88" t="s">
        <v>505</v>
      </c>
      <c r="E97" s="89">
        <v>71.400000000000006</v>
      </c>
      <c r="F97" s="90">
        <f t="shared" si="13"/>
        <v>31</v>
      </c>
      <c r="G97" s="89">
        <v>2213.4</v>
      </c>
      <c r="H97" s="89"/>
      <c r="I97" s="89">
        <v>250</v>
      </c>
      <c r="J97" s="89">
        <v>1380</v>
      </c>
      <c r="K97" s="91">
        <f t="shared" si="14"/>
        <v>3843.4</v>
      </c>
      <c r="L97" s="91"/>
      <c r="M97" s="111"/>
    </row>
    <row r="98" spans="1:13" ht="41.25" customHeight="1">
      <c r="A98" s="64">
        <v>88</v>
      </c>
      <c r="B98" s="69" t="s">
        <v>494</v>
      </c>
      <c r="C98" s="88" t="s">
        <v>1127</v>
      </c>
      <c r="D98" s="88" t="s">
        <v>505</v>
      </c>
      <c r="E98" s="89">
        <v>71.400000000000006</v>
      </c>
      <c r="F98" s="90">
        <f t="shared" si="13"/>
        <v>29.999999999999996</v>
      </c>
      <c r="G98" s="89">
        <v>2142</v>
      </c>
      <c r="H98" s="89"/>
      <c r="I98" s="89">
        <v>241.94</v>
      </c>
      <c r="J98" s="89">
        <v>1335.48</v>
      </c>
      <c r="K98" s="91">
        <f t="shared" si="14"/>
        <v>3719.42</v>
      </c>
      <c r="L98" s="91"/>
      <c r="M98" s="111"/>
    </row>
    <row r="99" spans="1:13" ht="41.25" customHeight="1">
      <c r="A99" s="64">
        <v>89</v>
      </c>
      <c r="B99" s="69" t="s">
        <v>494</v>
      </c>
      <c r="C99" s="88" t="s">
        <v>1128</v>
      </c>
      <c r="D99" s="88" t="s">
        <v>968</v>
      </c>
      <c r="E99" s="89">
        <v>73.59</v>
      </c>
      <c r="F99" s="90">
        <f t="shared" si="13"/>
        <v>43</v>
      </c>
      <c r="G99" s="89">
        <v>3164.37</v>
      </c>
      <c r="H99" s="89"/>
      <c r="I99" s="89">
        <v>350</v>
      </c>
      <c r="J99" s="89">
        <v>1610</v>
      </c>
      <c r="K99" s="91">
        <f t="shared" si="14"/>
        <v>5124.37</v>
      </c>
      <c r="L99" s="91"/>
      <c r="M99" s="111"/>
    </row>
    <row r="100" spans="1:13" ht="39.75" customHeight="1">
      <c r="A100" s="64">
        <v>90</v>
      </c>
      <c r="B100" s="69" t="s">
        <v>494</v>
      </c>
      <c r="C100" s="88" t="s">
        <v>1129</v>
      </c>
      <c r="D100" s="88" t="s">
        <v>968</v>
      </c>
      <c r="E100" s="89">
        <v>73.59</v>
      </c>
      <c r="F100" s="90">
        <f t="shared" si="13"/>
        <v>43</v>
      </c>
      <c r="G100" s="89">
        <v>3164.37</v>
      </c>
      <c r="H100" s="89"/>
      <c r="I100" s="89">
        <v>350</v>
      </c>
      <c r="J100" s="89">
        <v>1610</v>
      </c>
      <c r="K100" s="91">
        <f t="shared" si="14"/>
        <v>5124.37</v>
      </c>
      <c r="L100" s="91"/>
      <c r="M100" s="111"/>
    </row>
    <row r="101" spans="1:13" ht="39.75" customHeight="1">
      <c r="A101" s="64">
        <v>91</v>
      </c>
      <c r="B101" s="69" t="s">
        <v>494</v>
      </c>
      <c r="C101" s="88" t="s">
        <v>578</v>
      </c>
      <c r="D101" s="88" t="s">
        <v>968</v>
      </c>
      <c r="E101" s="89">
        <v>73.59</v>
      </c>
      <c r="F101" s="90">
        <f t="shared" ref="F101:F129" si="15">G101/E101</f>
        <v>30.999999999999996</v>
      </c>
      <c r="G101" s="89">
        <v>2281.29</v>
      </c>
      <c r="H101" s="89">
        <v>35</v>
      </c>
      <c r="I101" s="89">
        <v>250</v>
      </c>
      <c r="J101" s="89">
        <v>1150</v>
      </c>
      <c r="K101" s="91">
        <f t="shared" ref="K101:K110" si="16">J101+I101+H101+G101</f>
        <v>3716.29</v>
      </c>
      <c r="L101" s="91"/>
      <c r="M101" s="111"/>
    </row>
    <row r="102" spans="1:13" ht="39.75" customHeight="1">
      <c r="A102" s="64">
        <v>92</v>
      </c>
      <c r="B102" s="69" t="s">
        <v>494</v>
      </c>
      <c r="C102" s="88" t="s">
        <v>579</v>
      </c>
      <c r="D102" s="88" t="s">
        <v>968</v>
      </c>
      <c r="E102" s="89">
        <v>73.59</v>
      </c>
      <c r="F102" s="90">
        <f t="shared" si="15"/>
        <v>30.999999999999996</v>
      </c>
      <c r="G102" s="89">
        <v>2281.29</v>
      </c>
      <c r="H102" s="89">
        <v>50</v>
      </c>
      <c r="I102" s="89">
        <v>250</v>
      </c>
      <c r="J102" s="89">
        <v>1150</v>
      </c>
      <c r="K102" s="91">
        <f t="shared" si="16"/>
        <v>3731.29</v>
      </c>
      <c r="L102" s="91"/>
      <c r="M102" s="111"/>
    </row>
    <row r="103" spans="1:13" ht="39.75" customHeight="1">
      <c r="A103" s="64">
        <v>93</v>
      </c>
      <c r="B103" s="69" t="s">
        <v>494</v>
      </c>
      <c r="C103" s="88" t="s">
        <v>580</v>
      </c>
      <c r="D103" s="88" t="s">
        <v>505</v>
      </c>
      <c r="E103" s="89">
        <v>71.400000000000006</v>
      </c>
      <c r="F103" s="90">
        <f t="shared" si="15"/>
        <v>31</v>
      </c>
      <c r="G103" s="89">
        <v>2213.4</v>
      </c>
      <c r="H103" s="89">
        <v>0</v>
      </c>
      <c r="I103" s="89">
        <v>250</v>
      </c>
      <c r="J103" s="89">
        <v>1380</v>
      </c>
      <c r="K103" s="91">
        <f t="shared" si="16"/>
        <v>3843.4</v>
      </c>
      <c r="L103" s="91"/>
      <c r="M103" s="111"/>
    </row>
    <row r="104" spans="1:13" ht="39.75" customHeight="1">
      <c r="A104" s="64">
        <v>94</v>
      </c>
      <c r="B104" s="69" t="s">
        <v>494</v>
      </c>
      <c r="C104" s="88" t="s">
        <v>581</v>
      </c>
      <c r="D104" s="88" t="s">
        <v>968</v>
      </c>
      <c r="E104" s="89">
        <v>73.59</v>
      </c>
      <c r="F104" s="90">
        <f t="shared" si="15"/>
        <v>30.999999999999996</v>
      </c>
      <c r="G104" s="89">
        <v>2281.29</v>
      </c>
      <c r="H104" s="89">
        <v>75</v>
      </c>
      <c r="I104" s="89">
        <v>250</v>
      </c>
      <c r="J104" s="89">
        <v>1150</v>
      </c>
      <c r="K104" s="91">
        <f t="shared" si="16"/>
        <v>3756.29</v>
      </c>
      <c r="L104" s="91"/>
      <c r="M104" s="111"/>
    </row>
    <row r="105" spans="1:13" ht="39.75" customHeight="1">
      <c r="A105" s="64">
        <v>95</v>
      </c>
      <c r="B105" s="69" t="s">
        <v>494</v>
      </c>
      <c r="C105" s="88" t="s">
        <v>582</v>
      </c>
      <c r="D105" s="88" t="s">
        <v>968</v>
      </c>
      <c r="E105" s="89">
        <v>73.59</v>
      </c>
      <c r="F105" s="90">
        <f t="shared" si="15"/>
        <v>30.999999999999996</v>
      </c>
      <c r="G105" s="89">
        <v>2281.29</v>
      </c>
      <c r="H105" s="89">
        <v>0</v>
      </c>
      <c r="I105" s="89">
        <v>250</v>
      </c>
      <c r="J105" s="89">
        <v>1150</v>
      </c>
      <c r="K105" s="91">
        <f t="shared" si="16"/>
        <v>3681.29</v>
      </c>
      <c r="L105" s="91"/>
      <c r="M105" s="111"/>
    </row>
    <row r="106" spans="1:13" ht="39.75" customHeight="1">
      <c r="A106" s="64">
        <v>96</v>
      </c>
      <c r="B106" s="69" t="s">
        <v>494</v>
      </c>
      <c r="C106" s="88" t="s">
        <v>583</v>
      </c>
      <c r="D106" s="88" t="s">
        <v>968</v>
      </c>
      <c r="E106" s="89">
        <v>73.59</v>
      </c>
      <c r="F106" s="90">
        <f t="shared" si="15"/>
        <v>30.999999999999996</v>
      </c>
      <c r="G106" s="89">
        <v>2281.29</v>
      </c>
      <c r="H106" s="89">
        <v>0</v>
      </c>
      <c r="I106" s="89">
        <v>250</v>
      </c>
      <c r="J106" s="89">
        <v>1150</v>
      </c>
      <c r="K106" s="91">
        <f t="shared" si="16"/>
        <v>3681.29</v>
      </c>
      <c r="L106" s="91"/>
      <c r="M106" s="111"/>
    </row>
    <row r="107" spans="1:13" ht="39.75" customHeight="1">
      <c r="A107" s="64">
        <v>97</v>
      </c>
      <c r="B107" s="69" t="s">
        <v>494</v>
      </c>
      <c r="C107" s="88" t="s">
        <v>584</v>
      </c>
      <c r="D107" s="69" t="s">
        <v>585</v>
      </c>
      <c r="E107" s="89">
        <v>74.63</v>
      </c>
      <c r="F107" s="90">
        <f t="shared" si="15"/>
        <v>31.000000000000004</v>
      </c>
      <c r="G107" s="89">
        <v>2313.5300000000002</v>
      </c>
      <c r="H107" s="89">
        <v>75</v>
      </c>
      <c r="I107" s="89">
        <v>250</v>
      </c>
      <c r="J107" s="89">
        <v>1150</v>
      </c>
      <c r="K107" s="91">
        <f t="shared" si="16"/>
        <v>3788.53</v>
      </c>
      <c r="L107" s="91"/>
      <c r="M107" s="111"/>
    </row>
    <row r="108" spans="1:13" ht="39.75" customHeight="1">
      <c r="A108" s="64">
        <v>98</v>
      </c>
      <c r="B108" s="69" t="s">
        <v>494</v>
      </c>
      <c r="C108" s="88" t="s">
        <v>586</v>
      </c>
      <c r="D108" s="88" t="s">
        <v>505</v>
      </c>
      <c r="E108" s="89">
        <v>71.400000000000006</v>
      </c>
      <c r="F108" s="90">
        <f t="shared" si="15"/>
        <v>31</v>
      </c>
      <c r="G108" s="89">
        <v>2213.4</v>
      </c>
      <c r="H108" s="89">
        <v>35</v>
      </c>
      <c r="I108" s="89">
        <v>250</v>
      </c>
      <c r="J108" s="89">
        <v>1380</v>
      </c>
      <c r="K108" s="91">
        <f t="shared" si="16"/>
        <v>3878.4</v>
      </c>
      <c r="L108" s="91"/>
      <c r="M108" s="111"/>
    </row>
    <row r="109" spans="1:13" ht="39.75" customHeight="1">
      <c r="A109" s="64">
        <v>99</v>
      </c>
      <c r="B109" s="69" t="s">
        <v>494</v>
      </c>
      <c r="C109" s="88" t="s">
        <v>969</v>
      </c>
      <c r="D109" s="88" t="s">
        <v>968</v>
      </c>
      <c r="E109" s="89">
        <v>73.59</v>
      </c>
      <c r="F109" s="88">
        <f t="shared" si="15"/>
        <v>30.999999999999996</v>
      </c>
      <c r="G109" s="89">
        <v>2281.29</v>
      </c>
      <c r="H109" s="89">
        <v>0</v>
      </c>
      <c r="I109" s="89">
        <v>250</v>
      </c>
      <c r="J109" s="89">
        <v>1150</v>
      </c>
      <c r="K109" s="89">
        <f t="shared" si="16"/>
        <v>3681.29</v>
      </c>
      <c r="L109" s="91"/>
      <c r="M109" s="111"/>
    </row>
    <row r="110" spans="1:13" ht="39.75" customHeight="1">
      <c r="A110" s="64">
        <v>100</v>
      </c>
      <c r="B110" s="69" t="s">
        <v>494</v>
      </c>
      <c r="C110" s="88" t="s">
        <v>587</v>
      </c>
      <c r="D110" s="88" t="s">
        <v>968</v>
      </c>
      <c r="E110" s="89">
        <v>73.59</v>
      </c>
      <c r="F110" s="90">
        <f t="shared" si="15"/>
        <v>30.999999999999996</v>
      </c>
      <c r="G110" s="89">
        <v>2281.29</v>
      </c>
      <c r="H110" s="89">
        <v>0</v>
      </c>
      <c r="I110" s="89">
        <v>250</v>
      </c>
      <c r="J110" s="89">
        <v>1150</v>
      </c>
      <c r="K110" s="91">
        <f t="shared" si="16"/>
        <v>3681.29</v>
      </c>
      <c r="L110" s="91"/>
      <c r="M110" s="111"/>
    </row>
    <row r="111" spans="1:13" s="1" customFormat="1" ht="39.75" customHeight="1">
      <c r="A111" s="64">
        <v>101</v>
      </c>
      <c r="B111" s="69" t="s">
        <v>494</v>
      </c>
      <c r="C111" s="88" t="s">
        <v>588</v>
      </c>
      <c r="D111" s="88" t="s">
        <v>968</v>
      </c>
      <c r="E111" s="89">
        <v>73.59</v>
      </c>
      <c r="F111" s="90">
        <f t="shared" si="15"/>
        <v>30.999999999999996</v>
      </c>
      <c r="G111" s="89">
        <v>2281.29</v>
      </c>
      <c r="H111" s="89">
        <v>50</v>
      </c>
      <c r="I111" s="89">
        <v>250</v>
      </c>
      <c r="J111" s="89">
        <v>1150</v>
      </c>
      <c r="K111" s="91">
        <f t="shared" ref="K111:K129" si="17">J111+I111+H111+G111</f>
        <v>3731.29</v>
      </c>
      <c r="L111" s="91"/>
      <c r="M111" s="114"/>
    </row>
    <row r="112" spans="1:13" s="1" customFormat="1" ht="39.75" customHeight="1">
      <c r="A112" s="64">
        <v>102</v>
      </c>
      <c r="B112" s="69" t="s">
        <v>494</v>
      </c>
      <c r="C112" s="88" t="s">
        <v>589</v>
      </c>
      <c r="D112" s="88" t="s">
        <v>505</v>
      </c>
      <c r="E112" s="89">
        <v>71.400000000000006</v>
      </c>
      <c r="F112" s="90">
        <f t="shared" si="15"/>
        <v>31</v>
      </c>
      <c r="G112" s="89">
        <v>2213.4</v>
      </c>
      <c r="H112" s="89">
        <v>35</v>
      </c>
      <c r="I112" s="89">
        <v>250</v>
      </c>
      <c r="J112" s="89">
        <v>1380</v>
      </c>
      <c r="K112" s="91">
        <f t="shared" si="17"/>
        <v>3878.4</v>
      </c>
      <c r="L112" s="91"/>
      <c r="M112" s="114"/>
    </row>
    <row r="113" spans="1:13" s="1" customFormat="1" ht="39.75" customHeight="1">
      <c r="A113" s="64">
        <v>103</v>
      </c>
      <c r="B113" s="69" t="s">
        <v>494</v>
      </c>
      <c r="C113" s="88" t="s">
        <v>590</v>
      </c>
      <c r="D113" s="88" t="s">
        <v>505</v>
      </c>
      <c r="E113" s="89">
        <v>71.400000000000006</v>
      </c>
      <c r="F113" s="90">
        <f t="shared" si="15"/>
        <v>31</v>
      </c>
      <c r="G113" s="89">
        <v>2213.4</v>
      </c>
      <c r="H113" s="89">
        <v>35</v>
      </c>
      <c r="I113" s="89">
        <v>250</v>
      </c>
      <c r="J113" s="89">
        <v>1380</v>
      </c>
      <c r="K113" s="91">
        <f t="shared" si="17"/>
        <v>3878.4</v>
      </c>
      <c r="L113" s="91"/>
      <c r="M113" s="114"/>
    </row>
    <row r="114" spans="1:13" s="1" customFormat="1" ht="39.75" customHeight="1">
      <c r="A114" s="64">
        <v>104</v>
      </c>
      <c r="B114" s="69" t="s">
        <v>494</v>
      </c>
      <c r="C114" s="88" t="s">
        <v>591</v>
      </c>
      <c r="D114" s="88" t="s">
        <v>968</v>
      </c>
      <c r="E114" s="89">
        <v>73.59</v>
      </c>
      <c r="F114" s="90">
        <f t="shared" si="15"/>
        <v>30.999999999999996</v>
      </c>
      <c r="G114" s="89">
        <v>2281.29</v>
      </c>
      <c r="H114" s="89">
        <v>35</v>
      </c>
      <c r="I114" s="89">
        <v>250</v>
      </c>
      <c r="J114" s="89">
        <v>1150</v>
      </c>
      <c r="K114" s="91">
        <f t="shared" si="17"/>
        <v>3716.29</v>
      </c>
      <c r="L114" s="91"/>
      <c r="M114" s="114"/>
    </row>
    <row r="115" spans="1:13" s="1" customFormat="1" ht="39.75" customHeight="1">
      <c r="A115" s="64">
        <v>105</v>
      </c>
      <c r="B115" s="69" t="s">
        <v>494</v>
      </c>
      <c r="C115" s="88" t="s">
        <v>592</v>
      </c>
      <c r="D115" s="88" t="s">
        <v>968</v>
      </c>
      <c r="E115" s="89">
        <v>73.59</v>
      </c>
      <c r="F115" s="90">
        <f t="shared" si="15"/>
        <v>30.999999999999996</v>
      </c>
      <c r="G115" s="89">
        <v>2281.29</v>
      </c>
      <c r="H115" s="89">
        <v>35</v>
      </c>
      <c r="I115" s="89">
        <v>250</v>
      </c>
      <c r="J115" s="89">
        <v>1150</v>
      </c>
      <c r="K115" s="91">
        <f t="shared" si="17"/>
        <v>3716.29</v>
      </c>
      <c r="L115" s="91"/>
      <c r="M115" s="114"/>
    </row>
    <row r="116" spans="1:13" s="1" customFormat="1" ht="39.75" customHeight="1">
      <c r="A116" s="64">
        <v>106</v>
      </c>
      <c r="B116" s="69" t="s">
        <v>494</v>
      </c>
      <c r="C116" s="88" t="s">
        <v>593</v>
      </c>
      <c r="D116" s="88" t="s">
        <v>968</v>
      </c>
      <c r="E116" s="89">
        <v>73.59</v>
      </c>
      <c r="F116" s="90">
        <f t="shared" si="15"/>
        <v>30.999999999999996</v>
      </c>
      <c r="G116" s="89">
        <v>2281.29</v>
      </c>
      <c r="H116" s="89">
        <v>35</v>
      </c>
      <c r="I116" s="89">
        <v>250</v>
      </c>
      <c r="J116" s="89">
        <v>1150</v>
      </c>
      <c r="K116" s="91">
        <f t="shared" si="17"/>
        <v>3716.29</v>
      </c>
      <c r="L116" s="91"/>
      <c r="M116" s="114"/>
    </row>
    <row r="117" spans="1:13" s="1" customFormat="1" ht="39.75" customHeight="1">
      <c r="A117" s="64">
        <v>107</v>
      </c>
      <c r="B117" s="69" t="s">
        <v>494</v>
      </c>
      <c r="C117" s="88" t="s">
        <v>594</v>
      </c>
      <c r="D117" s="88" t="s">
        <v>968</v>
      </c>
      <c r="E117" s="89">
        <v>73.59</v>
      </c>
      <c r="F117" s="90">
        <f t="shared" si="15"/>
        <v>30.999999999999996</v>
      </c>
      <c r="G117" s="89">
        <v>2281.29</v>
      </c>
      <c r="H117" s="89">
        <v>35</v>
      </c>
      <c r="I117" s="89">
        <v>250</v>
      </c>
      <c r="J117" s="89">
        <v>1150</v>
      </c>
      <c r="K117" s="91">
        <f t="shared" si="17"/>
        <v>3716.29</v>
      </c>
      <c r="L117" s="91"/>
      <c r="M117" s="114"/>
    </row>
    <row r="118" spans="1:13" s="1" customFormat="1" ht="39.75" customHeight="1">
      <c r="A118" s="64">
        <v>108</v>
      </c>
      <c r="B118" s="69" t="s">
        <v>494</v>
      </c>
      <c r="C118" s="88" t="s">
        <v>595</v>
      </c>
      <c r="D118" s="88" t="s">
        <v>968</v>
      </c>
      <c r="E118" s="89">
        <v>73.59</v>
      </c>
      <c r="F118" s="90">
        <f t="shared" si="15"/>
        <v>30.999999999999996</v>
      </c>
      <c r="G118" s="89">
        <v>2281.29</v>
      </c>
      <c r="H118" s="89">
        <v>35</v>
      </c>
      <c r="I118" s="89">
        <v>250</v>
      </c>
      <c r="J118" s="89">
        <v>1150</v>
      </c>
      <c r="K118" s="91">
        <f t="shared" si="17"/>
        <v>3716.29</v>
      </c>
      <c r="L118" s="91"/>
      <c r="M118" s="114"/>
    </row>
    <row r="119" spans="1:13" s="1" customFormat="1" ht="39.75" customHeight="1">
      <c r="A119" s="64">
        <v>109</v>
      </c>
      <c r="B119" s="69" t="s">
        <v>494</v>
      </c>
      <c r="C119" s="88" t="s">
        <v>596</v>
      </c>
      <c r="D119" s="88" t="s">
        <v>968</v>
      </c>
      <c r="E119" s="89">
        <v>73.59</v>
      </c>
      <c r="F119" s="90">
        <f t="shared" si="15"/>
        <v>30.999999999999996</v>
      </c>
      <c r="G119" s="89">
        <v>2281.29</v>
      </c>
      <c r="H119" s="89">
        <v>35</v>
      </c>
      <c r="I119" s="89">
        <v>250</v>
      </c>
      <c r="J119" s="89">
        <v>1150</v>
      </c>
      <c r="K119" s="91">
        <f t="shared" si="17"/>
        <v>3716.29</v>
      </c>
      <c r="L119" s="91"/>
      <c r="M119" s="114"/>
    </row>
    <row r="120" spans="1:13" s="1" customFormat="1" ht="39.75" customHeight="1">
      <c r="A120" s="64">
        <v>110</v>
      </c>
      <c r="B120" s="69" t="s">
        <v>494</v>
      </c>
      <c r="C120" s="88" t="s">
        <v>597</v>
      </c>
      <c r="D120" s="88" t="s">
        <v>968</v>
      </c>
      <c r="E120" s="89">
        <v>73.59</v>
      </c>
      <c r="F120" s="90">
        <f t="shared" si="15"/>
        <v>30.999999999999996</v>
      </c>
      <c r="G120" s="89">
        <v>2281.29</v>
      </c>
      <c r="H120" s="89">
        <v>35</v>
      </c>
      <c r="I120" s="89">
        <v>250</v>
      </c>
      <c r="J120" s="89">
        <v>1150</v>
      </c>
      <c r="K120" s="91">
        <f t="shared" si="17"/>
        <v>3716.29</v>
      </c>
      <c r="L120" s="91"/>
      <c r="M120" s="114"/>
    </row>
    <row r="121" spans="1:13" s="1" customFormat="1" ht="39.75" customHeight="1">
      <c r="A121" s="64">
        <v>111</v>
      </c>
      <c r="B121" s="69" t="s">
        <v>494</v>
      </c>
      <c r="C121" s="88" t="s">
        <v>598</v>
      </c>
      <c r="D121" s="88" t="s">
        <v>968</v>
      </c>
      <c r="E121" s="89">
        <v>73.59</v>
      </c>
      <c r="F121" s="90">
        <f t="shared" si="15"/>
        <v>30.999999999999996</v>
      </c>
      <c r="G121" s="89">
        <v>2281.29</v>
      </c>
      <c r="H121" s="89">
        <v>35</v>
      </c>
      <c r="I121" s="89">
        <v>250</v>
      </c>
      <c r="J121" s="89">
        <v>1150</v>
      </c>
      <c r="K121" s="91">
        <f t="shared" si="17"/>
        <v>3716.29</v>
      </c>
      <c r="L121" s="91"/>
      <c r="M121" s="114"/>
    </row>
    <row r="122" spans="1:13" s="1" customFormat="1" ht="39.75" customHeight="1">
      <c r="A122" s="64">
        <v>112</v>
      </c>
      <c r="B122" s="69" t="s">
        <v>494</v>
      </c>
      <c r="C122" s="88" t="s">
        <v>599</v>
      </c>
      <c r="D122" s="88" t="s">
        <v>968</v>
      </c>
      <c r="E122" s="89">
        <v>73.59</v>
      </c>
      <c r="F122" s="90">
        <f t="shared" si="15"/>
        <v>30.999999999999996</v>
      </c>
      <c r="G122" s="89">
        <v>2281.29</v>
      </c>
      <c r="H122" s="89">
        <v>0</v>
      </c>
      <c r="I122" s="89">
        <v>250</v>
      </c>
      <c r="J122" s="89">
        <v>1150</v>
      </c>
      <c r="K122" s="91">
        <f t="shared" si="17"/>
        <v>3681.29</v>
      </c>
      <c r="L122" s="91"/>
      <c r="M122" s="114"/>
    </row>
    <row r="123" spans="1:13" s="1" customFormat="1" ht="39.75" customHeight="1">
      <c r="A123" s="64">
        <v>113</v>
      </c>
      <c r="B123" s="69" t="s">
        <v>494</v>
      </c>
      <c r="C123" s="88" t="s">
        <v>600</v>
      </c>
      <c r="D123" s="88" t="s">
        <v>968</v>
      </c>
      <c r="E123" s="89">
        <v>73.59</v>
      </c>
      <c r="F123" s="90">
        <f t="shared" si="15"/>
        <v>30.999999999999996</v>
      </c>
      <c r="G123" s="89">
        <v>2281.29</v>
      </c>
      <c r="H123" s="89">
        <v>35</v>
      </c>
      <c r="I123" s="89">
        <v>250</v>
      </c>
      <c r="J123" s="89">
        <v>1150</v>
      </c>
      <c r="K123" s="91">
        <f t="shared" si="17"/>
        <v>3716.29</v>
      </c>
      <c r="L123" s="91"/>
      <c r="M123" s="114"/>
    </row>
    <row r="124" spans="1:13" s="1" customFormat="1" ht="39.75" customHeight="1">
      <c r="A124" s="64">
        <v>114</v>
      </c>
      <c r="B124" s="69" t="s">
        <v>494</v>
      </c>
      <c r="C124" s="88" t="s">
        <v>601</v>
      </c>
      <c r="D124" s="88" t="s">
        <v>505</v>
      </c>
      <c r="E124" s="89">
        <v>71.400000000000006</v>
      </c>
      <c r="F124" s="90">
        <f t="shared" si="15"/>
        <v>31</v>
      </c>
      <c r="G124" s="89">
        <v>2213.4</v>
      </c>
      <c r="H124" s="89">
        <v>0</v>
      </c>
      <c r="I124" s="89">
        <v>250</v>
      </c>
      <c r="J124" s="89">
        <v>1380</v>
      </c>
      <c r="K124" s="91">
        <f t="shared" si="17"/>
        <v>3843.4</v>
      </c>
      <c r="L124" s="91"/>
      <c r="M124" s="114"/>
    </row>
    <row r="125" spans="1:13" s="1" customFormat="1" ht="39.75" customHeight="1">
      <c r="A125" s="64">
        <v>115</v>
      </c>
      <c r="B125" s="69" t="s">
        <v>494</v>
      </c>
      <c r="C125" s="88" t="s">
        <v>602</v>
      </c>
      <c r="D125" s="88" t="s">
        <v>505</v>
      </c>
      <c r="E125" s="89">
        <v>71.400000000000006</v>
      </c>
      <c r="F125" s="90">
        <f t="shared" si="15"/>
        <v>31</v>
      </c>
      <c r="G125" s="89">
        <v>2213.4</v>
      </c>
      <c r="H125" s="89">
        <v>35</v>
      </c>
      <c r="I125" s="89">
        <v>250</v>
      </c>
      <c r="J125" s="89">
        <v>1380</v>
      </c>
      <c r="K125" s="91">
        <f t="shared" si="17"/>
        <v>3878.4</v>
      </c>
      <c r="L125" s="91"/>
      <c r="M125" s="114"/>
    </row>
    <row r="126" spans="1:13" s="1" customFormat="1" ht="39.75" customHeight="1">
      <c r="A126" s="64">
        <v>116</v>
      </c>
      <c r="B126" s="69" t="s">
        <v>494</v>
      </c>
      <c r="C126" s="88" t="s">
        <v>603</v>
      </c>
      <c r="D126" s="88" t="s">
        <v>968</v>
      </c>
      <c r="E126" s="89">
        <v>73.59</v>
      </c>
      <c r="F126" s="90">
        <f t="shared" si="15"/>
        <v>30.999999999999996</v>
      </c>
      <c r="G126" s="89">
        <v>2281.29</v>
      </c>
      <c r="H126" s="89">
        <v>0</v>
      </c>
      <c r="I126" s="89">
        <v>250</v>
      </c>
      <c r="J126" s="89">
        <v>1150</v>
      </c>
      <c r="K126" s="91">
        <f t="shared" si="17"/>
        <v>3681.29</v>
      </c>
      <c r="L126" s="91"/>
      <c r="M126" s="114"/>
    </row>
    <row r="127" spans="1:13" s="1" customFormat="1" ht="39.75" customHeight="1">
      <c r="A127" s="64">
        <v>117</v>
      </c>
      <c r="B127" s="69" t="s">
        <v>494</v>
      </c>
      <c r="C127" s="88" t="s">
        <v>604</v>
      </c>
      <c r="D127" s="69" t="s">
        <v>605</v>
      </c>
      <c r="E127" s="89">
        <v>75.64</v>
      </c>
      <c r="F127" s="90">
        <f t="shared" si="15"/>
        <v>31</v>
      </c>
      <c r="G127" s="89">
        <v>2344.84</v>
      </c>
      <c r="H127" s="89">
        <v>50</v>
      </c>
      <c r="I127" s="89">
        <v>250</v>
      </c>
      <c r="J127" s="89">
        <v>1150</v>
      </c>
      <c r="K127" s="91">
        <f t="shared" si="17"/>
        <v>3794.84</v>
      </c>
      <c r="L127" s="91"/>
      <c r="M127" s="114"/>
    </row>
    <row r="128" spans="1:13" s="1" customFormat="1" ht="39.75" customHeight="1">
      <c r="A128" s="64">
        <v>118</v>
      </c>
      <c r="B128" s="69" t="s">
        <v>494</v>
      </c>
      <c r="C128" s="88" t="s">
        <v>606</v>
      </c>
      <c r="D128" s="88" t="s">
        <v>505</v>
      </c>
      <c r="E128" s="89">
        <v>71.400000000000006</v>
      </c>
      <c r="F128" s="90">
        <f t="shared" si="15"/>
        <v>31</v>
      </c>
      <c r="G128" s="89">
        <v>2213.4</v>
      </c>
      <c r="H128" s="89">
        <v>0</v>
      </c>
      <c r="I128" s="89">
        <v>250</v>
      </c>
      <c r="J128" s="89">
        <v>1380</v>
      </c>
      <c r="K128" s="91">
        <f t="shared" si="17"/>
        <v>3843.4</v>
      </c>
      <c r="L128" s="91"/>
      <c r="M128" s="114"/>
    </row>
    <row r="129" spans="1:13" s="1" customFormat="1" ht="39.75" customHeight="1">
      <c r="A129" s="64">
        <v>119</v>
      </c>
      <c r="B129" s="69" t="s">
        <v>494</v>
      </c>
      <c r="C129" s="88" t="s">
        <v>607</v>
      </c>
      <c r="D129" s="88" t="s">
        <v>968</v>
      </c>
      <c r="E129" s="89">
        <v>73.59</v>
      </c>
      <c r="F129" s="90">
        <f t="shared" si="15"/>
        <v>30.999999999999996</v>
      </c>
      <c r="G129" s="89">
        <v>2281.29</v>
      </c>
      <c r="H129" s="89">
        <v>35</v>
      </c>
      <c r="I129" s="89">
        <v>250</v>
      </c>
      <c r="J129" s="89">
        <v>1150</v>
      </c>
      <c r="K129" s="91">
        <f t="shared" si="17"/>
        <v>3716.29</v>
      </c>
      <c r="L129" s="91"/>
      <c r="M129" s="114"/>
    </row>
    <row r="130" spans="1:13" s="1" customFormat="1" ht="39.75" customHeight="1">
      <c r="A130" s="64">
        <v>120</v>
      </c>
      <c r="B130" s="69" t="s">
        <v>494</v>
      </c>
      <c r="C130" s="88" t="s">
        <v>608</v>
      </c>
      <c r="D130" s="88" t="s">
        <v>968</v>
      </c>
      <c r="E130" s="89">
        <v>73.59</v>
      </c>
      <c r="F130" s="90">
        <f t="shared" ref="F130:F131" si="18">G130/E130</f>
        <v>30.999999999999996</v>
      </c>
      <c r="G130" s="89">
        <v>2281.29</v>
      </c>
      <c r="H130" s="89">
        <v>0</v>
      </c>
      <c r="I130" s="89">
        <v>250</v>
      </c>
      <c r="J130" s="89">
        <v>1150</v>
      </c>
      <c r="K130" s="91">
        <f t="shared" ref="K130:K131" si="19">J130+I130+H130+G130</f>
        <v>3681.29</v>
      </c>
      <c r="L130" s="91"/>
      <c r="M130" s="114"/>
    </row>
    <row r="131" spans="1:13" s="1" customFormat="1" ht="39.75" customHeight="1">
      <c r="A131" s="64">
        <v>121</v>
      </c>
      <c r="B131" s="69" t="s">
        <v>494</v>
      </c>
      <c r="C131" s="88" t="s">
        <v>1130</v>
      </c>
      <c r="D131" s="88" t="s">
        <v>968</v>
      </c>
      <c r="E131" s="89">
        <v>73.59</v>
      </c>
      <c r="F131" s="90">
        <f t="shared" si="18"/>
        <v>30.999999999999996</v>
      </c>
      <c r="G131" s="89">
        <v>2281.29</v>
      </c>
      <c r="H131" s="89">
        <v>0</v>
      </c>
      <c r="I131" s="89">
        <v>250</v>
      </c>
      <c r="J131" s="89">
        <v>1150</v>
      </c>
      <c r="K131" s="91">
        <f t="shared" si="19"/>
        <v>3681.29</v>
      </c>
      <c r="L131" s="91"/>
      <c r="M131" s="114"/>
    </row>
    <row r="132" spans="1:13" s="1" customFormat="1" ht="39.75" customHeight="1">
      <c r="A132" s="64">
        <v>122</v>
      </c>
      <c r="B132" s="69" t="s">
        <v>494</v>
      </c>
      <c r="C132" s="88" t="s">
        <v>1131</v>
      </c>
      <c r="D132" s="88" t="s">
        <v>968</v>
      </c>
      <c r="E132" s="89">
        <v>73.59</v>
      </c>
      <c r="F132" s="90">
        <f t="shared" ref="F132:F134" si="20">G132/E132</f>
        <v>30.999999999999996</v>
      </c>
      <c r="G132" s="89">
        <v>2281.29</v>
      </c>
      <c r="H132" s="89">
        <v>0</v>
      </c>
      <c r="I132" s="89">
        <v>250</v>
      </c>
      <c r="J132" s="89">
        <v>1150</v>
      </c>
      <c r="K132" s="91">
        <f t="shared" ref="K132:K134" si="21">J132+I132+H132+G132</f>
        <v>3681.29</v>
      </c>
      <c r="L132" s="91"/>
      <c r="M132" s="114"/>
    </row>
    <row r="133" spans="1:13" s="1" customFormat="1" ht="39.75" customHeight="1">
      <c r="A133" s="64">
        <v>123</v>
      </c>
      <c r="B133" s="69" t="s">
        <v>494</v>
      </c>
      <c r="C133" s="88" t="s">
        <v>1132</v>
      </c>
      <c r="D133" s="88" t="s">
        <v>968</v>
      </c>
      <c r="E133" s="89">
        <v>73.59</v>
      </c>
      <c r="F133" s="90">
        <f t="shared" si="20"/>
        <v>30.999999999999996</v>
      </c>
      <c r="G133" s="89">
        <v>2281.29</v>
      </c>
      <c r="H133" s="89">
        <v>0</v>
      </c>
      <c r="I133" s="89">
        <v>250</v>
      </c>
      <c r="J133" s="89">
        <v>1150</v>
      </c>
      <c r="K133" s="91">
        <f t="shared" si="21"/>
        <v>3681.29</v>
      </c>
      <c r="L133" s="91"/>
      <c r="M133" s="114"/>
    </row>
    <row r="134" spans="1:13" s="1" customFormat="1" ht="39.75" customHeight="1">
      <c r="A134" s="64">
        <v>124</v>
      </c>
      <c r="B134" s="69" t="s">
        <v>494</v>
      </c>
      <c r="C134" s="88" t="s">
        <v>1133</v>
      </c>
      <c r="D134" s="88" t="s">
        <v>968</v>
      </c>
      <c r="E134" s="89">
        <v>73.59</v>
      </c>
      <c r="F134" s="90">
        <f t="shared" si="20"/>
        <v>30.999999999999996</v>
      </c>
      <c r="G134" s="89">
        <v>2281.29</v>
      </c>
      <c r="H134" s="89">
        <v>0</v>
      </c>
      <c r="I134" s="89">
        <v>250</v>
      </c>
      <c r="J134" s="89">
        <v>1150</v>
      </c>
      <c r="K134" s="91">
        <f t="shared" si="21"/>
        <v>3681.29</v>
      </c>
      <c r="L134" s="91"/>
      <c r="M134" s="114"/>
    </row>
    <row r="135" spans="1:13" s="1" customFormat="1" ht="39.75" customHeight="1">
      <c r="A135" s="64">
        <v>125</v>
      </c>
      <c r="B135" s="69" t="s">
        <v>494</v>
      </c>
      <c r="C135" s="88" t="s">
        <v>609</v>
      </c>
      <c r="D135" s="88" t="s">
        <v>968</v>
      </c>
      <c r="E135" s="89">
        <v>73.59</v>
      </c>
      <c r="F135" s="90">
        <f t="shared" ref="F135:F150" si="22">G135/E135</f>
        <v>30.999999999999996</v>
      </c>
      <c r="G135" s="89">
        <v>2281.29</v>
      </c>
      <c r="H135" s="89">
        <v>35</v>
      </c>
      <c r="I135" s="89">
        <v>250</v>
      </c>
      <c r="J135" s="89">
        <v>1150</v>
      </c>
      <c r="K135" s="91">
        <f t="shared" ref="K135:K150" si="23">J135+I135+H135+G135</f>
        <v>3716.29</v>
      </c>
      <c r="L135" s="91"/>
      <c r="M135" s="114"/>
    </row>
    <row r="136" spans="1:13" s="1" customFormat="1" ht="39.75" customHeight="1">
      <c r="A136" s="64">
        <v>126</v>
      </c>
      <c r="B136" s="69" t="s">
        <v>494</v>
      </c>
      <c r="C136" s="88" t="s">
        <v>610</v>
      </c>
      <c r="D136" s="88" t="s">
        <v>968</v>
      </c>
      <c r="E136" s="89">
        <v>73.59</v>
      </c>
      <c r="F136" s="90">
        <f t="shared" si="22"/>
        <v>30.999999999999996</v>
      </c>
      <c r="G136" s="89">
        <v>2281.29</v>
      </c>
      <c r="H136" s="89">
        <v>35</v>
      </c>
      <c r="I136" s="89">
        <v>250</v>
      </c>
      <c r="J136" s="89">
        <v>1150</v>
      </c>
      <c r="K136" s="91">
        <f t="shared" si="23"/>
        <v>3716.29</v>
      </c>
      <c r="L136" s="91"/>
      <c r="M136" s="114"/>
    </row>
    <row r="137" spans="1:13" s="1" customFormat="1" ht="39.75" customHeight="1">
      <c r="A137" s="64">
        <v>127</v>
      </c>
      <c r="B137" s="69" t="s">
        <v>494</v>
      </c>
      <c r="C137" s="88" t="s">
        <v>611</v>
      </c>
      <c r="D137" s="88" t="s">
        <v>968</v>
      </c>
      <c r="E137" s="89">
        <v>73.59</v>
      </c>
      <c r="F137" s="90">
        <f t="shared" si="22"/>
        <v>30.999999999999996</v>
      </c>
      <c r="G137" s="89">
        <v>2281.29</v>
      </c>
      <c r="H137" s="89">
        <v>35</v>
      </c>
      <c r="I137" s="89">
        <v>250</v>
      </c>
      <c r="J137" s="89">
        <v>1150</v>
      </c>
      <c r="K137" s="91">
        <f t="shared" si="23"/>
        <v>3716.29</v>
      </c>
      <c r="L137" s="91"/>
      <c r="M137" s="114"/>
    </row>
    <row r="138" spans="1:13" s="1" customFormat="1" ht="39.75" customHeight="1">
      <c r="A138" s="64">
        <v>128</v>
      </c>
      <c r="B138" s="69" t="s">
        <v>494</v>
      </c>
      <c r="C138" s="88" t="s">
        <v>612</v>
      </c>
      <c r="D138" s="88" t="s">
        <v>968</v>
      </c>
      <c r="E138" s="89">
        <v>73.59</v>
      </c>
      <c r="F138" s="90">
        <f t="shared" si="22"/>
        <v>30.999999999999996</v>
      </c>
      <c r="G138" s="89">
        <v>2281.29</v>
      </c>
      <c r="H138" s="89">
        <v>35</v>
      </c>
      <c r="I138" s="89">
        <v>250</v>
      </c>
      <c r="J138" s="89">
        <v>1150</v>
      </c>
      <c r="K138" s="91">
        <f t="shared" si="23"/>
        <v>3716.29</v>
      </c>
      <c r="L138" s="91"/>
      <c r="M138" s="114"/>
    </row>
    <row r="139" spans="1:13" s="1" customFormat="1" ht="39.75" customHeight="1">
      <c r="A139" s="64">
        <v>129</v>
      </c>
      <c r="B139" s="69" t="s">
        <v>494</v>
      </c>
      <c r="C139" s="88" t="s">
        <v>613</v>
      </c>
      <c r="D139" s="88" t="s">
        <v>968</v>
      </c>
      <c r="E139" s="89">
        <v>73.59</v>
      </c>
      <c r="F139" s="90">
        <f t="shared" si="22"/>
        <v>30.999999999999996</v>
      </c>
      <c r="G139" s="89">
        <v>2281.29</v>
      </c>
      <c r="H139" s="89">
        <v>35</v>
      </c>
      <c r="I139" s="89">
        <v>250</v>
      </c>
      <c r="J139" s="89">
        <v>1150</v>
      </c>
      <c r="K139" s="91">
        <f t="shared" si="23"/>
        <v>3716.29</v>
      </c>
      <c r="L139" s="91"/>
      <c r="M139" s="114"/>
    </row>
    <row r="140" spans="1:13" s="1" customFormat="1" ht="39.75" customHeight="1">
      <c r="A140" s="64">
        <v>130</v>
      </c>
      <c r="B140" s="69" t="s">
        <v>494</v>
      </c>
      <c r="C140" s="88" t="s">
        <v>614</v>
      </c>
      <c r="D140" s="88" t="s">
        <v>968</v>
      </c>
      <c r="E140" s="89">
        <v>73.59</v>
      </c>
      <c r="F140" s="90">
        <f t="shared" si="22"/>
        <v>30.999999999999996</v>
      </c>
      <c r="G140" s="89">
        <v>2281.29</v>
      </c>
      <c r="H140" s="89">
        <v>35</v>
      </c>
      <c r="I140" s="89">
        <v>250</v>
      </c>
      <c r="J140" s="89">
        <v>1150</v>
      </c>
      <c r="K140" s="91">
        <f t="shared" si="23"/>
        <v>3716.29</v>
      </c>
      <c r="L140" s="91"/>
      <c r="M140" s="114"/>
    </row>
    <row r="141" spans="1:13" s="1" customFormat="1" ht="39.75" customHeight="1">
      <c r="A141" s="64">
        <v>131</v>
      </c>
      <c r="B141" s="69" t="s">
        <v>494</v>
      </c>
      <c r="C141" s="88" t="s">
        <v>615</v>
      </c>
      <c r="D141" s="88" t="s">
        <v>968</v>
      </c>
      <c r="E141" s="89">
        <v>73.59</v>
      </c>
      <c r="F141" s="90">
        <f t="shared" si="22"/>
        <v>30.999999999999996</v>
      </c>
      <c r="G141" s="89">
        <v>2281.29</v>
      </c>
      <c r="H141" s="89">
        <v>35</v>
      </c>
      <c r="I141" s="89">
        <v>250</v>
      </c>
      <c r="J141" s="89">
        <v>1150</v>
      </c>
      <c r="K141" s="91">
        <f t="shared" si="23"/>
        <v>3716.29</v>
      </c>
      <c r="L141" s="91"/>
      <c r="M141" s="114"/>
    </row>
    <row r="142" spans="1:13" s="1" customFormat="1" ht="39.75" customHeight="1">
      <c r="A142" s="64">
        <v>132</v>
      </c>
      <c r="B142" s="69" t="s">
        <v>494</v>
      </c>
      <c r="C142" s="88" t="s">
        <v>616</v>
      </c>
      <c r="D142" s="88" t="s">
        <v>505</v>
      </c>
      <c r="E142" s="89">
        <v>71.400000000000006</v>
      </c>
      <c r="F142" s="90">
        <f t="shared" si="22"/>
        <v>31</v>
      </c>
      <c r="G142" s="89">
        <v>2213.4</v>
      </c>
      <c r="H142" s="89">
        <v>35</v>
      </c>
      <c r="I142" s="89">
        <v>250</v>
      </c>
      <c r="J142" s="89">
        <v>1380</v>
      </c>
      <c r="K142" s="91">
        <f t="shared" si="23"/>
        <v>3878.4</v>
      </c>
      <c r="L142" s="91"/>
      <c r="M142" s="114"/>
    </row>
    <row r="143" spans="1:13" s="1" customFormat="1" ht="39.75" customHeight="1">
      <c r="A143" s="64">
        <v>133</v>
      </c>
      <c r="B143" s="69" t="s">
        <v>494</v>
      </c>
      <c r="C143" s="88" t="s">
        <v>617</v>
      </c>
      <c r="D143" s="88" t="s">
        <v>968</v>
      </c>
      <c r="E143" s="89">
        <v>73.59</v>
      </c>
      <c r="F143" s="90">
        <f t="shared" si="22"/>
        <v>30.999999999999996</v>
      </c>
      <c r="G143" s="89">
        <v>2281.29</v>
      </c>
      <c r="H143" s="89"/>
      <c r="I143" s="89">
        <v>250</v>
      </c>
      <c r="J143" s="89">
        <v>1150</v>
      </c>
      <c r="K143" s="91">
        <f t="shared" si="23"/>
        <v>3681.29</v>
      </c>
      <c r="L143" s="91"/>
      <c r="M143" s="114"/>
    </row>
    <row r="144" spans="1:13" s="1" customFormat="1" ht="39.75" customHeight="1">
      <c r="A144" s="64">
        <v>134</v>
      </c>
      <c r="B144" s="69" t="s">
        <v>494</v>
      </c>
      <c r="C144" s="88" t="s">
        <v>747</v>
      </c>
      <c r="D144" s="88" t="s">
        <v>968</v>
      </c>
      <c r="E144" s="89">
        <v>73.59</v>
      </c>
      <c r="F144" s="90">
        <f t="shared" ref="F144" si="24">G144/E144</f>
        <v>30.999999999999996</v>
      </c>
      <c r="G144" s="89">
        <v>2281.29</v>
      </c>
      <c r="H144" s="89"/>
      <c r="I144" s="89">
        <v>250</v>
      </c>
      <c r="J144" s="89">
        <v>1150</v>
      </c>
      <c r="K144" s="91">
        <f t="shared" ref="K144" si="25">J144+I144+H144+G144</f>
        <v>3681.29</v>
      </c>
      <c r="L144" s="91"/>
      <c r="M144" s="114"/>
    </row>
    <row r="145" spans="1:13" s="1" customFormat="1" ht="39.75" customHeight="1">
      <c r="A145" s="64">
        <v>135</v>
      </c>
      <c r="B145" s="69" t="s">
        <v>494</v>
      </c>
      <c r="C145" s="88" t="s">
        <v>618</v>
      </c>
      <c r="D145" s="88" t="s">
        <v>968</v>
      </c>
      <c r="E145" s="89">
        <v>73.59</v>
      </c>
      <c r="F145" s="90">
        <f t="shared" si="22"/>
        <v>30.999999999999996</v>
      </c>
      <c r="G145" s="89">
        <v>2281.29</v>
      </c>
      <c r="H145" s="89">
        <v>0</v>
      </c>
      <c r="I145" s="89">
        <v>250</v>
      </c>
      <c r="J145" s="89">
        <v>1150</v>
      </c>
      <c r="K145" s="91">
        <f t="shared" si="23"/>
        <v>3681.29</v>
      </c>
      <c r="L145" s="91"/>
      <c r="M145" s="114"/>
    </row>
    <row r="146" spans="1:13" s="1" customFormat="1" ht="39.75" customHeight="1">
      <c r="A146" s="64">
        <v>136</v>
      </c>
      <c r="B146" s="69" t="s">
        <v>494</v>
      </c>
      <c r="C146" s="88" t="s">
        <v>619</v>
      </c>
      <c r="D146" s="88" t="s">
        <v>968</v>
      </c>
      <c r="E146" s="89">
        <v>73.59</v>
      </c>
      <c r="F146" s="90">
        <f t="shared" si="22"/>
        <v>30.999999999999996</v>
      </c>
      <c r="G146" s="89">
        <v>2281.29</v>
      </c>
      <c r="H146" s="89"/>
      <c r="I146" s="89">
        <v>250</v>
      </c>
      <c r="J146" s="89">
        <v>1150</v>
      </c>
      <c r="K146" s="91">
        <f t="shared" si="23"/>
        <v>3681.29</v>
      </c>
      <c r="L146" s="91"/>
      <c r="M146" s="114"/>
    </row>
    <row r="147" spans="1:13" s="1" customFormat="1" ht="39.75" customHeight="1">
      <c r="A147" s="64">
        <v>137</v>
      </c>
      <c r="B147" s="69" t="s">
        <v>494</v>
      </c>
      <c r="C147" s="88" t="s">
        <v>620</v>
      </c>
      <c r="D147" s="88" t="s">
        <v>968</v>
      </c>
      <c r="E147" s="89">
        <v>73.59</v>
      </c>
      <c r="F147" s="90">
        <f t="shared" si="22"/>
        <v>30.999999999999996</v>
      </c>
      <c r="G147" s="89">
        <v>2281.29</v>
      </c>
      <c r="H147" s="89"/>
      <c r="I147" s="89">
        <v>250</v>
      </c>
      <c r="J147" s="89">
        <v>1150</v>
      </c>
      <c r="K147" s="91">
        <f t="shared" si="23"/>
        <v>3681.29</v>
      </c>
      <c r="L147" s="91"/>
      <c r="M147" s="114"/>
    </row>
    <row r="148" spans="1:13" s="1" customFormat="1" ht="39.75" customHeight="1">
      <c r="A148" s="64">
        <v>138</v>
      </c>
      <c r="B148" s="69" t="s">
        <v>494</v>
      </c>
      <c r="C148" s="88" t="s">
        <v>621</v>
      </c>
      <c r="D148" s="88" t="s">
        <v>968</v>
      </c>
      <c r="E148" s="89">
        <v>73.59</v>
      </c>
      <c r="F148" s="90">
        <f t="shared" si="22"/>
        <v>30.999999999999996</v>
      </c>
      <c r="G148" s="89">
        <v>2281.29</v>
      </c>
      <c r="H148" s="89"/>
      <c r="I148" s="89">
        <v>250</v>
      </c>
      <c r="J148" s="89">
        <v>1150</v>
      </c>
      <c r="K148" s="91">
        <f t="shared" si="23"/>
        <v>3681.29</v>
      </c>
      <c r="L148" s="91"/>
      <c r="M148" s="114"/>
    </row>
    <row r="149" spans="1:13" s="1" customFormat="1" ht="39.75" customHeight="1">
      <c r="A149" s="64">
        <v>139</v>
      </c>
      <c r="B149" s="69" t="s">
        <v>494</v>
      </c>
      <c r="C149" s="88" t="s">
        <v>622</v>
      </c>
      <c r="D149" s="88" t="s">
        <v>968</v>
      </c>
      <c r="E149" s="89">
        <v>73.59</v>
      </c>
      <c r="F149" s="90">
        <f t="shared" ref="F149" si="26">G149/E149</f>
        <v>30.999999999999996</v>
      </c>
      <c r="G149" s="89">
        <v>2281.29</v>
      </c>
      <c r="H149" s="89"/>
      <c r="I149" s="89">
        <v>250</v>
      </c>
      <c r="J149" s="89">
        <v>1150</v>
      </c>
      <c r="K149" s="91">
        <f t="shared" ref="K149" si="27">J149+I149+H149+G149</f>
        <v>3681.29</v>
      </c>
      <c r="L149" s="91"/>
      <c r="M149" s="114"/>
    </row>
    <row r="150" spans="1:13" s="1" customFormat="1" ht="39.75" customHeight="1">
      <c r="A150" s="64">
        <v>140</v>
      </c>
      <c r="B150" s="69" t="s">
        <v>494</v>
      </c>
      <c r="C150" s="88" t="s">
        <v>746</v>
      </c>
      <c r="D150" s="88" t="s">
        <v>968</v>
      </c>
      <c r="E150" s="89">
        <v>73.59</v>
      </c>
      <c r="F150" s="90">
        <f t="shared" si="22"/>
        <v>30.999999999999996</v>
      </c>
      <c r="G150" s="89">
        <v>2281.29</v>
      </c>
      <c r="H150" s="89"/>
      <c r="I150" s="89">
        <v>250</v>
      </c>
      <c r="J150" s="89">
        <v>1150</v>
      </c>
      <c r="K150" s="91">
        <f t="shared" si="23"/>
        <v>3681.29</v>
      </c>
      <c r="L150" s="91"/>
      <c r="M150" s="114"/>
    </row>
    <row r="151" spans="1:13" s="1" customFormat="1" ht="39.75" customHeight="1">
      <c r="A151" s="64">
        <v>141</v>
      </c>
      <c r="B151" s="69" t="s">
        <v>494</v>
      </c>
      <c r="C151" s="88" t="s">
        <v>623</v>
      </c>
      <c r="D151" s="88" t="s">
        <v>605</v>
      </c>
      <c r="E151" s="89">
        <v>75.64</v>
      </c>
      <c r="F151" s="90">
        <f t="shared" ref="F151:F179" si="28">G151/E151</f>
        <v>31</v>
      </c>
      <c r="G151" s="89">
        <v>2344.84</v>
      </c>
      <c r="H151" s="89">
        <v>50</v>
      </c>
      <c r="I151" s="89">
        <v>250</v>
      </c>
      <c r="J151" s="89">
        <v>1150</v>
      </c>
      <c r="K151" s="91">
        <f t="shared" ref="K151:K179" si="29">J151+I151+H151+G151</f>
        <v>3794.84</v>
      </c>
      <c r="L151" s="91"/>
      <c r="M151" s="114"/>
    </row>
    <row r="152" spans="1:13" s="1" customFormat="1" ht="39.75" customHeight="1">
      <c r="A152" s="64">
        <v>142</v>
      </c>
      <c r="B152" s="69" t="s">
        <v>494</v>
      </c>
      <c r="C152" s="88" t="s">
        <v>624</v>
      </c>
      <c r="D152" s="88" t="s">
        <v>505</v>
      </c>
      <c r="E152" s="89">
        <v>71.400000000000006</v>
      </c>
      <c r="F152" s="90">
        <f t="shared" si="28"/>
        <v>31</v>
      </c>
      <c r="G152" s="89">
        <v>2213.4</v>
      </c>
      <c r="H152" s="89">
        <v>35</v>
      </c>
      <c r="I152" s="89">
        <v>250</v>
      </c>
      <c r="J152" s="89">
        <v>1380</v>
      </c>
      <c r="K152" s="91">
        <f t="shared" si="29"/>
        <v>3878.4</v>
      </c>
      <c r="L152" s="91"/>
      <c r="M152" s="114"/>
    </row>
    <row r="153" spans="1:13" s="1" customFormat="1" ht="39.75" customHeight="1">
      <c r="A153" s="64">
        <v>143</v>
      </c>
      <c r="B153" s="69" t="s">
        <v>494</v>
      </c>
      <c r="C153" s="88" t="s">
        <v>625</v>
      </c>
      <c r="D153" s="88" t="s">
        <v>505</v>
      </c>
      <c r="E153" s="89">
        <v>71.400000000000006</v>
      </c>
      <c r="F153" s="90">
        <f t="shared" si="28"/>
        <v>31</v>
      </c>
      <c r="G153" s="89">
        <v>2213.4</v>
      </c>
      <c r="H153" s="89">
        <v>35</v>
      </c>
      <c r="I153" s="89">
        <v>250</v>
      </c>
      <c r="J153" s="89">
        <v>1380</v>
      </c>
      <c r="K153" s="91">
        <f t="shared" si="29"/>
        <v>3878.4</v>
      </c>
      <c r="L153" s="91"/>
      <c r="M153" s="114"/>
    </row>
    <row r="154" spans="1:13" s="1" customFormat="1" ht="39.75" customHeight="1">
      <c r="A154" s="64">
        <v>144</v>
      </c>
      <c r="B154" s="69" t="s">
        <v>494</v>
      </c>
      <c r="C154" s="88" t="s">
        <v>626</v>
      </c>
      <c r="D154" s="88" t="s">
        <v>505</v>
      </c>
      <c r="E154" s="89">
        <v>71.400000000000006</v>
      </c>
      <c r="F154" s="90">
        <f t="shared" si="28"/>
        <v>31</v>
      </c>
      <c r="G154" s="89">
        <v>2213.4</v>
      </c>
      <c r="H154" s="89">
        <v>35</v>
      </c>
      <c r="I154" s="89">
        <v>250</v>
      </c>
      <c r="J154" s="89">
        <v>1380</v>
      </c>
      <c r="K154" s="91">
        <f t="shared" si="29"/>
        <v>3878.4</v>
      </c>
      <c r="L154" s="91"/>
      <c r="M154" s="114"/>
    </row>
    <row r="155" spans="1:13" s="1" customFormat="1" ht="39.75" customHeight="1">
      <c r="A155" s="64">
        <v>145</v>
      </c>
      <c r="B155" s="69" t="s">
        <v>494</v>
      </c>
      <c r="C155" s="88" t="s">
        <v>627</v>
      </c>
      <c r="D155" s="88" t="s">
        <v>505</v>
      </c>
      <c r="E155" s="89">
        <v>71.400000000000006</v>
      </c>
      <c r="F155" s="90">
        <f t="shared" si="28"/>
        <v>31</v>
      </c>
      <c r="G155" s="89">
        <v>2213.4</v>
      </c>
      <c r="H155" s="89">
        <v>35</v>
      </c>
      <c r="I155" s="89">
        <v>250</v>
      </c>
      <c r="J155" s="89">
        <v>1380</v>
      </c>
      <c r="K155" s="91">
        <f t="shared" si="29"/>
        <v>3878.4</v>
      </c>
      <c r="L155" s="91"/>
      <c r="M155" s="114"/>
    </row>
    <row r="156" spans="1:13" s="1" customFormat="1" ht="39.75" customHeight="1">
      <c r="A156" s="64">
        <v>146</v>
      </c>
      <c r="B156" s="69" t="s">
        <v>494</v>
      </c>
      <c r="C156" s="88" t="s">
        <v>628</v>
      </c>
      <c r="D156" s="88" t="s">
        <v>505</v>
      </c>
      <c r="E156" s="89">
        <v>71.400000000000006</v>
      </c>
      <c r="F156" s="90">
        <f t="shared" si="28"/>
        <v>31</v>
      </c>
      <c r="G156" s="89">
        <v>2213.4</v>
      </c>
      <c r="H156" s="89">
        <v>35</v>
      </c>
      <c r="I156" s="89">
        <v>250</v>
      </c>
      <c r="J156" s="89">
        <v>1380</v>
      </c>
      <c r="K156" s="91">
        <f t="shared" si="29"/>
        <v>3878.4</v>
      </c>
      <c r="L156" s="91"/>
      <c r="M156" s="114"/>
    </row>
    <row r="157" spans="1:13" s="1" customFormat="1" ht="39.75" customHeight="1">
      <c r="A157" s="64">
        <v>147</v>
      </c>
      <c r="B157" s="69" t="s">
        <v>494</v>
      </c>
      <c r="C157" s="88" t="s">
        <v>1139</v>
      </c>
      <c r="D157" s="88" t="s">
        <v>505</v>
      </c>
      <c r="E157" s="89">
        <v>71.400000000000006</v>
      </c>
      <c r="F157" s="90">
        <f t="shared" si="28"/>
        <v>31</v>
      </c>
      <c r="G157" s="89">
        <v>2213.4</v>
      </c>
      <c r="H157" s="89"/>
      <c r="I157" s="89">
        <v>250</v>
      </c>
      <c r="J157" s="89">
        <v>1380</v>
      </c>
      <c r="K157" s="91">
        <f t="shared" si="29"/>
        <v>3843.4</v>
      </c>
      <c r="L157" s="91"/>
      <c r="M157" s="114"/>
    </row>
    <row r="158" spans="1:13" s="1" customFormat="1" ht="39.75" customHeight="1">
      <c r="A158" s="64">
        <v>148</v>
      </c>
      <c r="B158" s="69" t="s">
        <v>494</v>
      </c>
      <c r="C158" s="88" t="s">
        <v>1140</v>
      </c>
      <c r="D158" s="88" t="s">
        <v>505</v>
      </c>
      <c r="E158" s="89">
        <v>71.400000000000006</v>
      </c>
      <c r="F158" s="90">
        <f t="shared" si="28"/>
        <v>31</v>
      </c>
      <c r="G158" s="89">
        <v>2213.4</v>
      </c>
      <c r="H158" s="89">
        <v>35</v>
      </c>
      <c r="I158" s="89">
        <v>250</v>
      </c>
      <c r="J158" s="89">
        <v>1380</v>
      </c>
      <c r="K158" s="91">
        <f t="shared" si="29"/>
        <v>3878.4</v>
      </c>
      <c r="L158" s="91"/>
      <c r="M158" s="114"/>
    </row>
    <row r="159" spans="1:13" s="1" customFormat="1" ht="39.75" customHeight="1">
      <c r="A159" s="64">
        <v>149</v>
      </c>
      <c r="B159" s="69" t="s">
        <v>494</v>
      </c>
      <c r="C159" s="88" t="s">
        <v>1141</v>
      </c>
      <c r="D159" s="88" t="s">
        <v>505</v>
      </c>
      <c r="E159" s="89">
        <v>71.400000000000006</v>
      </c>
      <c r="F159" s="90">
        <f t="shared" si="28"/>
        <v>31</v>
      </c>
      <c r="G159" s="89">
        <v>2213.4</v>
      </c>
      <c r="H159" s="89">
        <v>35</v>
      </c>
      <c r="I159" s="89">
        <v>250</v>
      </c>
      <c r="J159" s="89">
        <v>1380</v>
      </c>
      <c r="K159" s="91">
        <f t="shared" si="29"/>
        <v>3878.4</v>
      </c>
      <c r="L159" s="91"/>
      <c r="M159" s="114"/>
    </row>
    <row r="160" spans="1:13" s="1" customFormat="1" ht="39.75" customHeight="1">
      <c r="A160" s="64">
        <v>150</v>
      </c>
      <c r="B160" s="69" t="s">
        <v>494</v>
      </c>
      <c r="C160" s="88" t="s">
        <v>1142</v>
      </c>
      <c r="D160" s="88" t="s">
        <v>505</v>
      </c>
      <c r="E160" s="89">
        <v>71.400000000000006</v>
      </c>
      <c r="F160" s="90">
        <f t="shared" si="28"/>
        <v>31</v>
      </c>
      <c r="G160" s="89">
        <v>2213.4</v>
      </c>
      <c r="H160" s="89">
        <v>50</v>
      </c>
      <c r="I160" s="89">
        <v>250</v>
      </c>
      <c r="J160" s="89">
        <v>1380</v>
      </c>
      <c r="K160" s="91">
        <f t="shared" si="29"/>
        <v>3893.4</v>
      </c>
      <c r="L160" s="91"/>
      <c r="M160" s="114"/>
    </row>
    <row r="161" spans="1:13" s="1" customFormat="1" ht="39.75" customHeight="1">
      <c r="A161" s="64">
        <v>151</v>
      </c>
      <c r="B161" s="69" t="s">
        <v>494</v>
      </c>
      <c r="C161" s="88" t="s">
        <v>629</v>
      </c>
      <c r="D161" s="88" t="s">
        <v>505</v>
      </c>
      <c r="E161" s="89">
        <v>71.400000000000006</v>
      </c>
      <c r="F161" s="90">
        <f t="shared" si="28"/>
        <v>31</v>
      </c>
      <c r="G161" s="89">
        <v>2213.4</v>
      </c>
      <c r="H161" s="89"/>
      <c r="I161" s="89">
        <v>250</v>
      </c>
      <c r="J161" s="89">
        <v>1380</v>
      </c>
      <c r="K161" s="91">
        <f t="shared" si="29"/>
        <v>3843.4</v>
      </c>
      <c r="L161" s="91"/>
      <c r="M161" s="114"/>
    </row>
    <row r="162" spans="1:13" s="1" customFormat="1" ht="39.75" customHeight="1">
      <c r="A162" s="64">
        <v>152</v>
      </c>
      <c r="B162" s="69" t="s">
        <v>494</v>
      </c>
      <c r="C162" s="88" t="s">
        <v>630</v>
      </c>
      <c r="D162" s="88" t="s">
        <v>505</v>
      </c>
      <c r="E162" s="89">
        <v>71.400000000000006</v>
      </c>
      <c r="F162" s="90">
        <f t="shared" si="28"/>
        <v>31</v>
      </c>
      <c r="G162" s="89">
        <v>2213.4</v>
      </c>
      <c r="H162" s="89">
        <v>35</v>
      </c>
      <c r="I162" s="89">
        <v>250</v>
      </c>
      <c r="J162" s="89">
        <v>1380</v>
      </c>
      <c r="K162" s="91">
        <f t="shared" si="29"/>
        <v>3878.4</v>
      </c>
      <c r="L162" s="91"/>
      <c r="M162" s="114"/>
    </row>
    <row r="163" spans="1:13" s="1" customFormat="1" ht="39.75" customHeight="1">
      <c r="A163" s="64">
        <v>153</v>
      </c>
      <c r="B163" s="69" t="s">
        <v>494</v>
      </c>
      <c r="C163" s="88" t="s">
        <v>631</v>
      </c>
      <c r="D163" s="88" t="s">
        <v>505</v>
      </c>
      <c r="E163" s="89">
        <v>71.400000000000006</v>
      </c>
      <c r="F163" s="90">
        <f t="shared" si="28"/>
        <v>31</v>
      </c>
      <c r="G163" s="89">
        <v>2213.4</v>
      </c>
      <c r="H163" s="89">
        <v>35</v>
      </c>
      <c r="I163" s="89">
        <v>250</v>
      </c>
      <c r="J163" s="89">
        <v>1380</v>
      </c>
      <c r="K163" s="91">
        <f t="shared" si="29"/>
        <v>3878.4</v>
      </c>
      <c r="L163" s="91"/>
      <c r="M163" s="114"/>
    </row>
    <row r="164" spans="1:13" s="1" customFormat="1" ht="39.75" customHeight="1">
      <c r="A164" s="64">
        <v>154</v>
      </c>
      <c r="B164" s="69" t="s">
        <v>494</v>
      </c>
      <c r="C164" s="88" t="s">
        <v>1143</v>
      </c>
      <c r="D164" s="88" t="s">
        <v>505</v>
      </c>
      <c r="E164" s="89">
        <v>71.400000000000006</v>
      </c>
      <c r="F164" s="90">
        <f t="shared" si="28"/>
        <v>31</v>
      </c>
      <c r="G164" s="89">
        <v>2213.4</v>
      </c>
      <c r="H164" s="89">
        <v>35</v>
      </c>
      <c r="I164" s="89">
        <v>250</v>
      </c>
      <c r="J164" s="89">
        <v>1380</v>
      </c>
      <c r="K164" s="91">
        <f t="shared" si="29"/>
        <v>3878.4</v>
      </c>
      <c r="L164" s="91"/>
      <c r="M164" s="114"/>
    </row>
    <row r="165" spans="1:13" s="1" customFormat="1" ht="39.75" customHeight="1">
      <c r="A165" s="64">
        <v>155</v>
      </c>
      <c r="B165" s="69" t="s">
        <v>494</v>
      </c>
      <c r="C165" s="88" t="s">
        <v>632</v>
      </c>
      <c r="D165" s="88" t="s">
        <v>505</v>
      </c>
      <c r="E165" s="89">
        <v>71.400000000000006</v>
      </c>
      <c r="F165" s="90">
        <f t="shared" si="28"/>
        <v>31</v>
      </c>
      <c r="G165" s="89">
        <v>2213.4</v>
      </c>
      <c r="H165" s="89">
        <v>50</v>
      </c>
      <c r="I165" s="89">
        <v>250</v>
      </c>
      <c r="J165" s="89">
        <v>1380</v>
      </c>
      <c r="K165" s="91">
        <f t="shared" si="29"/>
        <v>3893.4</v>
      </c>
      <c r="L165" s="91"/>
      <c r="M165" s="114"/>
    </row>
    <row r="166" spans="1:13" s="1" customFormat="1" ht="39.75" customHeight="1">
      <c r="A166" s="64">
        <v>156</v>
      </c>
      <c r="B166" s="69" t="s">
        <v>494</v>
      </c>
      <c r="C166" s="88" t="s">
        <v>633</v>
      </c>
      <c r="D166" s="88" t="s">
        <v>505</v>
      </c>
      <c r="E166" s="89">
        <v>71.400000000000006</v>
      </c>
      <c r="F166" s="90">
        <f t="shared" si="28"/>
        <v>31</v>
      </c>
      <c r="G166" s="89">
        <v>2213.4</v>
      </c>
      <c r="H166" s="89"/>
      <c r="I166" s="89">
        <v>250</v>
      </c>
      <c r="J166" s="89">
        <v>1380</v>
      </c>
      <c r="K166" s="91">
        <f t="shared" si="29"/>
        <v>3843.4</v>
      </c>
      <c r="L166" s="91"/>
      <c r="M166" s="114"/>
    </row>
    <row r="167" spans="1:13" s="1" customFormat="1" ht="39.75" customHeight="1">
      <c r="A167" s="64">
        <v>157</v>
      </c>
      <c r="B167" s="69" t="s">
        <v>494</v>
      </c>
      <c r="C167" s="88" t="s">
        <v>634</v>
      </c>
      <c r="D167" s="88" t="s">
        <v>505</v>
      </c>
      <c r="E167" s="89">
        <v>71.400000000000006</v>
      </c>
      <c r="F167" s="90">
        <f t="shared" si="28"/>
        <v>31</v>
      </c>
      <c r="G167" s="89">
        <v>2213.4</v>
      </c>
      <c r="H167" s="89">
        <v>50</v>
      </c>
      <c r="I167" s="89">
        <v>250</v>
      </c>
      <c r="J167" s="89">
        <v>1380</v>
      </c>
      <c r="K167" s="91">
        <f t="shared" si="29"/>
        <v>3893.4</v>
      </c>
      <c r="L167" s="91"/>
      <c r="M167" s="114"/>
    </row>
    <row r="168" spans="1:13" s="1" customFormat="1" ht="39.75" customHeight="1">
      <c r="A168" s="64">
        <v>158</v>
      </c>
      <c r="B168" s="69" t="s">
        <v>494</v>
      </c>
      <c r="C168" s="88" t="s">
        <v>635</v>
      </c>
      <c r="D168" s="88" t="s">
        <v>505</v>
      </c>
      <c r="E168" s="89">
        <v>71.400000000000006</v>
      </c>
      <c r="F168" s="90">
        <f t="shared" si="28"/>
        <v>31</v>
      </c>
      <c r="G168" s="89">
        <v>2213.4</v>
      </c>
      <c r="H168" s="89">
        <v>50</v>
      </c>
      <c r="I168" s="89">
        <v>250</v>
      </c>
      <c r="J168" s="89">
        <v>1380</v>
      </c>
      <c r="K168" s="91">
        <f t="shared" si="29"/>
        <v>3893.4</v>
      </c>
      <c r="L168" s="91"/>
      <c r="M168" s="114"/>
    </row>
    <row r="169" spans="1:13" s="1" customFormat="1" ht="39.75" customHeight="1">
      <c r="A169" s="64">
        <v>159</v>
      </c>
      <c r="B169" s="69" t="s">
        <v>494</v>
      </c>
      <c r="C169" s="88" t="s">
        <v>636</v>
      </c>
      <c r="D169" s="88" t="s">
        <v>505</v>
      </c>
      <c r="E169" s="89">
        <v>71.400000000000006</v>
      </c>
      <c r="F169" s="90">
        <f t="shared" si="28"/>
        <v>31</v>
      </c>
      <c r="G169" s="89">
        <v>2213.4</v>
      </c>
      <c r="H169" s="89">
        <v>35</v>
      </c>
      <c r="I169" s="89">
        <v>250</v>
      </c>
      <c r="J169" s="89">
        <v>1380</v>
      </c>
      <c r="K169" s="91">
        <f t="shared" si="29"/>
        <v>3878.4</v>
      </c>
      <c r="L169" s="91"/>
      <c r="M169" s="114"/>
    </row>
    <row r="170" spans="1:13" s="1" customFormat="1" ht="39.75" customHeight="1">
      <c r="A170" s="64">
        <v>160</v>
      </c>
      <c r="B170" s="69" t="s">
        <v>494</v>
      </c>
      <c r="C170" s="88" t="s">
        <v>637</v>
      </c>
      <c r="D170" s="88" t="s">
        <v>505</v>
      </c>
      <c r="E170" s="89">
        <v>71.400000000000006</v>
      </c>
      <c r="F170" s="90">
        <f t="shared" si="28"/>
        <v>31</v>
      </c>
      <c r="G170" s="89">
        <v>2213.4</v>
      </c>
      <c r="H170" s="89">
        <v>35</v>
      </c>
      <c r="I170" s="89">
        <v>250</v>
      </c>
      <c r="J170" s="89">
        <v>1380</v>
      </c>
      <c r="K170" s="91">
        <f t="shared" si="29"/>
        <v>3878.4</v>
      </c>
      <c r="L170" s="91"/>
      <c r="M170" s="114"/>
    </row>
    <row r="171" spans="1:13" s="1" customFormat="1" ht="39.75" customHeight="1">
      <c r="A171" s="64">
        <v>161</v>
      </c>
      <c r="B171" s="69" t="s">
        <v>494</v>
      </c>
      <c r="C171" s="88" t="s">
        <v>638</v>
      </c>
      <c r="D171" s="88" t="s">
        <v>505</v>
      </c>
      <c r="E171" s="89">
        <v>71.400000000000006</v>
      </c>
      <c r="F171" s="90">
        <f t="shared" si="28"/>
        <v>31</v>
      </c>
      <c r="G171" s="89">
        <v>2213.4</v>
      </c>
      <c r="H171" s="89">
        <v>50</v>
      </c>
      <c r="I171" s="89">
        <v>250</v>
      </c>
      <c r="J171" s="89">
        <v>1380</v>
      </c>
      <c r="K171" s="91">
        <f t="shared" si="29"/>
        <v>3893.4</v>
      </c>
      <c r="L171" s="91"/>
      <c r="M171" s="114"/>
    </row>
    <row r="172" spans="1:13" s="1" customFormat="1" ht="39.75" customHeight="1">
      <c r="A172" s="64">
        <v>162</v>
      </c>
      <c r="B172" s="69" t="s">
        <v>494</v>
      </c>
      <c r="C172" s="88" t="s">
        <v>639</v>
      </c>
      <c r="D172" s="88" t="s">
        <v>505</v>
      </c>
      <c r="E172" s="89">
        <v>71.400000000000006</v>
      </c>
      <c r="F172" s="90">
        <f t="shared" si="28"/>
        <v>31</v>
      </c>
      <c r="G172" s="89">
        <v>2213.4</v>
      </c>
      <c r="H172" s="89"/>
      <c r="I172" s="89">
        <v>250</v>
      </c>
      <c r="J172" s="89">
        <v>1380</v>
      </c>
      <c r="K172" s="91">
        <f t="shared" si="29"/>
        <v>3843.4</v>
      </c>
      <c r="L172" s="91"/>
      <c r="M172" s="114"/>
    </row>
    <row r="173" spans="1:13" s="1" customFormat="1" ht="39.75" customHeight="1">
      <c r="A173" s="64">
        <v>163</v>
      </c>
      <c r="B173" s="69" t="s">
        <v>494</v>
      </c>
      <c r="C173" s="88" t="s">
        <v>640</v>
      </c>
      <c r="D173" s="88" t="s">
        <v>505</v>
      </c>
      <c r="E173" s="89">
        <v>71.400000000000006</v>
      </c>
      <c r="F173" s="90">
        <f t="shared" si="28"/>
        <v>31</v>
      </c>
      <c r="G173" s="89">
        <v>2213.4</v>
      </c>
      <c r="H173" s="89">
        <v>50</v>
      </c>
      <c r="I173" s="89">
        <v>250</v>
      </c>
      <c r="J173" s="89">
        <v>1380</v>
      </c>
      <c r="K173" s="91">
        <f t="shared" si="29"/>
        <v>3893.4</v>
      </c>
      <c r="L173" s="91"/>
      <c r="M173" s="114"/>
    </row>
    <row r="174" spans="1:13" s="1" customFormat="1" ht="39.75" customHeight="1">
      <c r="A174" s="64">
        <v>164</v>
      </c>
      <c r="B174" s="69" t="s">
        <v>494</v>
      </c>
      <c r="C174" s="88" t="s">
        <v>641</v>
      </c>
      <c r="D174" s="88" t="s">
        <v>968</v>
      </c>
      <c r="E174" s="89">
        <v>73.59</v>
      </c>
      <c r="F174" s="90">
        <f t="shared" si="28"/>
        <v>30.999999999999996</v>
      </c>
      <c r="G174" s="89">
        <v>2281.29</v>
      </c>
      <c r="H174" s="89">
        <v>75</v>
      </c>
      <c r="I174" s="89">
        <v>250</v>
      </c>
      <c r="J174" s="89">
        <v>1150</v>
      </c>
      <c r="K174" s="91">
        <f t="shared" si="29"/>
        <v>3756.29</v>
      </c>
      <c r="L174" s="91"/>
      <c r="M174" s="114"/>
    </row>
    <row r="175" spans="1:13" s="1" customFormat="1" ht="39.75" customHeight="1">
      <c r="A175" s="64">
        <v>165</v>
      </c>
      <c r="B175" s="69" t="s">
        <v>494</v>
      </c>
      <c r="C175" s="88" t="s">
        <v>642</v>
      </c>
      <c r="D175" s="88" t="s">
        <v>968</v>
      </c>
      <c r="E175" s="89">
        <v>73.59</v>
      </c>
      <c r="F175" s="90">
        <f t="shared" si="28"/>
        <v>30.999999999999996</v>
      </c>
      <c r="G175" s="89">
        <v>2281.29</v>
      </c>
      <c r="H175" s="89">
        <v>0</v>
      </c>
      <c r="I175" s="89">
        <v>250</v>
      </c>
      <c r="J175" s="89">
        <v>1150</v>
      </c>
      <c r="K175" s="91">
        <f t="shared" si="29"/>
        <v>3681.29</v>
      </c>
      <c r="L175" s="91"/>
      <c r="M175" s="114"/>
    </row>
    <row r="176" spans="1:13" s="1" customFormat="1" ht="39.75" customHeight="1">
      <c r="A176" s="64">
        <v>166</v>
      </c>
      <c r="B176" s="69" t="s">
        <v>494</v>
      </c>
      <c r="C176" s="88" t="s">
        <v>643</v>
      </c>
      <c r="D176" s="88" t="s">
        <v>968</v>
      </c>
      <c r="E176" s="89">
        <v>73.59</v>
      </c>
      <c r="F176" s="90">
        <f t="shared" si="28"/>
        <v>30.999999999999996</v>
      </c>
      <c r="G176" s="89">
        <v>2281.29</v>
      </c>
      <c r="H176" s="89">
        <v>0</v>
      </c>
      <c r="I176" s="89">
        <v>250</v>
      </c>
      <c r="J176" s="89">
        <v>1150</v>
      </c>
      <c r="K176" s="91">
        <f t="shared" si="29"/>
        <v>3681.29</v>
      </c>
      <c r="L176" s="91"/>
      <c r="M176" s="114"/>
    </row>
    <row r="177" spans="1:13" s="1" customFormat="1" ht="39.75" customHeight="1">
      <c r="A177" s="64">
        <v>167</v>
      </c>
      <c r="B177" s="69" t="s">
        <v>494</v>
      </c>
      <c r="C177" s="88" t="s">
        <v>644</v>
      </c>
      <c r="D177" s="88" t="s">
        <v>968</v>
      </c>
      <c r="E177" s="89">
        <v>73.59</v>
      </c>
      <c r="F177" s="90">
        <f t="shared" si="28"/>
        <v>30.999999999999996</v>
      </c>
      <c r="G177" s="89">
        <v>2281.29</v>
      </c>
      <c r="H177" s="89">
        <v>35</v>
      </c>
      <c r="I177" s="89">
        <v>250</v>
      </c>
      <c r="J177" s="89">
        <v>1150</v>
      </c>
      <c r="K177" s="91">
        <f t="shared" si="29"/>
        <v>3716.29</v>
      </c>
      <c r="L177" s="91"/>
      <c r="M177" s="114"/>
    </row>
    <row r="178" spans="1:13" s="1" customFormat="1" ht="39.75" customHeight="1">
      <c r="A178" s="64">
        <v>168</v>
      </c>
      <c r="B178" s="69" t="s">
        <v>494</v>
      </c>
      <c r="C178" s="88" t="s">
        <v>645</v>
      </c>
      <c r="D178" s="88" t="s">
        <v>968</v>
      </c>
      <c r="E178" s="89">
        <v>73.59</v>
      </c>
      <c r="F178" s="90">
        <f t="shared" si="28"/>
        <v>30.999999999999996</v>
      </c>
      <c r="G178" s="89">
        <v>2281.29</v>
      </c>
      <c r="H178" s="89">
        <v>50</v>
      </c>
      <c r="I178" s="89">
        <v>250</v>
      </c>
      <c r="J178" s="89">
        <v>1150</v>
      </c>
      <c r="K178" s="91">
        <f t="shared" si="29"/>
        <v>3731.29</v>
      </c>
      <c r="L178" s="91"/>
      <c r="M178" s="114"/>
    </row>
    <row r="179" spans="1:13" s="1" customFormat="1" ht="39.75" customHeight="1">
      <c r="A179" s="64">
        <v>169</v>
      </c>
      <c r="B179" s="69" t="s">
        <v>494</v>
      </c>
      <c r="C179" s="88" t="s">
        <v>646</v>
      </c>
      <c r="D179" s="88" t="s">
        <v>968</v>
      </c>
      <c r="E179" s="89">
        <v>73.59</v>
      </c>
      <c r="F179" s="90">
        <f t="shared" si="28"/>
        <v>30.999999999999996</v>
      </c>
      <c r="G179" s="89">
        <v>2281.29</v>
      </c>
      <c r="H179" s="89">
        <v>0</v>
      </c>
      <c r="I179" s="89">
        <v>250</v>
      </c>
      <c r="J179" s="89">
        <v>1150</v>
      </c>
      <c r="K179" s="91">
        <f t="shared" si="29"/>
        <v>3681.29</v>
      </c>
      <c r="L179" s="91"/>
      <c r="M179" s="114"/>
    </row>
    <row r="180" spans="1:13" s="1" customFormat="1" ht="39.75" customHeight="1">
      <c r="A180" s="64">
        <v>170</v>
      </c>
      <c r="B180" s="69" t="s">
        <v>494</v>
      </c>
      <c r="C180" s="88" t="s">
        <v>647</v>
      </c>
      <c r="D180" s="88" t="s">
        <v>968</v>
      </c>
      <c r="E180" s="89">
        <v>73.59</v>
      </c>
      <c r="F180" s="90">
        <f t="shared" ref="F180:F213" si="30">G180/E180</f>
        <v>30.999999999999996</v>
      </c>
      <c r="G180" s="89">
        <v>2281.29</v>
      </c>
      <c r="H180" s="89">
        <v>0</v>
      </c>
      <c r="I180" s="89">
        <v>250</v>
      </c>
      <c r="J180" s="89">
        <v>1150</v>
      </c>
      <c r="K180" s="91">
        <f t="shared" ref="K180:K213" si="31">J180+I180+H180+G180</f>
        <v>3681.29</v>
      </c>
      <c r="L180" s="91"/>
      <c r="M180" s="114"/>
    </row>
    <row r="181" spans="1:13" s="1" customFormat="1" ht="39.75" customHeight="1">
      <c r="A181" s="64">
        <v>171</v>
      </c>
      <c r="B181" s="69" t="s">
        <v>494</v>
      </c>
      <c r="C181" s="88" t="s">
        <v>1092</v>
      </c>
      <c r="D181" s="88" t="s">
        <v>505</v>
      </c>
      <c r="E181" s="89">
        <v>71.400000000000006</v>
      </c>
      <c r="F181" s="90">
        <f t="shared" si="30"/>
        <v>31</v>
      </c>
      <c r="G181" s="89">
        <v>2213.4</v>
      </c>
      <c r="H181" s="89"/>
      <c r="I181" s="89">
        <v>250</v>
      </c>
      <c r="J181" s="89">
        <v>1380</v>
      </c>
      <c r="K181" s="91">
        <f t="shared" si="31"/>
        <v>3843.4</v>
      </c>
      <c r="L181" s="91"/>
      <c r="M181" s="114"/>
    </row>
    <row r="182" spans="1:13" s="1" customFormat="1" ht="39.75" customHeight="1">
      <c r="A182" s="64">
        <v>172</v>
      </c>
      <c r="B182" s="69" t="s">
        <v>494</v>
      </c>
      <c r="C182" s="88" t="s">
        <v>648</v>
      </c>
      <c r="D182" s="88" t="s">
        <v>968</v>
      </c>
      <c r="E182" s="89">
        <v>73.59</v>
      </c>
      <c r="F182" s="90">
        <f t="shared" si="30"/>
        <v>30.999999999999996</v>
      </c>
      <c r="G182" s="89">
        <v>2281.29</v>
      </c>
      <c r="H182" s="89">
        <v>35</v>
      </c>
      <c r="I182" s="89">
        <v>250</v>
      </c>
      <c r="J182" s="89">
        <v>1150</v>
      </c>
      <c r="K182" s="91">
        <f t="shared" si="31"/>
        <v>3716.29</v>
      </c>
      <c r="L182" s="91"/>
      <c r="M182" s="114"/>
    </row>
    <row r="183" spans="1:13" s="1" customFormat="1" ht="39.75" customHeight="1">
      <c r="A183" s="64">
        <v>173</v>
      </c>
      <c r="B183" s="69" t="s">
        <v>494</v>
      </c>
      <c r="C183" s="88" t="s">
        <v>649</v>
      </c>
      <c r="D183" s="88" t="s">
        <v>968</v>
      </c>
      <c r="E183" s="89">
        <v>73.59</v>
      </c>
      <c r="F183" s="90">
        <f t="shared" si="30"/>
        <v>30.999999999999996</v>
      </c>
      <c r="G183" s="89">
        <v>2281.29</v>
      </c>
      <c r="H183" s="89">
        <v>0</v>
      </c>
      <c r="I183" s="89">
        <v>250</v>
      </c>
      <c r="J183" s="89">
        <v>1150</v>
      </c>
      <c r="K183" s="91">
        <f t="shared" si="31"/>
        <v>3681.29</v>
      </c>
      <c r="L183" s="91"/>
      <c r="M183" s="114"/>
    </row>
    <row r="184" spans="1:13" s="1" customFormat="1" ht="39.75" customHeight="1">
      <c r="A184" s="64">
        <v>174</v>
      </c>
      <c r="B184" s="69" t="s">
        <v>494</v>
      </c>
      <c r="C184" s="64" t="s">
        <v>650</v>
      </c>
      <c r="D184" s="88" t="s">
        <v>968</v>
      </c>
      <c r="E184" s="89">
        <v>73.59</v>
      </c>
      <c r="F184" s="90">
        <f t="shared" si="30"/>
        <v>30.999999999999996</v>
      </c>
      <c r="G184" s="89">
        <v>2281.29</v>
      </c>
      <c r="H184" s="89">
        <v>0</v>
      </c>
      <c r="I184" s="89">
        <v>250</v>
      </c>
      <c r="J184" s="89">
        <v>1150</v>
      </c>
      <c r="K184" s="91">
        <f t="shared" si="31"/>
        <v>3681.29</v>
      </c>
      <c r="L184" s="91"/>
      <c r="M184" s="114"/>
    </row>
    <row r="185" spans="1:13" s="1" customFormat="1" ht="39.75" customHeight="1">
      <c r="A185" s="64">
        <v>175</v>
      </c>
      <c r="B185" s="69" t="s">
        <v>494</v>
      </c>
      <c r="C185" s="64" t="s">
        <v>651</v>
      </c>
      <c r="D185" s="88" t="s">
        <v>968</v>
      </c>
      <c r="E185" s="89">
        <v>73.59</v>
      </c>
      <c r="F185" s="90">
        <f t="shared" si="30"/>
        <v>30.999999999999996</v>
      </c>
      <c r="G185" s="89">
        <v>2281.29</v>
      </c>
      <c r="H185" s="89">
        <v>50</v>
      </c>
      <c r="I185" s="89">
        <v>250</v>
      </c>
      <c r="J185" s="89">
        <v>1150</v>
      </c>
      <c r="K185" s="91">
        <f t="shared" si="31"/>
        <v>3731.29</v>
      </c>
      <c r="L185" s="91"/>
      <c r="M185" s="114"/>
    </row>
    <row r="186" spans="1:13" s="1" customFormat="1" ht="39.75" customHeight="1">
      <c r="A186" s="64">
        <v>176</v>
      </c>
      <c r="B186" s="69" t="s">
        <v>494</v>
      </c>
      <c r="C186" s="64" t="s">
        <v>652</v>
      </c>
      <c r="D186" s="88" t="s">
        <v>968</v>
      </c>
      <c r="E186" s="89">
        <v>73.59</v>
      </c>
      <c r="F186" s="90">
        <f t="shared" si="30"/>
        <v>30.999999999999996</v>
      </c>
      <c r="G186" s="89">
        <v>2281.29</v>
      </c>
      <c r="H186" s="89">
        <v>35</v>
      </c>
      <c r="I186" s="89">
        <v>250</v>
      </c>
      <c r="J186" s="89">
        <v>1150</v>
      </c>
      <c r="K186" s="91">
        <f t="shared" si="31"/>
        <v>3716.29</v>
      </c>
      <c r="L186" s="91"/>
      <c r="M186" s="114"/>
    </row>
    <row r="187" spans="1:13" s="1" customFormat="1" ht="39.75" customHeight="1">
      <c r="A187" s="64">
        <v>177</v>
      </c>
      <c r="B187" s="69" t="s">
        <v>494</v>
      </c>
      <c r="C187" s="64" t="s">
        <v>653</v>
      </c>
      <c r="D187" s="88" t="s">
        <v>968</v>
      </c>
      <c r="E187" s="89">
        <v>73.59</v>
      </c>
      <c r="F187" s="90">
        <f t="shared" si="30"/>
        <v>30.999999999999996</v>
      </c>
      <c r="G187" s="89">
        <v>2281.29</v>
      </c>
      <c r="H187" s="89">
        <v>0</v>
      </c>
      <c r="I187" s="89">
        <v>250</v>
      </c>
      <c r="J187" s="89">
        <v>1150</v>
      </c>
      <c r="K187" s="91">
        <f t="shared" si="31"/>
        <v>3681.29</v>
      </c>
      <c r="L187" s="91"/>
      <c r="M187" s="114"/>
    </row>
    <row r="188" spans="1:13" s="1" customFormat="1" ht="39.75" customHeight="1">
      <c r="A188" s="64">
        <v>178</v>
      </c>
      <c r="B188" s="69" t="s">
        <v>494</v>
      </c>
      <c r="C188" s="64" t="s">
        <v>654</v>
      </c>
      <c r="D188" s="88" t="s">
        <v>968</v>
      </c>
      <c r="E188" s="89">
        <v>73.59</v>
      </c>
      <c r="F188" s="90">
        <f t="shared" si="30"/>
        <v>30.999999999999996</v>
      </c>
      <c r="G188" s="89">
        <v>2281.29</v>
      </c>
      <c r="H188" s="89">
        <v>0</v>
      </c>
      <c r="I188" s="89">
        <v>250</v>
      </c>
      <c r="J188" s="89">
        <v>1150</v>
      </c>
      <c r="K188" s="91">
        <f t="shared" si="31"/>
        <v>3681.29</v>
      </c>
      <c r="L188" s="91"/>
      <c r="M188" s="114"/>
    </row>
    <row r="189" spans="1:13" s="1" customFormat="1" ht="39.75" customHeight="1">
      <c r="A189" s="64">
        <v>179</v>
      </c>
      <c r="B189" s="69" t="s">
        <v>494</v>
      </c>
      <c r="C189" s="64" t="s">
        <v>655</v>
      </c>
      <c r="D189" s="88" t="s">
        <v>968</v>
      </c>
      <c r="E189" s="89">
        <v>73.59</v>
      </c>
      <c r="F189" s="90">
        <f t="shared" si="30"/>
        <v>30.999999999999996</v>
      </c>
      <c r="G189" s="89">
        <v>2281.29</v>
      </c>
      <c r="H189" s="89">
        <v>35</v>
      </c>
      <c r="I189" s="89">
        <v>250</v>
      </c>
      <c r="J189" s="89">
        <v>1150</v>
      </c>
      <c r="K189" s="91">
        <f t="shared" si="31"/>
        <v>3716.29</v>
      </c>
      <c r="L189" s="91"/>
      <c r="M189" s="114"/>
    </row>
    <row r="190" spans="1:13" s="1" customFormat="1" ht="39.75" customHeight="1">
      <c r="A190" s="64">
        <v>180</v>
      </c>
      <c r="B190" s="69" t="s">
        <v>494</v>
      </c>
      <c r="C190" s="64" t="s">
        <v>1090</v>
      </c>
      <c r="D190" s="88" t="s">
        <v>968</v>
      </c>
      <c r="E190" s="89">
        <v>73.59</v>
      </c>
      <c r="F190" s="90">
        <f t="shared" si="30"/>
        <v>30.999999999999996</v>
      </c>
      <c r="G190" s="89">
        <v>2281.29</v>
      </c>
      <c r="H190" s="89">
        <v>0</v>
      </c>
      <c r="I190" s="89">
        <v>250</v>
      </c>
      <c r="J190" s="89">
        <v>1150</v>
      </c>
      <c r="K190" s="91">
        <f t="shared" si="31"/>
        <v>3681.29</v>
      </c>
      <c r="L190" s="91"/>
      <c r="M190" s="114"/>
    </row>
    <row r="191" spans="1:13" s="1" customFormat="1" ht="39.75" customHeight="1">
      <c r="A191" s="64">
        <v>181</v>
      </c>
      <c r="B191" s="69" t="s">
        <v>494</v>
      </c>
      <c r="C191" s="64" t="s">
        <v>656</v>
      </c>
      <c r="D191" s="88" t="s">
        <v>968</v>
      </c>
      <c r="E191" s="89">
        <v>73.59</v>
      </c>
      <c r="F191" s="90">
        <f t="shared" si="30"/>
        <v>30.999999999999996</v>
      </c>
      <c r="G191" s="89">
        <v>2281.29</v>
      </c>
      <c r="H191" s="89">
        <v>0</v>
      </c>
      <c r="I191" s="89">
        <v>250</v>
      </c>
      <c r="J191" s="89">
        <v>1150</v>
      </c>
      <c r="K191" s="91">
        <f t="shared" si="31"/>
        <v>3681.29</v>
      </c>
      <c r="L191" s="91"/>
      <c r="M191" s="114"/>
    </row>
    <row r="192" spans="1:13" s="1" customFormat="1" ht="39.75" customHeight="1">
      <c r="A192" s="64">
        <v>182</v>
      </c>
      <c r="B192" s="69" t="s">
        <v>494</v>
      </c>
      <c r="C192" s="64" t="s">
        <v>657</v>
      </c>
      <c r="D192" s="88" t="s">
        <v>968</v>
      </c>
      <c r="E192" s="89">
        <v>73.59</v>
      </c>
      <c r="F192" s="90">
        <f t="shared" si="30"/>
        <v>30.999999999999996</v>
      </c>
      <c r="G192" s="89">
        <v>2281.29</v>
      </c>
      <c r="H192" s="89">
        <v>50</v>
      </c>
      <c r="I192" s="89">
        <v>250</v>
      </c>
      <c r="J192" s="89">
        <v>1150</v>
      </c>
      <c r="K192" s="91">
        <f t="shared" si="31"/>
        <v>3731.29</v>
      </c>
      <c r="L192" s="91"/>
      <c r="M192" s="114"/>
    </row>
    <row r="193" spans="1:18" ht="40.5" customHeight="1">
      <c r="A193" s="64">
        <v>183</v>
      </c>
      <c r="B193" s="69" t="s">
        <v>494</v>
      </c>
      <c r="C193" s="64" t="s">
        <v>963</v>
      </c>
      <c r="D193" s="88" t="s">
        <v>505</v>
      </c>
      <c r="E193" s="89">
        <v>71.400000000000006</v>
      </c>
      <c r="F193" s="90">
        <f t="shared" si="30"/>
        <v>31</v>
      </c>
      <c r="G193" s="89">
        <v>2213.4</v>
      </c>
      <c r="H193" s="89">
        <v>0</v>
      </c>
      <c r="I193" s="89">
        <v>250</v>
      </c>
      <c r="J193" s="89">
        <v>1380</v>
      </c>
      <c r="K193" s="91">
        <f t="shared" si="31"/>
        <v>3843.4</v>
      </c>
      <c r="L193" s="91"/>
      <c r="M193" s="114"/>
      <c r="N193" s="1"/>
      <c r="O193" s="1"/>
      <c r="P193" s="1"/>
      <c r="Q193" s="1"/>
      <c r="R193" s="1"/>
    </row>
    <row r="194" spans="1:18" s="1" customFormat="1" ht="40.5" customHeight="1">
      <c r="A194" s="64">
        <v>184</v>
      </c>
      <c r="B194" s="69" t="s">
        <v>494</v>
      </c>
      <c r="C194" s="64" t="s">
        <v>1091</v>
      </c>
      <c r="D194" s="88" t="s">
        <v>968</v>
      </c>
      <c r="E194" s="89">
        <v>73.59</v>
      </c>
      <c r="F194" s="90">
        <f t="shared" si="30"/>
        <v>30.999999999999996</v>
      </c>
      <c r="G194" s="89">
        <v>2281.29</v>
      </c>
      <c r="H194" s="89">
        <v>0</v>
      </c>
      <c r="I194" s="89">
        <v>250</v>
      </c>
      <c r="J194" s="89">
        <v>1150</v>
      </c>
      <c r="K194" s="91">
        <f t="shared" si="31"/>
        <v>3681.29</v>
      </c>
      <c r="L194" s="91"/>
      <c r="M194" s="114"/>
    </row>
    <row r="195" spans="1:18" s="1" customFormat="1" ht="40.5" customHeight="1">
      <c r="A195" s="64">
        <v>185</v>
      </c>
      <c r="B195" s="69" t="s">
        <v>494</v>
      </c>
      <c r="C195" s="64" t="s">
        <v>1144</v>
      </c>
      <c r="D195" s="88" t="s">
        <v>505</v>
      </c>
      <c r="E195" s="89">
        <v>71.400000000000006</v>
      </c>
      <c r="F195" s="90">
        <f t="shared" ref="F195:F198" si="32">G195/E195</f>
        <v>29.999999999999996</v>
      </c>
      <c r="G195" s="89">
        <v>2142</v>
      </c>
      <c r="H195" s="89">
        <v>0</v>
      </c>
      <c r="I195" s="89">
        <v>241.94</v>
      </c>
      <c r="J195" s="89">
        <v>1335.48</v>
      </c>
      <c r="K195" s="91">
        <f t="shared" ref="K195:K198" si="33">J195+I195+H195+G195</f>
        <v>3719.42</v>
      </c>
      <c r="L195" s="113" t="s">
        <v>1155</v>
      </c>
      <c r="M195" s="114"/>
    </row>
    <row r="196" spans="1:18" s="1" customFormat="1" ht="40.5" customHeight="1">
      <c r="A196" s="64">
        <v>186</v>
      </c>
      <c r="B196" s="69" t="s">
        <v>494</v>
      </c>
      <c r="C196" s="64" t="s">
        <v>1145</v>
      </c>
      <c r="D196" s="88" t="s">
        <v>505</v>
      </c>
      <c r="E196" s="89">
        <v>71.400000000000006</v>
      </c>
      <c r="F196" s="90">
        <f t="shared" si="32"/>
        <v>26.999999999999996</v>
      </c>
      <c r="G196" s="89">
        <v>1927.8</v>
      </c>
      <c r="H196" s="89"/>
      <c r="I196" s="89">
        <v>217.74</v>
      </c>
      <c r="J196" s="89">
        <v>1201.94</v>
      </c>
      <c r="K196" s="91">
        <f t="shared" si="33"/>
        <v>3347.48</v>
      </c>
      <c r="L196" s="113" t="s">
        <v>1156</v>
      </c>
      <c r="M196" s="114"/>
    </row>
    <row r="197" spans="1:18" s="1" customFormat="1" ht="40.5" customHeight="1">
      <c r="A197" s="64">
        <v>187</v>
      </c>
      <c r="B197" s="69" t="s">
        <v>494</v>
      </c>
      <c r="C197" s="64" t="s">
        <v>1146</v>
      </c>
      <c r="D197" s="88" t="s">
        <v>968</v>
      </c>
      <c r="E197" s="89">
        <v>73.59</v>
      </c>
      <c r="F197" s="90">
        <f t="shared" si="32"/>
        <v>29.999999999999996</v>
      </c>
      <c r="G197" s="89">
        <v>2207.6999999999998</v>
      </c>
      <c r="H197" s="89"/>
      <c r="I197" s="89">
        <v>241.94</v>
      </c>
      <c r="J197" s="89">
        <v>1112.9000000000001</v>
      </c>
      <c r="K197" s="91">
        <f t="shared" si="33"/>
        <v>3562.54</v>
      </c>
      <c r="L197" s="113" t="s">
        <v>1155</v>
      </c>
      <c r="M197" s="114"/>
    </row>
    <row r="198" spans="1:18" s="1" customFormat="1" ht="40.5" customHeight="1">
      <c r="A198" s="64">
        <v>188</v>
      </c>
      <c r="B198" s="69" t="s">
        <v>494</v>
      </c>
      <c r="C198" s="64" t="s">
        <v>1147</v>
      </c>
      <c r="D198" s="88" t="s">
        <v>968</v>
      </c>
      <c r="E198" s="89">
        <v>73.59</v>
      </c>
      <c r="F198" s="90">
        <f t="shared" si="32"/>
        <v>27</v>
      </c>
      <c r="G198" s="89">
        <v>1986.93</v>
      </c>
      <c r="H198" s="89"/>
      <c r="I198" s="89">
        <v>217.74</v>
      </c>
      <c r="J198" s="89">
        <v>1001.61</v>
      </c>
      <c r="K198" s="91">
        <f t="shared" si="33"/>
        <v>3206.2799999999997</v>
      </c>
      <c r="L198" s="113" t="s">
        <v>1156</v>
      </c>
      <c r="M198" s="114"/>
    </row>
    <row r="199" spans="1:18" s="1" customFormat="1" ht="39.75" customHeight="1">
      <c r="A199" s="64">
        <v>189</v>
      </c>
      <c r="B199" s="69" t="s">
        <v>494</v>
      </c>
      <c r="C199" s="64" t="s">
        <v>658</v>
      </c>
      <c r="D199" s="88" t="s">
        <v>968</v>
      </c>
      <c r="E199" s="89">
        <v>73.59</v>
      </c>
      <c r="F199" s="90">
        <f t="shared" si="30"/>
        <v>30.999999999999996</v>
      </c>
      <c r="G199" s="89">
        <v>2281.29</v>
      </c>
      <c r="H199" s="89">
        <v>0</v>
      </c>
      <c r="I199" s="89">
        <v>250</v>
      </c>
      <c r="J199" s="89">
        <v>1150</v>
      </c>
      <c r="K199" s="91">
        <f t="shared" si="31"/>
        <v>3681.29</v>
      </c>
      <c r="L199" s="91"/>
      <c r="M199" s="114"/>
    </row>
    <row r="200" spans="1:18" s="1" customFormat="1" ht="39.75" customHeight="1">
      <c r="A200" s="64">
        <v>190</v>
      </c>
      <c r="B200" s="69" t="s">
        <v>494</v>
      </c>
      <c r="C200" s="64" t="s">
        <v>659</v>
      </c>
      <c r="D200" s="88" t="s">
        <v>968</v>
      </c>
      <c r="E200" s="89">
        <v>73.59</v>
      </c>
      <c r="F200" s="90">
        <f t="shared" si="30"/>
        <v>30.999999999999996</v>
      </c>
      <c r="G200" s="89">
        <v>2281.29</v>
      </c>
      <c r="H200" s="89">
        <v>75</v>
      </c>
      <c r="I200" s="89">
        <v>250</v>
      </c>
      <c r="J200" s="89">
        <v>1150</v>
      </c>
      <c r="K200" s="91">
        <f t="shared" si="31"/>
        <v>3756.29</v>
      </c>
      <c r="L200" s="91"/>
      <c r="M200" s="114"/>
    </row>
    <row r="201" spans="1:18" s="1" customFormat="1" ht="39.75" customHeight="1">
      <c r="A201" s="64">
        <v>191</v>
      </c>
      <c r="B201" s="69" t="s">
        <v>494</v>
      </c>
      <c r="C201" s="64" t="s">
        <v>660</v>
      </c>
      <c r="D201" s="88" t="s">
        <v>968</v>
      </c>
      <c r="E201" s="89">
        <v>73.59</v>
      </c>
      <c r="F201" s="90">
        <f t="shared" si="30"/>
        <v>30.999999999999996</v>
      </c>
      <c r="G201" s="89">
        <v>2281.29</v>
      </c>
      <c r="H201" s="89">
        <v>0</v>
      </c>
      <c r="I201" s="89">
        <v>250</v>
      </c>
      <c r="J201" s="89">
        <v>1150</v>
      </c>
      <c r="K201" s="91">
        <f t="shared" si="31"/>
        <v>3681.29</v>
      </c>
      <c r="L201" s="91"/>
      <c r="M201" s="114"/>
    </row>
    <row r="202" spans="1:18" s="1" customFormat="1" ht="39.75" customHeight="1">
      <c r="A202" s="64">
        <v>192</v>
      </c>
      <c r="B202" s="69" t="s">
        <v>494</v>
      </c>
      <c r="C202" s="64" t="s">
        <v>661</v>
      </c>
      <c r="D202" s="88" t="s">
        <v>968</v>
      </c>
      <c r="E202" s="89">
        <v>73.59</v>
      </c>
      <c r="F202" s="90">
        <f t="shared" si="30"/>
        <v>30.999999999999996</v>
      </c>
      <c r="G202" s="89">
        <v>2281.29</v>
      </c>
      <c r="H202" s="89">
        <v>0</v>
      </c>
      <c r="I202" s="89">
        <v>250</v>
      </c>
      <c r="J202" s="89">
        <v>1150</v>
      </c>
      <c r="K202" s="91">
        <f t="shared" si="31"/>
        <v>3681.29</v>
      </c>
      <c r="L202" s="91"/>
      <c r="M202" s="114"/>
    </row>
    <row r="203" spans="1:18" s="1" customFormat="1" ht="39.75" customHeight="1">
      <c r="A203" s="64">
        <v>193</v>
      </c>
      <c r="B203" s="69" t="s">
        <v>494</v>
      </c>
      <c r="C203" s="64" t="s">
        <v>662</v>
      </c>
      <c r="D203" s="88" t="s">
        <v>968</v>
      </c>
      <c r="E203" s="89">
        <v>73.59</v>
      </c>
      <c r="F203" s="90">
        <f t="shared" si="30"/>
        <v>30.999999999999996</v>
      </c>
      <c r="G203" s="89">
        <v>2281.29</v>
      </c>
      <c r="H203" s="89">
        <v>0</v>
      </c>
      <c r="I203" s="89">
        <v>250</v>
      </c>
      <c r="J203" s="89">
        <v>1150</v>
      </c>
      <c r="K203" s="91">
        <f t="shared" si="31"/>
        <v>3681.29</v>
      </c>
      <c r="L203" s="91"/>
      <c r="M203" s="114"/>
    </row>
    <row r="204" spans="1:18" s="1" customFormat="1" ht="39.75" customHeight="1">
      <c r="A204" s="64">
        <v>194</v>
      </c>
      <c r="B204" s="69" t="s">
        <v>494</v>
      </c>
      <c r="C204" s="64" t="s">
        <v>663</v>
      </c>
      <c r="D204" s="88" t="s">
        <v>968</v>
      </c>
      <c r="E204" s="89">
        <v>73.59</v>
      </c>
      <c r="F204" s="90">
        <f t="shared" si="30"/>
        <v>30.999999999999996</v>
      </c>
      <c r="G204" s="89">
        <v>2281.29</v>
      </c>
      <c r="H204" s="89">
        <v>35</v>
      </c>
      <c r="I204" s="89">
        <v>250</v>
      </c>
      <c r="J204" s="89">
        <v>1150</v>
      </c>
      <c r="K204" s="91">
        <f t="shared" si="31"/>
        <v>3716.29</v>
      </c>
      <c r="L204" s="91"/>
      <c r="M204" s="114"/>
    </row>
    <row r="205" spans="1:18" s="1" customFormat="1" ht="39.75" customHeight="1">
      <c r="A205" s="64">
        <v>195</v>
      </c>
      <c r="B205" s="69" t="s">
        <v>494</v>
      </c>
      <c r="C205" s="64" t="s">
        <v>664</v>
      </c>
      <c r="D205" s="88" t="s">
        <v>968</v>
      </c>
      <c r="E205" s="89">
        <v>73.59</v>
      </c>
      <c r="F205" s="90">
        <f t="shared" si="30"/>
        <v>30.999999999999996</v>
      </c>
      <c r="G205" s="89">
        <v>2281.29</v>
      </c>
      <c r="H205" s="89">
        <v>35</v>
      </c>
      <c r="I205" s="89">
        <v>250</v>
      </c>
      <c r="J205" s="89">
        <v>1150</v>
      </c>
      <c r="K205" s="91">
        <f t="shared" si="31"/>
        <v>3716.29</v>
      </c>
      <c r="L205" s="91"/>
      <c r="M205" s="114"/>
    </row>
    <row r="206" spans="1:18" s="1" customFormat="1" ht="39.75" customHeight="1">
      <c r="A206" s="64">
        <v>196</v>
      </c>
      <c r="B206" s="69" t="s">
        <v>494</v>
      </c>
      <c r="C206" s="64" t="s">
        <v>665</v>
      </c>
      <c r="D206" s="88" t="s">
        <v>968</v>
      </c>
      <c r="E206" s="89">
        <v>73.59</v>
      </c>
      <c r="F206" s="90">
        <f t="shared" si="30"/>
        <v>30.999999999999996</v>
      </c>
      <c r="G206" s="89">
        <v>2281.29</v>
      </c>
      <c r="H206" s="89">
        <v>35</v>
      </c>
      <c r="I206" s="89">
        <v>250</v>
      </c>
      <c r="J206" s="89">
        <v>1150</v>
      </c>
      <c r="K206" s="91">
        <f t="shared" si="31"/>
        <v>3716.29</v>
      </c>
      <c r="L206" s="91"/>
      <c r="M206" s="114"/>
    </row>
    <row r="207" spans="1:18" s="1" customFormat="1" ht="39.75" customHeight="1">
      <c r="A207" s="64">
        <v>197</v>
      </c>
      <c r="B207" s="69" t="s">
        <v>494</v>
      </c>
      <c r="C207" s="64" t="s">
        <v>666</v>
      </c>
      <c r="D207" s="88" t="s">
        <v>968</v>
      </c>
      <c r="E207" s="89">
        <v>73.59</v>
      </c>
      <c r="F207" s="90">
        <f t="shared" si="30"/>
        <v>30.999999999999996</v>
      </c>
      <c r="G207" s="89">
        <v>2281.29</v>
      </c>
      <c r="H207" s="89">
        <v>0</v>
      </c>
      <c r="I207" s="89">
        <v>250</v>
      </c>
      <c r="J207" s="89">
        <v>1150</v>
      </c>
      <c r="K207" s="91">
        <f t="shared" si="31"/>
        <v>3681.29</v>
      </c>
      <c r="L207" s="91"/>
      <c r="M207" s="114"/>
    </row>
    <row r="208" spans="1:18" s="1" customFormat="1" ht="39.75" customHeight="1">
      <c r="A208" s="64">
        <v>198</v>
      </c>
      <c r="B208" s="69" t="s">
        <v>494</v>
      </c>
      <c r="C208" s="64" t="s">
        <v>667</v>
      </c>
      <c r="D208" s="88" t="s">
        <v>968</v>
      </c>
      <c r="E208" s="89">
        <v>73.59</v>
      </c>
      <c r="F208" s="90">
        <f t="shared" si="30"/>
        <v>30.999999999999996</v>
      </c>
      <c r="G208" s="89">
        <v>2281.29</v>
      </c>
      <c r="H208" s="89">
        <v>0</v>
      </c>
      <c r="I208" s="89">
        <v>250</v>
      </c>
      <c r="J208" s="89">
        <v>1150</v>
      </c>
      <c r="K208" s="91">
        <f t="shared" si="31"/>
        <v>3681.29</v>
      </c>
      <c r="L208" s="91"/>
      <c r="M208" s="114"/>
    </row>
    <row r="209" spans="1:13" s="1" customFormat="1" ht="39.75" customHeight="1">
      <c r="A209" s="64">
        <v>199</v>
      </c>
      <c r="B209" s="69" t="s">
        <v>494</v>
      </c>
      <c r="C209" s="64" t="s">
        <v>668</v>
      </c>
      <c r="D209" s="88" t="s">
        <v>968</v>
      </c>
      <c r="E209" s="89">
        <v>73.59</v>
      </c>
      <c r="F209" s="90">
        <f t="shared" si="30"/>
        <v>30.999999999999996</v>
      </c>
      <c r="G209" s="89">
        <v>2281.29</v>
      </c>
      <c r="H209" s="89">
        <v>35</v>
      </c>
      <c r="I209" s="89">
        <v>250</v>
      </c>
      <c r="J209" s="89">
        <v>1150</v>
      </c>
      <c r="K209" s="91">
        <f t="shared" si="31"/>
        <v>3716.29</v>
      </c>
      <c r="L209" s="91"/>
      <c r="M209" s="114"/>
    </row>
    <row r="210" spans="1:13" s="1" customFormat="1" ht="39.75" customHeight="1">
      <c r="A210" s="64">
        <v>200</v>
      </c>
      <c r="B210" s="69" t="s">
        <v>494</v>
      </c>
      <c r="C210" s="64" t="s">
        <v>669</v>
      </c>
      <c r="D210" s="88" t="s">
        <v>968</v>
      </c>
      <c r="E210" s="89">
        <v>73.59</v>
      </c>
      <c r="F210" s="90">
        <f t="shared" si="30"/>
        <v>30.999999999999996</v>
      </c>
      <c r="G210" s="89">
        <v>2281.29</v>
      </c>
      <c r="H210" s="89">
        <v>0</v>
      </c>
      <c r="I210" s="89">
        <v>250</v>
      </c>
      <c r="J210" s="89">
        <v>1150</v>
      </c>
      <c r="K210" s="91">
        <f t="shared" si="31"/>
        <v>3681.29</v>
      </c>
      <c r="L210" s="91"/>
      <c r="M210" s="114"/>
    </row>
    <row r="211" spans="1:13" s="1" customFormat="1" ht="39.75" customHeight="1">
      <c r="A211" s="64">
        <v>201</v>
      </c>
      <c r="B211" s="69" t="s">
        <v>494</v>
      </c>
      <c r="C211" s="64" t="s">
        <v>670</v>
      </c>
      <c r="D211" s="88" t="s">
        <v>968</v>
      </c>
      <c r="E211" s="89">
        <v>73.59</v>
      </c>
      <c r="F211" s="90">
        <f t="shared" si="30"/>
        <v>30.999999999999996</v>
      </c>
      <c r="G211" s="89">
        <v>2281.29</v>
      </c>
      <c r="H211" s="89">
        <v>35</v>
      </c>
      <c r="I211" s="89">
        <v>250</v>
      </c>
      <c r="J211" s="89">
        <v>1150</v>
      </c>
      <c r="K211" s="91">
        <f t="shared" si="31"/>
        <v>3716.29</v>
      </c>
      <c r="L211" s="91"/>
      <c r="M211" s="114"/>
    </row>
    <row r="212" spans="1:13" s="1" customFormat="1" ht="39.75" customHeight="1">
      <c r="A212" s="64">
        <v>202</v>
      </c>
      <c r="B212" s="69" t="s">
        <v>494</v>
      </c>
      <c r="C212" s="64" t="s">
        <v>671</v>
      </c>
      <c r="D212" s="88" t="s">
        <v>968</v>
      </c>
      <c r="E212" s="89">
        <v>73.59</v>
      </c>
      <c r="F212" s="90">
        <f t="shared" si="30"/>
        <v>30.999999999999996</v>
      </c>
      <c r="G212" s="89">
        <v>2281.29</v>
      </c>
      <c r="H212" s="89">
        <v>50</v>
      </c>
      <c r="I212" s="89">
        <v>250</v>
      </c>
      <c r="J212" s="89">
        <v>1150</v>
      </c>
      <c r="K212" s="91">
        <f t="shared" si="31"/>
        <v>3731.29</v>
      </c>
      <c r="L212" s="91"/>
      <c r="M212" s="114"/>
    </row>
    <row r="213" spans="1:13" s="1" customFormat="1" ht="39.75" customHeight="1">
      <c r="A213" s="64">
        <v>203</v>
      </c>
      <c r="B213" s="69" t="s">
        <v>494</v>
      </c>
      <c r="C213" s="64" t="s">
        <v>672</v>
      </c>
      <c r="D213" s="88" t="s">
        <v>968</v>
      </c>
      <c r="E213" s="89">
        <v>73.59</v>
      </c>
      <c r="F213" s="90">
        <f t="shared" si="30"/>
        <v>30.999999999999996</v>
      </c>
      <c r="G213" s="89">
        <v>2281.29</v>
      </c>
      <c r="H213" s="89">
        <v>35</v>
      </c>
      <c r="I213" s="89">
        <v>250</v>
      </c>
      <c r="J213" s="89">
        <v>1150</v>
      </c>
      <c r="K213" s="91">
        <f t="shared" si="31"/>
        <v>3716.29</v>
      </c>
      <c r="L213" s="91"/>
      <c r="M213" s="114"/>
    </row>
    <row r="214" spans="1:13" s="1" customFormat="1" ht="39.75" customHeight="1">
      <c r="A214" s="64">
        <v>204</v>
      </c>
      <c r="B214" s="69" t="s">
        <v>494</v>
      </c>
      <c r="C214" s="64" t="s">
        <v>673</v>
      </c>
      <c r="D214" s="88" t="s">
        <v>968</v>
      </c>
      <c r="E214" s="89">
        <v>73.59</v>
      </c>
      <c r="F214" s="90">
        <f t="shared" ref="F214:F239" si="34">G214/E214</f>
        <v>30.999999999999996</v>
      </c>
      <c r="G214" s="89">
        <v>2281.29</v>
      </c>
      <c r="H214" s="89">
        <v>75</v>
      </c>
      <c r="I214" s="89">
        <v>250</v>
      </c>
      <c r="J214" s="89">
        <v>1150</v>
      </c>
      <c r="K214" s="91">
        <f t="shared" ref="K214:K240" si="35">J214+I214+H214+G214</f>
        <v>3756.29</v>
      </c>
      <c r="L214" s="91"/>
      <c r="M214" s="114"/>
    </row>
    <row r="215" spans="1:13" s="1" customFormat="1" ht="39.75" customHeight="1">
      <c r="A215" s="64">
        <v>205</v>
      </c>
      <c r="B215" s="69" t="s">
        <v>494</v>
      </c>
      <c r="C215" s="64" t="s">
        <v>674</v>
      </c>
      <c r="D215" s="88" t="s">
        <v>968</v>
      </c>
      <c r="E215" s="89">
        <v>73.59</v>
      </c>
      <c r="F215" s="90">
        <f t="shared" si="34"/>
        <v>30.999999999999996</v>
      </c>
      <c r="G215" s="89">
        <v>2281.29</v>
      </c>
      <c r="H215" s="89">
        <v>0</v>
      </c>
      <c r="I215" s="89">
        <v>250</v>
      </c>
      <c r="J215" s="89">
        <v>1150</v>
      </c>
      <c r="K215" s="91">
        <f t="shared" si="35"/>
        <v>3681.29</v>
      </c>
      <c r="L215" s="91"/>
      <c r="M215" s="114"/>
    </row>
    <row r="216" spans="1:13" s="1" customFormat="1" ht="39.75" customHeight="1">
      <c r="A216" s="64">
        <v>206</v>
      </c>
      <c r="B216" s="69" t="s">
        <v>494</v>
      </c>
      <c r="C216" s="64" t="s">
        <v>675</v>
      </c>
      <c r="D216" s="88" t="s">
        <v>968</v>
      </c>
      <c r="E216" s="89">
        <v>73.59</v>
      </c>
      <c r="F216" s="90">
        <f t="shared" si="34"/>
        <v>30.999999999999996</v>
      </c>
      <c r="G216" s="89">
        <v>2281.29</v>
      </c>
      <c r="H216" s="89">
        <v>0</v>
      </c>
      <c r="I216" s="89">
        <v>250</v>
      </c>
      <c r="J216" s="89">
        <v>1150</v>
      </c>
      <c r="K216" s="91">
        <f t="shared" si="35"/>
        <v>3681.29</v>
      </c>
      <c r="L216" s="91"/>
      <c r="M216" s="114"/>
    </row>
    <row r="217" spans="1:13" s="1" customFormat="1" ht="39.75" customHeight="1">
      <c r="A217" s="64">
        <v>207</v>
      </c>
      <c r="B217" s="69" t="s">
        <v>494</v>
      </c>
      <c r="C217" s="64" t="s">
        <v>676</v>
      </c>
      <c r="D217" s="88" t="s">
        <v>968</v>
      </c>
      <c r="E217" s="89">
        <v>73.59</v>
      </c>
      <c r="F217" s="90">
        <f t="shared" si="34"/>
        <v>30.999999999999996</v>
      </c>
      <c r="G217" s="89">
        <v>2281.29</v>
      </c>
      <c r="H217" s="89">
        <v>0</v>
      </c>
      <c r="I217" s="89">
        <v>250</v>
      </c>
      <c r="J217" s="89">
        <v>1150</v>
      </c>
      <c r="K217" s="91">
        <f t="shared" si="35"/>
        <v>3681.29</v>
      </c>
      <c r="L217" s="91"/>
      <c r="M217" s="114"/>
    </row>
    <row r="218" spans="1:13" s="1" customFormat="1" ht="39.75" customHeight="1">
      <c r="A218" s="64">
        <v>208</v>
      </c>
      <c r="B218" s="69" t="s">
        <v>494</v>
      </c>
      <c r="C218" s="64" t="s">
        <v>677</v>
      </c>
      <c r="D218" s="88" t="s">
        <v>968</v>
      </c>
      <c r="E218" s="89">
        <v>73.59</v>
      </c>
      <c r="F218" s="90">
        <f t="shared" si="34"/>
        <v>30.999999999999996</v>
      </c>
      <c r="G218" s="89">
        <v>2281.29</v>
      </c>
      <c r="H218" s="89">
        <v>0</v>
      </c>
      <c r="I218" s="89">
        <v>250</v>
      </c>
      <c r="J218" s="89">
        <v>1150</v>
      </c>
      <c r="K218" s="91">
        <f t="shared" si="35"/>
        <v>3681.29</v>
      </c>
      <c r="L218" s="91"/>
      <c r="M218" s="114"/>
    </row>
    <row r="219" spans="1:13" s="1" customFormat="1" ht="39.75" customHeight="1">
      <c r="A219" s="64">
        <v>209</v>
      </c>
      <c r="B219" s="69" t="s">
        <v>494</v>
      </c>
      <c r="C219" s="64" t="s">
        <v>678</v>
      </c>
      <c r="D219" s="88" t="s">
        <v>968</v>
      </c>
      <c r="E219" s="89">
        <v>73.59</v>
      </c>
      <c r="F219" s="90">
        <f t="shared" si="34"/>
        <v>30.999999999999996</v>
      </c>
      <c r="G219" s="89">
        <v>2281.29</v>
      </c>
      <c r="H219" s="89">
        <v>0</v>
      </c>
      <c r="I219" s="89">
        <v>250</v>
      </c>
      <c r="J219" s="89">
        <v>1150</v>
      </c>
      <c r="K219" s="91">
        <f t="shared" si="35"/>
        <v>3681.29</v>
      </c>
      <c r="L219" s="91"/>
      <c r="M219" s="114"/>
    </row>
    <row r="220" spans="1:13" s="1" customFormat="1" ht="39.75" customHeight="1">
      <c r="A220" s="64">
        <v>210</v>
      </c>
      <c r="B220" s="69" t="s">
        <v>494</v>
      </c>
      <c r="C220" s="64" t="s">
        <v>679</v>
      </c>
      <c r="D220" s="88" t="s">
        <v>968</v>
      </c>
      <c r="E220" s="89">
        <v>73.59</v>
      </c>
      <c r="F220" s="90">
        <f t="shared" si="34"/>
        <v>30.999999999999996</v>
      </c>
      <c r="G220" s="89">
        <v>2281.29</v>
      </c>
      <c r="H220" s="89">
        <v>35</v>
      </c>
      <c r="I220" s="89">
        <v>250</v>
      </c>
      <c r="J220" s="89">
        <v>1150</v>
      </c>
      <c r="K220" s="91">
        <f t="shared" si="35"/>
        <v>3716.29</v>
      </c>
      <c r="L220" s="91"/>
      <c r="M220" s="114"/>
    </row>
    <row r="221" spans="1:13" s="1" customFormat="1" ht="39.75" customHeight="1">
      <c r="A221" s="64">
        <v>211</v>
      </c>
      <c r="B221" s="69" t="s">
        <v>494</v>
      </c>
      <c r="C221" s="64" t="s">
        <v>680</v>
      </c>
      <c r="D221" s="88" t="s">
        <v>968</v>
      </c>
      <c r="E221" s="89">
        <v>73.59</v>
      </c>
      <c r="F221" s="90">
        <f t="shared" si="34"/>
        <v>30.999999999999996</v>
      </c>
      <c r="G221" s="89">
        <v>2281.29</v>
      </c>
      <c r="H221" s="89"/>
      <c r="I221" s="89">
        <v>250</v>
      </c>
      <c r="J221" s="89">
        <v>1150</v>
      </c>
      <c r="K221" s="91">
        <f t="shared" si="35"/>
        <v>3681.29</v>
      </c>
      <c r="L221" s="91"/>
      <c r="M221" s="114"/>
    </row>
    <row r="222" spans="1:13" s="1" customFormat="1" ht="39.75" customHeight="1">
      <c r="A222" s="64">
        <v>212</v>
      </c>
      <c r="B222" s="69" t="s">
        <v>494</v>
      </c>
      <c r="C222" s="64" t="s">
        <v>681</v>
      </c>
      <c r="D222" s="88" t="s">
        <v>968</v>
      </c>
      <c r="E222" s="89">
        <v>73.59</v>
      </c>
      <c r="F222" s="90">
        <f t="shared" si="34"/>
        <v>30.999999999999996</v>
      </c>
      <c r="G222" s="89">
        <v>2281.29</v>
      </c>
      <c r="H222" s="89">
        <v>50</v>
      </c>
      <c r="I222" s="89">
        <v>250</v>
      </c>
      <c r="J222" s="89">
        <v>1150</v>
      </c>
      <c r="K222" s="91">
        <f t="shared" si="35"/>
        <v>3731.29</v>
      </c>
      <c r="L222" s="91"/>
      <c r="M222" s="114"/>
    </row>
    <row r="223" spans="1:13" s="1" customFormat="1" ht="39.75" customHeight="1">
      <c r="A223" s="64">
        <v>213</v>
      </c>
      <c r="B223" s="69" t="s">
        <v>494</v>
      </c>
      <c r="C223" s="64" t="s">
        <v>682</v>
      </c>
      <c r="D223" s="88" t="s">
        <v>968</v>
      </c>
      <c r="E223" s="89">
        <v>73.59</v>
      </c>
      <c r="F223" s="90">
        <f t="shared" si="34"/>
        <v>30.999999999999996</v>
      </c>
      <c r="G223" s="89">
        <v>2281.29</v>
      </c>
      <c r="H223" s="89">
        <v>75</v>
      </c>
      <c r="I223" s="89">
        <v>250</v>
      </c>
      <c r="J223" s="89">
        <v>1150</v>
      </c>
      <c r="K223" s="91">
        <f t="shared" si="35"/>
        <v>3756.29</v>
      </c>
      <c r="L223" s="91"/>
      <c r="M223" s="114"/>
    </row>
    <row r="224" spans="1:13" s="1" customFormat="1" ht="39.75" customHeight="1">
      <c r="A224" s="64">
        <v>214</v>
      </c>
      <c r="B224" s="69" t="s">
        <v>494</v>
      </c>
      <c r="C224" s="64" t="s">
        <v>683</v>
      </c>
      <c r="D224" s="88" t="s">
        <v>968</v>
      </c>
      <c r="E224" s="89">
        <v>73.59</v>
      </c>
      <c r="F224" s="90">
        <f t="shared" si="34"/>
        <v>30.999999999999996</v>
      </c>
      <c r="G224" s="89">
        <v>2281.29</v>
      </c>
      <c r="H224" s="89">
        <v>35</v>
      </c>
      <c r="I224" s="89">
        <v>250</v>
      </c>
      <c r="J224" s="89">
        <v>1150</v>
      </c>
      <c r="K224" s="91">
        <f t="shared" si="35"/>
        <v>3716.29</v>
      </c>
      <c r="L224" s="91"/>
      <c r="M224" s="114"/>
    </row>
    <row r="225" spans="1:13" s="1" customFormat="1" ht="39.75" customHeight="1">
      <c r="A225" s="64">
        <v>215</v>
      </c>
      <c r="B225" s="69" t="s">
        <v>494</v>
      </c>
      <c r="C225" s="64" t="s">
        <v>684</v>
      </c>
      <c r="D225" s="88" t="s">
        <v>968</v>
      </c>
      <c r="E225" s="89">
        <v>73.59</v>
      </c>
      <c r="F225" s="90">
        <f t="shared" si="34"/>
        <v>30.999999999999996</v>
      </c>
      <c r="G225" s="89">
        <v>2281.29</v>
      </c>
      <c r="H225" s="89">
        <v>35</v>
      </c>
      <c r="I225" s="89">
        <v>250</v>
      </c>
      <c r="J225" s="89">
        <v>1150</v>
      </c>
      <c r="K225" s="91">
        <f t="shared" si="35"/>
        <v>3716.29</v>
      </c>
      <c r="L225" s="91"/>
      <c r="M225" s="114"/>
    </row>
    <row r="226" spans="1:13" s="1" customFormat="1" ht="39.75" customHeight="1">
      <c r="A226" s="64">
        <v>216</v>
      </c>
      <c r="B226" s="69" t="s">
        <v>494</v>
      </c>
      <c r="C226" s="64" t="s">
        <v>685</v>
      </c>
      <c r="D226" s="88" t="s">
        <v>968</v>
      </c>
      <c r="E226" s="89">
        <v>73.59</v>
      </c>
      <c r="F226" s="90">
        <f t="shared" si="34"/>
        <v>30.999999999999996</v>
      </c>
      <c r="G226" s="89">
        <v>2281.29</v>
      </c>
      <c r="H226" s="89">
        <v>50</v>
      </c>
      <c r="I226" s="89">
        <v>250</v>
      </c>
      <c r="J226" s="89">
        <v>1150</v>
      </c>
      <c r="K226" s="91">
        <f t="shared" si="35"/>
        <v>3731.29</v>
      </c>
      <c r="L226" s="91"/>
      <c r="M226" s="114"/>
    </row>
    <row r="227" spans="1:13" s="1" customFormat="1" ht="39.75" customHeight="1">
      <c r="A227" s="64">
        <v>217</v>
      </c>
      <c r="B227" s="69" t="s">
        <v>494</v>
      </c>
      <c r="C227" s="64" t="s">
        <v>686</v>
      </c>
      <c r="D227" s="88" t="s">
        <v>968</v>
      </c>
      <c r="E227" s="89">
        <v>73.59</v>
      </c>
      <c r="F227" s="90">
        <f t="shared" si="34"/>
        <v>30.999999999999996</v>
      </c>
      <c r="G227" s="89">
        <v>2281.29</v>
      </c>
      <c r="H227" s="89">
        <v>35</v>
      </c>
      <c r="I227" s="89">
        <v>250</v>
      </c>
      <c r="J227" s="89">
        <v>1150</v>
      </c>
      <c r="K227" s="91">
        <f t="shared" si="35"/>
        <v>3716.29</v>
      </c>
      <c r="L227" s="91"/>
      <c r="M227" s="114"/>
    </row>
    <row r="228" spans="1:13" s="1" customFormat="1" ht="39.75" customHeight="1">
      <c r="A228" s="64">
        <v>218</v>
      </c>
      <c r="B228" s="69" t="s">
        <v>494</v>
      </c>
      <c r="C228" s="64" t="s">
        <v>687</v>
      </c>
      <c r="D228" s="88" t="s">
        <v>505</v>
      </c>
      <c r="E228" s="89">
        <v>71.400000000000006</v>
      </c>
      <c r="F228" s="90">
        <f t="shared" si="34"/>
        <v>31</v>
      </c>
      <c r="G228" s="89">
        <v>2213.4</v>
      </c>
      <c r="H228" s="89"/>
      <c r="I228" s="89">
        <v>250</v>
      </c>
      <c r="J228" s="89">
        <v>1380</v>
      </c>
      <c r="K228" s="91">
        <f t="shared" si="35"/>
        <v>3843.4</v>
      </c>
      <c r="L228" s="91"/>
      <c r="M228" s="114"/>
    </row>
    <row r="229" spans="1:13" s="1" customFormat="1" ht="39.75" customHeight="1">
      <c r="A229" s="64">
        <v>219</v>
      </c>
      <c r="B229" s="69" t="s">
        <v>494</v>
      </c>
      <c r="C229" s="64" t="s">
        <v>688</v>
      </c>
      <c r="D229" s="88" t="s">
        <v>505</v>
      </c>
      <c r="E229" s="89">
        <v>71.400000000000006</v>
      </c>
      <c r="F229" s="90">
        <f t="shared" si="34"/>
        <v>31</v>
      </c>
      <c r="G229" s="89">
        <v>2213.4</v>
      </c>
      <c r="H229" s="89"/>
      <c r="I229" s="89">
        <v>250</v>
      </c>
      <c r="J229" s="89">
        <v>1380</v>
      </c>
      <c r="K229" s="91">
        <f t="shared" si="35"/>
        <v>3843.4</v>
      </c>
      <c r="L229" s="91"/>
      <c r="M229" s="114"/>
    </row>
    <row r="230" spans="1:13" s="1" customFormat="1" ht="39.75" customHeight="1">
      <c r="A230" s="64">
        <v>220</v>
      </c>
      <c r="B230" s="69" t="s">
        <v>494</v>
      </c>
      <c r="C230" s="64" t="s">
        <v>689</v>
      </c>
      <c r="D230" s="88" t="s">
        <v>968</v>
      </c>
      <c r="E230" s="89">
        <v>73.59</v>
      </c>
      <c r="F230" s="90">
        <f t="shared" si="34"/>
        <v>30.999999999999996</v>
      </c>
      <c r="G230" s="89">
        <v>2281.29</v>
      </c>
      <c r="H230" s="89">
        <v>0</v>
      </c>
      <c r="I230" s="89">
        <v>250</v>
      </c>
      <c r="J230" s="89">
        <v>1150</v>
      </c>
      <c r="K230" s="91">
        <f t="shared" si="35"/>
        <v>3681.29</v>
      </c>
      <c r="L230" s="91"/>
      <c r="M230" s="114"/>
    </row>
    <row r="231" spans="1:13" s="1" customFormat="1" ht="39.75" customHeight="1">
      <c r="A231" s="64">
        <v>221</v>
      </c>
      <c r="B231" s="69" t="s">
        <v>494</v>
      </c>
      <c r="C231" s="64" t="s">
        <v>690</v>
      </c>
      <c r="D231" s="88" t="s">
        <v>505</v>
      </c>
      <c r="E231" s="89">
        <v>71.400000000000006</v>
      </c>
      <c r="F231" s="90">
        <f t="shared" si="34"/>
        <v>31</v>
      </c>
      <c r="G231" s="89">
        <v>2213.4</v>
      </c>
      <c r="H231" s="89"/>
      <c r="I231" s="89">
        <v>250</v>
      </c>
      <c r="J231" s="89">
        <v>1380</v>
      </c>
      <c r="K231" s="91">
        <f t="shared" si="35"/>
        <v>3843.4</v>
      </c>
      <c r="L231" s="91"/>
      <c r="M231" s="114"/>
    </row>
    <row r="232" spans="1:13" s="1" customFormat="1" ht="39.75" customHeight="1">
      <c r="A232" s="64">
        <v>222</v>
      </c>
      <c r="B232" s="69" t="s">
        <v>494</v>
      </c>
      <c r="C232" s="64" t="s">
        <v>691</v>
      </c>
      <c r="D232" s="88" t="s">
        <v>505</v>
      </c>
      <c r="E232" s="89">
        <v>71.400000000000006</v>
      </c>
      <c r="F232" s="90">
        <f t="shared" si="34"/>
        <v>31</v>
      </c>
      <c r="G232" s="89">
        <v>2213.4</v>
      </c>
      <c r="H232" s="89"/>
      <c r="I232" s="89">
        <v>250</v>
      </c>
      <c r="J232" s="89">
        <v>1380</v>
      </c>
      <c r="K232" s="91">
        <f t="shared" si="35"/>
        <v>3843.4</v>
      </c>
      <c r="L232" s="91"/>
      <c r="M232" s="114"/>
    </row>
    <row r="233" spans="1:13" s="1" customFormat="1" ht="39.75" customHeight="1">
      <c r="A233" s="64">
        <v>223</v>
      </c>
      <c r="B233" s="69" t="s">
        <v>494</v>
      </c>
      <c r="C233" s="64" t="s">
        <v>692</v>
      </c>
      <c r="D233" s="88" t="s">
        <v>505</v>
      </c>
      <c r="E233" s="89">
        <v>71.400000000000006</v>
      </c>
      <c r="F233" s="90">
        <f t="shared" si="34"/>
        <v>31</v>
      </c>
      <c r="G233" s="89">
        <v>2213.4</v>
      </c>
      <c r="H233" s="89"/>
      <c r="I233" s="89">
        <v>250</v>
      </c>
      <c r="J233" s="89">
        <v>1380</v>
      </c>
      <c r="K233" s="91">
        <f t="shared" si="35"/>
        <v>3843.4</v>
      </c>
      <c r="L233" s="91"/>
      <c r="M233" s="114"/>
    </row>
    <row r="234" spans="1:13" s="1" customFormat="1" ht="39.75" customHeight="1">
      <c r="A234" s="64">
        <v>224</v>
      </c>
      <c r="B234" s="69" t="s">
        <v>494</v>
      </c>
      <c r="C234" s="64" t="s">
        <v>693</v>
      </c>
      <c r="D234" s="88" t="s">
        <v>968</v>
      </c>
      <c r="E234" s="89">
        <v>73.59</v>
      </c>
      <c r="F234" s="90">
        <f t="shared" si="34"/>
        <v>30.999999999999996</v>
      </c>
      <c r="G234" s="89">
        <v>2281.29</v>
      </c>
      <c r="H234" s="89">
        <v>0</v>
      </c>
      <c r="I234" s="89">
        <v>250</v>
      </c>
      <c r="J234" s="89">
        <v>1150</v>
      </c>
      <c r="K234" s="91">
        <f t="shared" si="35"/>
        <v>3681.29</v>
      </c>
      <c r="L234" s="91"/>
      <c r="M234" s="114"/>
    </row>
    <row r="235" spans="1:13" s="1" customFormat="1" ht="39.75" customHeight="1">
      <c r="A235" s="64">
        <v>225</v>
      </c>
      <c r="B235" s="69" t="s">
        <v>494</v>
      </c>
      <c r="C235" s="64" t="s">
        <v>694</v>
      </c>
      <c r="D235" s="88" t="s">
        <v>505</v>
      </c>
      <c r="E235" s="89">
        <v>71.400000000000006</v>
      </c>
      <c r="F235" s="90">
        <f t="shared" si="34"/>
        <v>31</v>
      </c>
      <c r="G235" s="89">
        <v>2213.4</v>
      </c>
      <c r="H235" s="89"/>
      <c r="I235" s="89">
        <v>250</v>
      </c>
      <c r="J235" s="89">
        <v>1380</v>
      </c>
      <c r="K235" s="91">
        <f t="shared" si="35"/>
        <v>3843.4</v>
      </c>
      <c r="L235" s="91"/>
      <c r="M235" s="114"/>
    </row>
    <row r="236" spans="1:13" s="1" customFormat="1" ht="39.75" customHeight="1">
      <c r="A236" s="64">
        <v>226</v>
      </c>
      <c r="B236" s="69" t="s">
        <v>494</v>
      </c>
      <c r="C236" s="64" t="s">
        <v>695</v>
      </c>
      <c r="D236" s="88" t="s">
        <v>505</v>
      </c>
      <c r="E236" s="89">
        <v>71.400000000000006</v>
      </c>
      <c r="F236" s="90">
        <f t="shared" si="34"/>
        <v>31</v>
      </c>
      <c r="G236" s="89">
        <v>2213.4</v>
      </c>
      <c r="H236" s="89"/>
      <c r="I236" s="89">
        <v>250</v>
      </c>
      <c r="J236" s="89">
        <v>1380</v>
      </c>
      <c r="K236" s="91">
        <f t="shared" si="35"/>
        <v>3843.4</v>
      </c>
      <c r="L236" s="91"/>
      <c r="M236" s="114"/>
    </row>
    <row r="237" spans="1:13" s="1" customFormat="1" ht="39.75" customHeight="1">
      <c r="A237" s="64">
        <v>227</v>
      </c>
      <c r="B237" s="69" t="s">
        <v>494</v>
      </c>
      <c r="C237" s="64" t="s">
        <v>696</v>
      </c>
      <c r="D237" s="88" t="s">
        <v>968</v>
      </c>
      <c r="E237" s="89">
        <v>73.59</v>
      </c>
      <c r="F237" s="90">
        <f t="shared" si="34"/>
        <v>30.999999999999996</v>
      </c>
      <c r="G237" s="89">
        <v>2281.29</v>
      </c>
      <c r="H237" s="89">
        <v>0</v>
      </c>
      <c r="I237" s="89">
        <v>250</v>
      </c>
      <c r="J237" s="89">
        <v>1150</v>
      </c>
      <c r="K237" s="91">
        <f t="shared" si="35"/>
        <v>3681.29</v>
      </c>
      <c r="L237" s="91"/>
      <c r="M237" s="114"/>
    </row>
    <row r="238" spans="1:13" s="1" customFormat="1" ht="39.75" customHeight="1">
      <c r="A238" s="64">
        <v>228</v>
      </c>
      <c r="B238" s="69" t="s">
        <v>494</v>
      </c>
      <c r="C238" s="64" t="s">
        <v>697</v>
      </c>
      <c r="D238" s="88" t="s">
        <v>968</v>
      </c>
      <c r="E238" s="89">
        <v>73.59</v>
      </c>
      <c r="F238" s="90">
        <f t="shared" si="34"/>
        <v>30.999999999999996</v>
      </c>
      <c r="G238" s="89">
        <v>2281.29</v>
      </c>
      <c r="H238" s="89">
        <v>0</v>
      </c>
      <c r="I238" s="89">
        <v>250</v>
      </c>
      <c r="J238" s="89">
        <v>1150</v>
      </c>
      <c r="K238" s="91">
        <f t="shared" si="35"/>
        <v>3681.29</v>
      </c>
      <c r="L238" s="91"/>
      <c r="M238" s="114"/>
    </row>
    <row r="239" spans="1:13" s="1" customFormat="1" ht="39.75" customHeight="1">
      <c r="A239" s="64">
        <v>229</v>
      </c>
      <c r="B239" s="69" t="s">
        <v>494</v>
      </c>
      <c r="C239" s="64" t="s">
        <v>698</v>
      </c>
      <c r="D239" s="88" t="s">
        <v>505</v>
      </c>
      <c r="E239" s="89">
        <v>71.400000000000006</v>
      </c>
      <c r="F239" s="90">
        <f t="shared" si="34"/>
        <v>29.999999999999996</v>
      </c>
      <c r="G239" s="89">
        <v>2142</v>
      </c>
      <c r="H239" s="89"/>
      <c r="I239" s="89">
        <v>241.94</v>
      </c>
      <c r="J239" s="89">
        <v>1335.48</v>
      </c>
      <c r="K239" s="91">
        <f t="shared" si="35"/>
        <v>3719.42</v>
      </c>
      <c r="L239" s="113" t="s">
        <v>1157</v>
      </c>
      <c r="M239" s="114"/>
    </row>
    <row r="240" spans="1:13" s="1" customFormat="1" ht="39.75" customHeight="1">
      <c r="A240" s="64">
        <v>230</v>
      </c>
      <c r="B240" s="69" t="s">
        <v>494</v>
      </c>
      <c r="C240" s="64" t="s">
        <v>699</v>
      </c>
      <c r="D240" s="88" t="s">
        <v>505</v>
      </c>
      <c r="E240" s="89">
        <v>71.400000000000006</v>
      </c>
      <c r="F240" s="90">
        <f t="shared" ref="F240:F242" si="36">G240/E240</f>
        <v>31</v>
      </c>
      <c r="G240" s="89">
        <v>2213.4</v>
      </c>
      <c r="H240" s="89"/>
      <c r="I240" s="89">
        <v>250</v>
      </c>
      <c r="J240" s="89">
        <v>1380</v>
      </c>
      <c r="K240" s="91">
        <f t="shared" si="35"/>
        <v>3843.4</v>
      </c>
      <c r="L240" s="91"/>
      <c r="M240" s="114"/>
    </row>
    <row r="241" spans="1:13" s="1" customFormat="1" ht="39.75" customHeight="1">
      <c r="A241" s="64">
        <v>231</v>
      </c>
      <c r="B241" s="69" t="s">
        <v>494</v>
      </c>
      <c r="C241" s="64" t="s">
        <v>745</v>
      </c>
      <c r="D241" s="88" t="s">
        <v>505</v>
      </c>
      <c r="E241" s="89">
        <v>71.400000000000006</v>
      </c>
      <c r="F241" s="90">
        <f t="shared" si="36"/>
        <v>31</v>
      </c>
      <c r="G241" s="89">
        <v>2213.4</v>
      </c>
      <c r="H241" s="89"/>
      <c r="I241" s="89">
        <v>250</v>
      </c>
      <c r="J241" s="89">
        <v>1380</v>
      </c>
      <c r="K241" s="91">
        <f t="shared" ref="K241:K242" si="37">J241+I241+H241+G241</f>
        <v>3843.4</v>
      </c>
      <c r="L241" s="91"/>
      <c r="M241" s="114"/>
    </row>
    <row r="242" spans="1:13" s="1" customFormat="1" ht="39.75" customHeight="1">
      <c r="A242" s="64">
        <v>232</v>
      </c>
      <c r="B242" s="69" t="s">
        <v>494</v>
      </c>
      <c r="C242" s="64" t="s">
        <v>967</v>
      </c>
      <c r="D242" s="88" t="s">
        <v>968</v>
      </c>
      <c r="E242" s="89">
        <v>73.59</v>
      </c>
      <c r="F242" s="88">
        <f t="shared" si="36"/>
        <v>30.999999999999996</v>
      </c>
      <c r="G242" s="89">
        <v>2281.29</v>
      </c>
      <c r="H242" s="89"/>
      <c r="I242" s="89">
        <v>250</v>
      </c>
      <c r="J242" s="89">
        <v>1150</v>
      </c>
      <c r="K242" s="89">
        <f t="shared" si="37"/>
        <v>3681.29</v>
      </c>
      <c r="L242" s="91"/>
      <c r="M242" s="114"/>
    </row>
    <row r="243" spans="1:13" ht="39.75" customHeight="1">
      <c r="A243" s="64">
        <v>233</v>
      </c>
      <c r="B243" s="69" t="s">
        <v>494</v>
      </c>
      <c r="C243" s="88" t="s">
        <v>1007</v>
      </c>
      <c r="D243" s="88" t="s">
        <v>566</v>
      </c>
      <c r="E243" s="89">
        <v>76.59</v>
      </c>
      <c r="F243" s="90">
        <f t="shared" ref="F243:F255" si="38">G243/E243</f>
        <v>30.999999999999996</v>
      </c>
      <c r="G243" s="89">
        <v>2374.29</v>
      </c>
      <c r="H243" s="89">
        <v>35</v>
      </c>
      <c r="I243" s="89">
        <v>250</v>
      </c>
      <c r="J243" s="89">
        <v>1150</v>
      </c>
      <c r="K243" s="91">
        <f t="shared" ref="K243:K255" si="39">J243+I243+H243+G243</f>
        <v>3809.29</v>
      </c>
      <c r="L243" s="91"/>
      <c r="M243" s="111"/>
    </row>
    <row r="244" spans="1:13" ht="39.75" customHeight="1">
      <c r="A244" s="64">
        <v>234</v>
      </c>
      <c r="B244" s="69" t="s">
        <v>494</v>
      </c>
      <c r="C244" s="88" t="s">
        <v>1008</v>
      </c>
      <c r="D244" s="88" t="s">
        <v>968</v>
      </c>
      <c r="E244" s="89">
        <v>73.59</v>
      </c>
      <c r="F244" s="90">
        <f t="shared" si="38"/>
        <v>30.999999999999996</v>
      </c>
      <c r="G244" s="89">
        <v>2281.29</v>
      </c>
      <c r="H244" s="89">
        <v>50</v>
      </c>
      <c r="I244" s="89">
        <v>250</v>
      </c>
      <c r="J244" s="89">
        <v>1150</v>
      </c>
      <c r="K244" s="91">
        <f t="shared" si="39"/>
        <v>3731.29</v>
      </c>
      <c r="L244" s="91"/>
      <c r="M244" s="111"/>
    </row>
    <row r="245" spans="1:13" ht="39.75" customHeight="1">
      <c r="A245" s="64">
        <v>235</v>
      </c>
      <c r="B245" s="69" t="s">
        <v>494</v>
      </c>
      <c r="C245" s="88" t="s">
        <v>1009</v>
      </c>
      <c r="D245" s="88" t="s">
        <v>968</v>
      </c>
      <c r="E245" s="89">
        <v>73.59</v>
      </c>
      <c r="F245" s="90">
        <f t="shared" si="38"/>
        <v>30.999999999999996</v>
      </c>
      <c r="G245" s="89">
        <v>2281.29</v>
      </c>
      <c r="H245" s="89">
        <v>50</v>
      </c>
      <c r="I245" s="89">
        <v>250</v>
      </c>
      <c r="J245" s="89">
        <v>1150</v>
      </c>
      <c r="K245" s="91">
        <f t="shared" si="39"/>
        <v>3731.29</v>
      </c>
      <c r="L245" s="91"/>
      <c r="M245" s="111"/>
    </row>
    <row r="246" spans="1:13" ht="39.75" customHeight="1">
      <c r="A246" s="64">
        <v>236</v>
      </c>
      <c r="B246" s="69" t="s">
        <v>494</v>
      </c>
      <c r="C246" s="88" t="s">
        <v>1010</v>
      </c>
      <c r="D246" s="88" t="s">
        <v>968</v>
      </c>
      <c r="E246" s="89">
        <v>73.59</v>
      </c>
      <c r="F246" s="90">
        <f t="shared" si="38"/>
        <v>11</v>
      </c>
      <c r="G246" s="89">
        <v>809.49</v>
      </c>
      <c r="H246" s="89">
        <v>17.739999999999998</v>
      </c>
      <c r="I246" s="89">
        <v>88.71</v>
      </c>
      <c r="J246" s="89">
        <v>408.06</v>
      </c>
      <c r="K246" s="91">
        <f t="shared" si="39"/>
        <v>1324</v>
      </c>
      <c r="L246" s="113" t="s">
        <v>1158</v>
      </c>
      <c r="M246" s="111"/>
    </row>
    <row r="247" spans="1:13" ht="39.75" customHeight="1">
      <c r="A247" s="64">
        <v>237</v>
      </c>
      <c r="B247" s="69" t="s">
        <v>494</v>
      </c>
      <c r="C247" s="88" t="s">
        <v>1011</v>
      </c>
      <c r="D247" s="88" t="s">
        <v>968</v>
      </c>
      <c r="E247" s="89">
        <v>73.59</v>
      </c>
      <c r="F247" s="90">
        <f t="shared" si="38"/>
        <v>30.999999999999996</v>
      </c>
      <c r="G247" s="89">
        <v>2281.29</v>
      </c>
      <c r="H247" s="89">
        <v>35</v>
      </c>
      <c r="I247" s="89">
        <v>250</v>
      </c>
      <c r="J247" s="89">
        <v>1150</v>
      </c>
      <c r="K247" s="91">
        <f t="shared" si="39"/>
        <v>3716.29</v>
      </c>
      <c r="L247" s="91"/>
      <c r="M247" s="111"/>
    </row>
    <row r="248" spans="1:13" ht="39.75" customHeight="1">
      <c r="A248" s="64">
        <v>238</v>
      </c>
      <c r="B248" s="69" t="s">
        <v>494</v>
      </c>
      <c r="C248" s="88" t="s">
        <v>1012</v>
      </c>
      <c r="D248" s="88" t="s">
        <v>968</v>
      </c>
      <c r="E248" s="89">
        <v>73.59</v>
      </c>
      <c r="F248" s="90">
        <f t="shared" si="38"/>
        <v>30.999999999999996</v>
      </c>
      <c r="G248" s="89">
        <v>2281.29</v>
      </c>
      <c r="H248" s="89">
        <v>50</v>
      </c>
      <c r="I248" s="89">
        <v>250</v>
      </c>
      <c r="J248" s="89">
        <v>1150</v>
      </c>
      <c r="K248" s="91">
        <f t="shared" si="39"/>
        <v>3731.29</v>
      </c>
      <c r="L248" s="91"/>
      <c r="M248" s="111"/>
    </row>
    <row r="249" spans="1:13" ht="39.75" customHeight="1">
      <c r="A249" s="64">
        <v>239</v>
      </c>
      <c r="B249" s="69" t="s">
        <v>494</v>
      </c>
      <c r="C249" s="88" t="s">
        <v>1013</v>
      </c>
      <c r="D249" s="88" t="s">
        <v>968</v>
      </c>
      <c r="E249" s="89">
        <v>73.59</v>
      </c>
      <c r="F249" s="90">
        <f t="shared" si="38"/>
        <v>30.999999999999996</v>
      </c>
      <c r="G249" s="89">
        <v>2281.29</v>
      </c>
      <c r="H249" s="89">
        <v>0</v>
      </c>
      <c r="I249" s="89">
        <v>250</v>
      </c>
      <c r="J249" s="89">
        <v>1150</v>
      </c>
      <c r="K249" s="91">
        <f t="shared" si="39"/>
        <v>3681.29</v>
      </c>
      <c r="L249" s="91"/>
      <c r="M249" s="111"/>
    </row>
    <row r="250" spans="1:13" ht="39.75" customHeight="1">
      <c r="A250" s="64">
        <v>240</v>
      </c>
      <c r="B250" s="69" t="s">
        <v>494</v>
      </c>
      <c r="C250" s="88" t="s">
        <v>1014</v>
      </c>
      <c r="D250" s="88" t="s">
        <v>968</v>
      </c>
      <c r="E250" s="89">
        <v>73.59</v>
      </c>
      <c r="F250" s="90">
        <f t="shared" si="38"/>
        <v>30.999999999999996</v>
      </c>
      <c r="G250" s="89">
        <v>2281.29</v>
      </c>
      <c r="H250" s="89">
        <v>0</v>
      </c>
      <c r="I250" s="89">
        <v>250</v>
      </c>
      <c r="J250" s="89">
        <v>1150</v>
      </c>
      <c r="K250" s="91">
        <f t="shared" si="39"/>
        <v>3681.29</v>
      </c>
      <c r="L250" s="91"/>
      <c r="M250" s="111"/>
    </row>
    <row r="251" spans="1:13" ht="39.75" customHeight="1">
      <c r="A251" s="64">
        <v>241</v>
      </c>
      <c r="B251" s="69" t="s">
        <v>494</v>
      </c>
      <c r="C251" s="88" t="s">
        <v>1015</v>
      </c>
      <c r="D251" s="88" t="s">
        <v>968</v>
      </c>
      <c r="E251" s="89">
        <v>73.59</v>
      </c>
      <c r="F251" s="90">
        <f t="shared" si="38"/>
        <v>30.999999999999996</v>
      </c>
      <c r="G251" s="89">
        <v>2281.29</v>
      </c>
      <c r="H251" s="89">
        <v>0</v>
      </c>
      <c r="I251" s="89">
        <v>250</v>
      </c>
      <c r="J251" s="89">
        <v>1150</v>
      </c>
      <c r="K251" s="91">
        <f t="shared" si="39"/>
        <v>3681.29</v>
      </c>
      <c r="L251" s="91"/>
      <c r="M251" s="111"/>
    </row>
    <row r="252" spans="1:13" ht="39.75" customHeight="1">
      <c r="A252" s="64">
        <v>242</v>
      </c>
      <c r="B252" s="69" t="s">
        <v>494</v>
      </c>
      <c r="C252" s="88" t="s">
        <v>1016</v>
      </c>
      <c r="D252" s="88" t="s">
        <v>968</v>
      </c>
      <c r="E252" s="89">
        <v>73.59</v>
      </c>
      <c r="F252" s="90">
        <f t="shared" si="38"/>
        <v>30.999999999999996</v>
      </c>
      <c r="G252" s="89">
        <v>2281.29</v>
      </c>
      <c r="H252" s="89">
        <v>0</v>
      </c>
      <c r="I252" s="89">
        <v>250</v>
      </c>
      <c r="J252" s="89">
        <v>1150</v>
      </c>
      <c r="K252" s="91">
        <f t="shared" si="39"/>
        <v>3681.29</v>
      </c>
      <c r="L252" s="91"/>
      <c r="M252" s="111"/>
    </row>
    <row r="253" spans="1:13" ht="39.75" customHeight="1">
      <c r="A253" s="64">
        <v>243</v>
      </c>
      <c r="B253" s="69" t="s">
        <v>494</v>
      </c>
      <c r="C253" s="88" t="s">
        <v>1017</v>
      </c>
      <c r="D253" s="88" t="s">
        <v>968</v>
      </c>
      <c r="E253" s="89">
        <v>73.59</v>
      </c>
      <c r="F253" s="90">
        <f t="shared" si="38"/>
        <v>30.999999999999996</v>
      </c>
      <c r="G253" s="89">
        <v>2281.29</v>
      </c>
      <c r="H253" s="89">
        <v>0</v>
      </c>
      <c r="I253" s="89">
        <v>250</v>
      </c>
      <c r="J253" s="89">
        <v>1150</v>
      </c>
      <c r="K253" s="91">
        <f t="shared" si="39"/>
        <v>3681.29</v>
      </c>
      <c r="L253" s="91"/>
      <c r="M253" s="111"/>
    </row>
    <row r="254" spans="1:13" ht="39.75" customHeight="1">
      <c r="A254" s="64">
        <v>244</v>
      </c>
      <c r="B254" s="69" t="s">
        <v>494</v>
      </c>
      <c r="C254" s="88" t="s">
        <v>1018</v>
      </c>
      <c r="D254" s="88" t="s">
        <v>968</v>
      </c>
      <c r="E254" s="89">
        <v>73.59</v>
      </c>
      <c r="F254" s="90">
        <f t="shared" si="38"/>
        <v>30.999999999999996</v>
      </c>
      <c r="G254" s="89">
        <v>2281.29</v>
      </c>
      <c r="H254" s="89">
        <v>0</v>
      </c>
      <c r="I254" s="89">
        <v>250</v>
      </c>
      <c r="J254" s="89">
        <v>1150</v>
      </c>
      <c r="K254" s="91">
        <f t="shared" si="39"/>
        <v>3681.29</v>
      </c>
      <c r="L254" s="91"/>
      <c r="M254" s="111"/>
    </row>
    <row r="255" spans="1:13" ht="39.75" customHeight="1">
      <c r="A255" s="64">
        <v>245</v>
      </c>
      <c r="B255" s="69" t="s">
        <v>494</v>
      </c>
      <c r="C255" s="88" t="s">
        <v>1019</v>
      </c>
      <c r="D255" s="88" t="s">
        <v>968</v>
      </c>
      <c r="E255" s="89">
        <v>73.59</v>
      </c>
      <c r="F255" s="90">
        <f t="shared" si="38"/>
        <v>30.999999999999996</v>
      </c>
      <c r="G255" s="89">
        <v>2281.29</v>
      </c>
      <c r="H255" s="89">
        <v>0</v>
      </c>
      <c r="I255" s="89">
        <v>250</v>
      </c>
      <c r="J255" s="89">
        <v>1150</v>
      </c>
      <c r="K255" s="91">
        <f t="shared" si="39"/>
        <v>3681.29</v>
      </c>
      <c r="L255" s="91"/>
      <c r="M255" s="111"/>
    </row>
    <row r="256" spans="1:13" ht="39.75" customHeight="1">
      <c r="A256" s="64">
        <v>246</v>
      </c>
      <c r="B256" s="69" t="s">
        <v>494</v>
      </c>
      <c r="C256" s="88" t="s">
        <v>1020</v>
      </c>
      <c r="D256" s="88" t="s">
        <v>968</v>
      </c>
      <c r="E256" s="89">
        <v>73.59</v>
      </c>
      <c r="F256" s="90">
        <f t="shared" ref="F256" si="40">G256/E256</f>
        <v>30.999999999999996</v>
      </c>
      <c r="G256" s="89">
        <v>2281.29</v>
      </c>
      <c r="H256" s="89">
        <v>0</v>
      </c>
      <c r="I256" s="89">
        <v>250</v>
      </c>
      <c r="J256" s="89">
        <v>1150</v>
      </c>
      <c r="K256" s="91">
        <f t="shared" ref="K256" si="41">J256+I256+H256+G256</f>
        <v>3681.29</v>
      </c>
      <c r="L256" s="91"/>
      <c r="M256" s="111"/>
    </row>
    <row r="257" spans="1:13" ht="39.75" customHeight="1">
      <c r="A257" s="64">
        <v>247</v>
      </c>
      <c r="B257" s="69" t="s">
        <v>494</v>
      </c>
      <c r="C257" s="88" t="s">
        <v>1021</v>
      </c>
      <c r="D257" s="88" t="s">
        <v>968</v>
      </c>
      <c r="E257" s="89">
        <v>73.59</v>
      </c>
      <c r="F257" s="90">
        <f t="shared" ref="F257:F310" si="42">G257/E257</f>
        <v>30.999999999999996</v>
      </c>
      <c r="G257" s="89">
        <v>2281.29</v>
      </c>
      <c r="H257" s="89">
        <v>0</v>
      </c>
      <c r="I257" s="89">
        <v>250</v>
      </c>
      <c r="J257" s="89">
        <v>1150</v>
      </c>
      <c r="K257" s="91">
        <f t="shared" ref="K257:K310" si="43">J257+I257+H257+G257</f>
        <v>3681.29</v>
      </c>
      <c r="L257" s="91"/>
      <c r="M257" s="111"/>
    </row>
    <row r="258" spans="1:13" ht="39.75" customHeight="1">
      <c r="A258" s="64">
        <v>248</v>
      </c>
      <c r="B258" s="69" t="s">
        <v>494</v>
      </c>
      <c r="C258" s="88" t="s">
        <v>1022</v>
      </c>
      <c r="D258" s="88" t="s">
        <v>968</v>
      </c>
      <c r="E258" s="89">
        <v>73.59</v>
      </c>
      <c r="F258" s="90">
        <f t="shared" si="42"/>
        <v>30.999999999999996</v>
      </c>
      <c r="G258" s="89">
        <v>2281.29</v>
      </c>
      <c r="H258" s="89">
        <v>0</v>
      </c>
      <c r="I258" s="89">
        <v>250</v>
      </c>
      <c r="J258" s="89">
        <v>1150</v>
      </c>
      <c r="K258" s="91">
        <f t="shared" si="43"/>
        <v>3681.29</v>
      </c>
      <c r="L258" s="91"/>
      <c r="M258" s="111"/>
    </row>
    <row r="259" spans="1:13" ht="39.75" customHeight="1">
      <c r="A259" s="64">
        <v>249</v>
      </c>
      <c r="B259" s="69" t="s">
        <v>494</v>
      </c>
      <c r="C259" s="88" t="s">
        <v>1023</v>
      </c>
      <c r="D259" s="88" t="s">
        <v>968</v>
      </c>
      <c r="E259" s="89">
        <v>73.59</v>
      </c>
      <c r="F259" s="90">
        <f t="shared" si="42"/>
        <v>30.999999999999996</v>
      </c>
      <c r="G259" s="89">
        <v>2281.29</v>
      </c>
      <c r="H259" s="89">
        <v>0</v>
      </c>
      <c r="I259" s="89">
        <v>250</v>
      </c>
      <c r="J259" s="89">
        <v>1150</v>
      </c>
      <c r="K259" s="91">
        <f t="shared" si="43"/>
        <v>3681.29</v>
      </c>
      <c r="L259" s="91"/>
      <c r="M259" s="111"/>
    </row>
    <row r="260" spans="1:13" ht="39.75" customHeight="1">
      <c r="A260" s="64">
        <v>250</v>
      </c>
      <c r="B260" s="69" t="s">
        <v>494</v>
      </c>
      <c r="C260" s="88" t="s">
        <v>1024</v>
      </c>
      <c r="D260" s="88" t="s">
        <v>968</v>
      </c>
      <c r="E260" s="89">
        <v>73.59</v>
      </c>
      <c r="F260" s="90">
        <f t="shared" si="42"/>
        <v>30.999999999999996</v>
      </c>
      <c r="G260" s="89">
        <v>2281.29</v>
      </c>
      <c r="H260" s="89">
        <v>0</v>
      </c>
      <c r="I260" s="89">
        <v>250</v>
      </c>
      <c r="J260" s="89">
        <v>1150</v>
      </c>
      <c r="K260" s="91">
        <f t="shared" si="43"/>
        <v>3681.29</v>
      </c>
      <c r="L260" s="91"/>
      <c r="M260" s="111"/>
    </row>
    <row r="261" spans="1:13" ht="39.75" customHeight="1">
      <c r="A261" s="64">
        <v>251</v>
      </c>
      <c r="B261" s="69" t="s">
        <v>494</v>
      </c>
      <c r="C261" s="88" t="s">
        <v>1025</v>
      </c>
      <c r="D261" s="88" t="s">
        <v>968</v>
      </c>
      <c r="E261" s="89">
        <v>73.59</v>
      </c>
      <c r="F261" s="90">
        <f t="shared" si="42"/>
        <v>30.999999999999996</v>
      </c>
      <c r="G261" s="89">
        <v>2281.29</v>
      </c>
      <c r="H261" s="89">
        <v>0</v>
      </c>
      <c r="I261" s="89">
        <v>250</v>
      </c>
      <c r="J261" s="89">
        <v>1150</v>
      </c>
      <c r="K261" s="91">
        <f t="shared" si="43"/>
        <v>3681.29</v>
      </c>
      <c r="L261" s="91"/>
      <c r="M261" s="111"/>
    </row>
    <row r="262" spans="1:13" ht="39.75" customHeight="1">
      <c r="A262" s="64">
        <v>252</v>
      </c>
      <c r="B262" s="69" t="s">
        <v>494</v>
      </c>
      <c r="C262" s="88" t="s">
        <v>1026</v>
      </c>
      <c r="D262" s="88" t="s">
        <v>968</v>
      </c>
      <c r="E262" s="89">
        <v>73.59</v>
      </c>
      <c r="F262" s="90">
        <f t="shared" si="42"/>
        <v>30.999999999999996</v>
      </c>
      <c r="G262" s="89">
        <v>2281.29</v>
      </c>
      <c r="H262" s="89">
        <v>0</v>
      </c>
      <c r="I262" s="89">
        <v>250</v>
      </c>
      <c r="J262" s="89">
        <v>1150</v>
      </c>
      <c r="K262" s="91">
        <f t="shared" si="43"/>
        <v>3681.29</v>
      </c>
      <c r="L262" s="91"/>
      <c r="M262" s="111"/>
    </row>
    <row r="263" spans="1:13" ht="39.75" customHeight="1">
      <c r="A263" s="64">
        <v>253</v>
      </c>
      <c r="B263" s="69" t="s">
        <v>494</v>
      </c>
      <c r="C263" s="88" t="s">
        <v>1027</v>
      </c>
      <c r="D263" s="88" t="s">
        <v>968</v>
      </c>
      <c r="E263" s="89">
        <v>73.59</v>
      </c>
      <c r="F263" s="90">
        <f t="shared" si="42"/>
        <v>30.999999999999996</v>
      </c>
      <c r="G263" s="89">
        <v>2281.29</v>
      </c>
      <c r="H263" s="89">
        <v>0</v>
      </c>
      <c r="I263" s="89">
        <v>250</v>
      </c>
      <c r="J263" s="89">
        <v>1150</v>
      </c>
      <c r="K263" s="91">
        <f t="shared" si="43"/>
        <v>3681.29</v>
      </c>
      <c r="L263" s="91"/>
      <c r="M263" s="111"/>
    </row>
    <row r="264" spans="1:13" ht="39.75" customHeight="1">
      <c r="A264" s="64">
        <v>254</v>
      </c>
      <c r="B264" s="69" t="s">
        <v>494</v>
      </c>
      <c r="C264" s="88" t="s">
        <v>1028</v>
      </c>
      <c r="D264" s="88" t="s">
        <v>968</v>
      </c>
      <c r="E264" s="89">
        <v>73.59</v>
      </c>
      <c r="F264" s="90">
        <f t="shared" si="42"/>
        <v>30.999999999999996</v>
      </c>
      <c r="G264" s="89">
        <v>2281.29</v>
      </c>
      <c r="H264" s="89">
        <v>0</v>
      </c>
      <c r="I264" s="89">
        <v>250</v>
      </c>
      <c r="J264" s="89">
        <v>1150</v>
      </c>
      <c r="K264" s="91">
        <f t="shared" si="43"/>
        <v>3681.29</v>
      </c>
      <c r="L264" s="91"/>
      <c r="M264" s="111"/>
    </row>
    <row r="265" spans="1:13" ht="39.75" customHeight="1">
      <c r="A265" s="64">
        <v>255</v>
      </c>
      <c r="B265" s="69" t="s">
        <v>494</v>
      </c>
      <c r="C265" s="88" t="s">
        <v>1029</v>
      </c>
      <c r="D265" s="88" t="s">
        <v>968</v>
      </c>
      <c r="E265" s="89">
        <v>73.59</v>
      </c>
      <c r="F265" s="90">
        <f t="shared" si="42"/>
        <v>30.999999999999996</v>
      </c>
      <c r="G265" s="89">
        <v>2281.29</v>
      </c>
      <c r="H265" s="89">
        <v>0</v>
      </c>
      <c r="I265" s="89">
        <v>250</v>
      </c>
      <c r="J265" s="89">
        <v>1150</v>
      </c>
      <c r="K265" s="91">
        <f t="shared" si="43"/>
        <v>3681.29</v>
      </c>
      <c r="L265" s="91"/>
      <c r="M265" s="111"/>
    </row>
    <row r="266" spans="1:13" ht="39.75" customHeight="1">
      <c r="A266" s="64">
        <v>256</v>
      </c>
      <c r="B266" s="69" t="s">
        <v>494</v>
      </c>
      <c r="C266" s="88" t="s">
        <v>1030</v>
      </c>
      <c r="D266" s="88" t="s">
        <v>968</v>
      </c>
      <c r="E266" s="89">
        <v>73.59</v>
      </c>
      <c r="F266" s="90">
        <f t="shared" si="42"/>
        <v>30.999999999999996</v>
      </c>
      <c r="G266" s="89">
        <v>2281.29</v>
      </c>
      <c r="H266" s="89">
        <v>0</v>
      </c>
      <c r="I266" s="89">
        <v>250</v>
      </c>
      <c r="J266" s="89">
        <v>1150</v>
      </c>
      <c r="K266" s="91">
        <f t="shared" si="43"/>
        <v>3681.29</v>
      </c>
      <c r="L266" s="91"/>
      <c r="M266" s="111"/>
    </row>
    <row r="267" spans="1:13" ht="39.75" customHeight="1">
      <c r="A267" s="64">
        <v>257</v>
      </c>
      <c r="B267" s="69" t="s">
        <v>494</v>
      </c>
      <c r="C267" s="88" t="s">
        <v>1031</v>
      </c>
      <c r="D267" s="88" t="s">
        <v>968</v>
      </c>
      <c r="E267" s="89">
        <v>73.59</v>
      </c>
      <c r="F267" s="90">
        <f t="shared" si="42"/>
        <v>30.999999999999996</v>
      </c>
      <c r="G267" s="89">
        <v>2281.29</v>
      </c>
      <c r="H267" s="89">
        <v>0</v>
      </c>
      <c r="I267" s="89">
        <v>250</v>
      </c>
      <c r="J267" s="89">
        <v>1150</v>
      </c>
      <c r="K267" s="91">
        <f t="shared" si="43"/>
        <v>3681.29</v>
      </c>
      <c r="L267" s="91"/>
      <c r="M267" s="111"/>
    </row>
    <row r="268" spans="1:13" ht="39.75" customHeight="1">
      <c r="A268" s="64">
        <v>258</v>
      </c>
      <c r="B268" s="69" t="s">
        <v>494</v>
      </c>
      <c r="C268" s="88" t="s">
        <v>1032</v>
      </c>
      <c r="D268" s="88" t="s">
        <v>968</v>
      </c>
      <c r="E268" s="89">
        <v>73.59</v>
      </c>
      <c r="F268" s="90">
        <f t="shared" si="42"/>
        <v>30.999999999999996</v>
      </c>
      <c r="G268" s="89">
        <v>2281.29</v>
      </c>
      <c r="H268" s="89">
        <v>0</v>
      </c>
      <c r="I268" s="89">
        <v>250</v>
      </c>
      <c r="J268" s="89">
        <v>1150</v>
      </c>
      <c r="K268" s="91">
        <f t="shared" si="43"/>
        <v>3681.29</v>
      </c>
      <c r="L268" s="91"/>
      <c r="M268" s="111"/>
    </row>
    <row r="269" spans="1:13" ht="39.75" customHeight="1">
      <c r="A269" s="64">
        <v>259</v>
      </c>
      <c r="B269" s="69" t="s">
        <v>494</v>
      </c>
      <c r="C269" s="88" t="s">
        <v>1033</v>
      </c>
      <c r="D269" s="88" t="s">
        <v>968</v>
      </c>
      <c r="E269" s="89">
        <v>73.59</v>
      </c>
      <c r="F269" s="90">
        <f t="shared" si="42"/>
        <v>30.999999999999996</v>
      </c>
      <c r="G269" s="89">
        <v>2281.29</v>
      </c>
      <c r="H269" s="89">
        <v>0</v>
      </c>
      <c r="I269" s="89">
        <v>250</v>
      </c>
      <c r="J269" s="89">
        <v>1150</v>
      </c>
      <c r="K269" s="91">
        <f t="shared" si="43"/>
        <v>3681.29</v>
      </c>
      <c r="L269" s="91"/>
      <c r="M269" s="111"/>
    </row>
    <row r="270" spans="1:13" ht="39.75" customHeight="1">
      <c r="A270" s="64">
        <v>260</v>
      </c>
      <c r="B270" s="69" t="s">
        <v>494</v>
      </c>
      <c r="C270" s="88" t="s">
        <v>1034</v>
      </c>
      <c r="D270" s="88" t="s">
        <v>968</v>
      </c>
      <c r="E270" s="89">
        <v>73.59</v>
      </c>
      <c r="F270" s="90">
        <f t="shared" si="42"/>
        <v>30.999999999999996</v>
      </c>
      <c r="G270" s="89">
        <v>2281.29</v>
      </c>
      <c r="H270" s="89">
        <v>0</v>
      </c>
      <c r="I270" s="89">
        <v>250</v>
      </c>
      <c r="J270" s="89">
        <v>1150</v>
      </c>
      <c r="K270" s="91">
        <f t="shared" si="43"/>
        <v>3681.29</v>
      </c>
      <c r="L270" s="91"/>
      <c r="M270" s="111"/>
    </row>
    <row r="271" spans="1:13" ht="39.75" customHeight="1">
      <c r="A271" s="64">
        <v>261</v>
      </c>
      <c r="B271" s="69" t="s">
        <v>494</v>
      </c>
      <c r="C271" s="88" t="s">
        <v>1035</v>
      </c>
      <c r="D271" s="88" t="s">
        <v>968</v>
      </c>
      <c r="E271" s="89">
        <v>73.59</v>
      </c>
      <c r="F271" s="90">
        <f t="shared" si="42"/>
        <v>30.999999999999996</v>
      </c>
      <c r="G271" s="89">
        <v>2281.29</v>
      </c>
      <c r="H271" s="89">
        <v>0</v>
      </c>
      <c r="I271" s="89">
        <v>250</v>
      </c>
      <c r="J271" s="89">
        <v>1150</v>
      </c>
      <c r="K271" s="91">
        <f t="shared" si="43"/>
        <v>3681.29</v>
      </c>
      <c r="L271" s="91"/>
      <c r="M271" s="111"/>
    </row>
    <row r="272" spans="1:13" ht="39.75" customHeight="1">
      <c r="A272" s="64">
        <v>262</v>
      </c>
      <c r="B272" s="69" t="s">
        <v>494</v>
      </c>
      <c r="C272" s="88" t="s">
        <v>1036</v>
      </c>
      <c r="D272" s="88" t="s">
        <v>968</v>
      </c>
      <c r="E272" s="89">
        <v>73.59</v>
      </c>
      <c r="F272" s="90">
        <f t="shared" si="42"/>
        <v>30.999999999999996</v>
      </c>
      <c r="G272" s="89">
        <v>2281.29</v>
      </c>
      <c r="H272" s="89">
        <v>0</v>
      </c>
      <c r="I272" s="89">
        <v>250</v>
      </c>
      <c r="J272" s="89">
        <v>1150</v>
      </c>
      <c r="K272" s="91">
        <f t="shared" si="43"/>
        <v>3681.29</v>
      </c>
      <c r="L272" s="91"/>
      <c r="M272" s="111"/>
    </row>
    <row r="273" spans="1:13" ht="39.75" customHeight="1">
      <c r="A273" s="64">
        <v>263</v>
      </c>
      <c r="B273" s="69" t="s">
        <v>494</v>
      </c>
      <c r="C273" s="88" t="s">
        <v>1037</v>
      </c>
      <c r="D273" s="88" t="s">
        <v>968</v>
      </c>
      <c r="E273" s="89">
        <v>73.59</v>
      </c>
      <c r="F273" s="90">
        <f t="shared" si="42"/>
        <v>30.999999999999996</v>
      </c>
      <c r="G273" s="89">
        <v>2281.29</v>
      </c>
      <c r="H273" s="89">
        <v>0</v>
      </c>
      <c r="I273" s="89">
        <v>250</v>
      </c>
      <c r="J273" s="89">
        <v>1150</v>
      </c>
      <c r="K273" s="91">
        <f t="shared" si="43"/>
        <v>3681.29</v>
      </c>
      <c r="L273" s="91"/>
      <c r="M273" s="111"/>
    </row>
    <row r="274" spans="1:13" ht="39.75" customHeight="1">
      <c r="A274" s="64">
        <v>264</v>
      </c>
      <c r="B274" s="69" t="s">
        <v>494</v>
      </c>
      <c r="C274" s="88" t="s">
        <v>1038</v>
      </c>
      <c r="D274" s="88" t="s">
        <v>968</v>
      </c>
      <c r="E274" s="89">
        <v>73.59</v>
      </c>
      <c r="F274" s="90">
        <f t="shared" si="42"/>
        <v>14</v>
      </c>
      <c r="G274" s="89">
        <v>1030.26</v>
      </c>
      <c r="H274" s="89">
        <v>0</v>
      </c>
      <c r="I274" s="89">
        <v>112.9</v>
      </c>
      <c r="J274" s="89">
        <v>519.35</v>
      </c>
      <c r="K274" s="91">
        <f t="shared" si="43"/>
        <v>1662.51</v>
      </c>
      <c r="L274" s="113" t="s">
        <v>1102</v>
      </c>
      <c r="M274" s="111"/>
    </row>
    <row r="275" spans="1:13" ht="39.75" customHeight="1">
      <c r="A275" s="64">
        <v>265</v>
      </c>
      <c r="B275" s="69" t="s">
        <v>494</v>
      </c>
      <c r="C275" s="88" t="s">
        <v>1039</v>
      </c>
      <c r="D275" s="88" t="s">
        <v>968</v>
      </c>
      <c r="E275" s="89">
        <v>73.59</v>
      </c>
      <c r="F275" s="90">
        <f t="shared" si="42"/>
        <v>30.999999999999996</v>
      </c>
      <c r="G275" s="89">
        <v>2281.29</v>
      </c>
      <c r="H275" s="89">
        <v>0</v>
      </c>
      <c r="I275" s="89">
        <v>250</v>
      </c>
      <c r="J275" s="89">
        <v>1150</v>
      </c>
      <c r="K275" s="91">
        <f t="shared" si="43"/>
        <v>3681.29</v>
      </c>
      <c r="L275" s="91"/>
      <c r="M275" s="111"/>
    </row>
    <row r="276" spans="1:13" ht="39.75" customHeight="1">
      <c r="A276" s="64">
        <v>266</v>
      </c>
      <c r="B276" s="69" t="s">
        <v>494</v>
      </c>
      <c r="C276" s="88" t="s">
        <v>1040</v>
      </c>
      <c r="D276" s="88" t="s">
        <v>968</v>
      </c>
      <c r="E276" s="89">
        <v>73.59</v>
      </c>
      <c r="F276" s="90">
        <f t="shared" si="42"/>
        <v>30.999999999999996</v>
      </c>
      <c r="G276" s="89">
        <v>2281.29</v>
      </c>
      <c r="H276" s="89">
        <v>0</v>
      </c>
      <c r="I276" s="89">
        <v>250</v>
      </c>
      <c r="J276" s="89">
        <v>1150</v>
      </c>
      <c r="K276" s="91">
        <f t="shared" si="43"/>
        <v>3681.29</v>
      </c>
      <c r="L276" s="91"/>
      <c r="M276" s="111"/>
    </row>
    <row r="277" spans="1:13" ht="39.75" customHeight="1">
      <c r="A277" s="64">
        <v>267</v>
      </c>
      <c r="B277" s="69" t="s">
        <v>494</v>
      </c>
      <c r="C277" s="88" t="s">
        <v>1041</v>
      </c>
      <c r="D277" s="88" t="s">
        <v>968</v>
      </c>
      <c r="E277" s="89">
        <v>73.59</v>
      </c>
      <c r="F277" s="90">
        <f t="shared" si="42"/>
        <v>30.999999999999996</v>
      </c>
      <c r="G277" s="89">
        <v>2281.29</v>
      </c>
      <c r="H277" s="89">
        <v>0</v>
      </c>
      <c r="I277" s="89">
        <v>250</v>
      </c>
      <c r="J277" s="89">
        <v>1150</v>
      </c>
      <c r="K277" s="91">
        <f t="shared" si="43"/>
        <v>3681.29</v>
      </c>
      <c r="L277" s="91"/>
      <c r="M277" s="111"/>
    </row>
    <row r="278" spans="1:13" ht="39.75" customHeight="1">
      <c r="A278" s="64">
        <v>268</v>
      </c>
      <c r="B278" s="69" t="s">
        <v>494</v>
      </c>
      <c r="C278" s="88" t="s">
        <v>1042</v>
      </c>
      <c r="D278" s="88" t="s">
        <v>968</v>
      </c>
      <c r="E278" s="89">
        <v>73.59</v>
      </c>
      <c r="F278" s="90">
        <f t="shared" si="42"/>
        <v>30.999999999999996</v>
      </c>
      <c r="G278" s="89">
        <v>2281.29</v>
      </c>
      <c r="H278" s="89">
        <v>0</v>
      </c>
      <c r="I278" s="89">
        <v>250</v>
      </c>
      <c r="J278" s="89">
        <v>1150</v>
      </c>
      <c r="K278" s="91">
        <f t="shared" si="43"/>
        <v>3681.29</v>
      </c>
      <c r="L278" s="91"/>
      <c r="M278" s="111"/>
    </row>
    <row r="279" spans="1:13" ht="39.75" customHeight="1">
      <c r="A279" s="64">
        <v>269</v>
      </c>
      <c r="B279" s="69" t="s">
        <v>494</v>
      </c>
      <c r="C279" s="88" t="s">
        <v>1043</v>
      </c>
      <c r="D279" s="88" t="s">
        <v>968</v>
      </c>
      <c r="E279" s="89">
        <v>73.59</v>
      </c>
      <c r="F279" s="90">
        <f t="shared" si="42"/>
        <v>30.999999999999996</v>
      </c>
      <c r="G279" s="89">
        <v>2281.29</v>
      </c>
      <c r="H279" s="89">
        <v>0</v>
      </c>
      <c r="I279" s="89">
        <v>250</v>
      </c>
      <c r="J279" s="89">
        <v>1150</v>
      </c>
      <c r="K279" s="91">
        <f t="shared" si="43"/>
        <v>3681.29</v>
      </c>
      <c r="L279" s="91"/>
      <c r="M279" s="111"/>
    </row>
    <row r="280" spans="1:13" ht="39.75" customHeight="1">
      <c r="A280" s="64">
        <v>270</v>
      </c>
      <c r="B280" s="69" t="s">
        <v>494</v>
      </c>
      <c r="C280" s="88" t="s">
        <v>1044</v>
      </c>
      <c r="D280" s="88" t="s">
        <v>968</v>
      </c>
      <c r="E280" s="89">
        <v>73.59</v>
      </c>
      <c r="F280" s="90">
        <f t="shared" si="42"/>
        <v>30.999999999999996</v>
      </c>
      <c r="G280" s="89">
        <v>2281.29</v>
      </c>
      <c r="H280" s="89">
        <v>0</v>
      </c>
      <c r="I280" s="89">
        <v>250</v>
      </c>
      <c r="J280" s="89">
        <v>1150</v>
      </c>
      <c r="K280" s="91">
        <f t="shared" si="43"/>
        <v>3681.29</v>
      </c>
      <c r="L280" s="91"/>
      <c r="M280" s="111"/>
    </row>
    <row r="281" spans="1:13" ht="39.75" customHeight="1">
      <c r="A281" s="64">
        <v>271</v>
      </c>
      <c r="B281" s="69" t="s">
        <v>494</v>
      </c>
      <c r="C281" s="88" t="s">
        <v>1045</v>
      </c>
      <c r="D281" s="88" t="s">
        <v>968</v>
      </c>
      <c r="E281" s="89">
        <v>73.59</v>
      </c>
      <c r="F281" s="90">
        <f t="shared" si="42"/>
        <v>30.999999999999996</v>
      </c>
      <c r="G281" s="89">
        <v>2281.29</v>
      </c>
      <c r="H281" s="89">
        <v>0</v>
      </c>
      <c r="I281" s="89">
        <v>250</v>
      </c>
      <c r="J281" s="89">
        <v>1150</v>
      </c>
      <c r="K281" s="91">
        <f t="shared" si="43"/>
        <v>3681.29</v>
      </c>
      <c r="L281" s="91"/>
      <c r="M281" s="111"/>
    </row>
    <row r="282" spans="1:13" ht="39.75" customHeight="1">
      <c r="A282" s="64">
        <v>272</v>
      </c>
      <c r="B282" s="69" t="s">
        <v>494</v>
      </c>
      <c r="C282" s="88" t="s">
        <v>1046</v>
      </c>
      <c r="D282" s="88" t="s">
        <v>968</v>
      </c>
      <c r="E282" s="89">
        <v>73.59</v>
      </c>
      <c r="F282" s="90">
        <f t="shared" si="42"/>
        <v>30.999999999999996</v>
      </c>
      <c r="G282" s="89">
        <v>2281.29</v>
      </c>
      <c r="H282" s="89">
        <v>0</v>
      </c>
      <c r="I282" s="89">
        <v>250</v>
      </c>
      <c r="J282" s="89">
        <v>1150</v>
      </c>
      <c r="K282" s="91">
        <f t="shared" si="43"/>
        <v>3681.29</v>
      </c>
      <c r="L282" s="91"/>
      <c r="M282" s="111"/>
    </row>
    <row r="283" spans="1:13" ht="39.75" customHeight="1">
      <c r="A283" s="64">
        <v>273</v>
      </c>
      <c r="B283" s="69" t="s">
        <v>494</v>
      </c>
      <c r="C283" s="88" t="s">
        <v>1047</v>
      </c>
      <c r="D283" s="88" t="s">
        <v>968</v>
      </c>
      <c r="E283" s="89">
        <v>73.59</v>
      </c>
      <c r="F283" s="90">
        <f t="shared" si="42"/>
        <v>30.999999999999996</v>
      </c>
      <c r="G283" s="89">
        <v>2281.29</v>
      </c>
      <c r="H283" s="89">
        <v>0</v>
      </c>
      <c r="I283" s="89">
        <v>250</v>
      </c>
      <c r="J283" s="89">
        <v>1150</v>
      </c>
      <c r="K283" s="91">
        <f t="shared" si="43"/>
        <v>3681.29</v>
      </c>
      <c r="L283" s="91"/>
      <c r="M283" s="111"/>
    </row>
    <row r="284" spans="1:13" ht="39.75" customHeight="1">
      <c r="A284" s="64">
        <v>274</v>
      </c>
      <c r="B284" s="69" t="s">
        <v>494</v>
      </c>
      <c r="C284" s="88" t="s">
        <v>1048</v>
      </c>
      <c r="D284" s="88" t="s">
        <v>968</v>
      </c>
      <c r="E284" s="89">
        <v>73.59</v>
      </c>
      <c r="F284" s="90">
        <f t="shared" si="42"/>
        <v>30.999999999999996</v>
      </c>
      <c r="G284" s="89">
        <v>2281.29</v>
      </c>
      <c r="H284" s="89">
        <v>0</v>
      </c>
      <c r="I284" s="89">
        <v>250</v>
      </c>
      <c r="J284" s="89">
        <v>1150</v>
      </c>
      <c r="K284" s="91">
        <f t="shared" si="43"/>
        <v>3681.29</v>
      </c>
      <c r="L284" s="91"/>
      <c r="M284" s="111"/>
    </row>
    <row r="285" spans="1:13" ht="39.75" customHeight="1">
      <c r="A285" s="64">
        <v>275</v>
      </c>
      <c r="B285" s="69" t="s">
        <v>494</v>
      </c>
      <c r="C285" s="88" t="s">
        <v>1049</v>
      </c>
      <c r="D285" s="88" t="s">
        <v>968</v>
      </c>
      <c r="E285" s="89">
        <v>73.59</v>
      </c>
      <c r="F285" s="90">
        <f t="shared" si="42"/>
        <v>30.999999999999996</v>
      </c>
      <c r="G285" s="89">
        <v>2281.29</v>
      </c>
      <c r="H285" s="89">
        <v>0</v>
      </c>
      <c r="I285" s="89">
        <v>250</v>
      </c>
      <c r="J285" s="89">
        <v>1150</v>
      </c>
      <c r="K285" s="91">
        <f t="shared" si="43"/>
        <v>3681.29</v>
      </c>
      <c r="L285" s="91"/>
      <c r="M285" s="111"/>
    </row>
    <row r="286" spans="1:13" ht="39.75" customHeight="1">
      <c r="A286" s="64">
        <v>276</v>
      </c>
      <c r="B286" s="69" t="s">
        <v>494</v>
      </c>
      <c r="C286" s="88" t="s">
        <v>1050</v>
      </c>
      <c r="D286" s="88" t="s">
        <v>968</v>
      </c>
      <c r="E286" s="89">
        <v>73.59</v>
      </c>
      <c r="F286" s="90">
        <f t="shared" si="42"/>
        <v>30.999999999999996</v>
      </c>
      <c r="G286" s="89">
        <v>2281.29</v>
      </c>
      <c r="H286" s="89">
        <v>0</v>
      </c>
      <c r="I286" s="89">
        <v>250</v>
      </c>
      <c r="J286" s="89">
        <v>1150</v>
      </c>
      <c r="K286" s="91">
        <f t="shared" si="43"/>
        <v>3681.29</v>
      </c>
      <c r="L286" s="91"/>
      <c r="M286" s="111"/>
    </row>
    <row r="287" spans="1:13" ht="39.75" customHeight="1">
      <c r="A287" s="64">
        <v>277</v>
      </c>
      <c r="B287" s="69" t="s">
        <v>494</v>
      </c>
      <c r="C287" s="88" t="s">
        <v>1051</v>
      </c>
      <c r="D287" s="88" t="s">
        <v>968</v>
      </c>
      <c r="E287" s="89">
        <v>73.59</v>
      </c>
      <c r="F287" s="90">
        <f t="shared" si="42"/>
        <v>30.999999999999996</v>
      </c>
      <c r="G287" s="89">
        <v>2281.29</v>
      </c>
      <c r="H287" s="89">
        <v>0</v>
      </c>
      <c r="I287" s="89">
        <v>250</v>
      </c>
      <c r="J287" s="89">
        <v>1150</v>
      </c>
      <c r="K287" s="91">
        <f t="shared" si="43"/>
        <v>3681.29</v>
      </c>
      <c r="L287" s="91"/>
      <c r="M287" s="111"/>
    </row>
    <row r="288" spans="1:13" ht="39.75" customHeight="1">
      <c r="A288" s="64">
        <v>278</v>
      </c>
      <c r="B288" s="69" t="s">
        <v>494</v>
      </c>
      <c r="C288" s="88" t="s">
        <v>1052</v>
      </c>
      <c r="D288" s="88" t="s">
        <v>968</v>
      </c>
      <c r="E288" s="89">
        <v>73.59</v>
      </c>
      <c r="F288" s="90">
        <f t="shared" si="42"/>
        <v>30.999999999999996</v>
      </c>
      <c r="G288" s="89">
        <v>2281.29</v>
      </c>
      <c r="H288" s="89">
        <v>0</v>
      </c>
      <c r="I288" s="89">
        <v>250</v>
      </c>
      <c r="J288" s="89">
        <v>1150</v>
      </c>
      <c r="K288" s="91">
        <f t="shared" si="43"/>
        <v>3681.29</v>
      </c>
      <c r="L288" s="91"/>
      <c r="M288" s="111"/>
    </row>
    <row r="289" spans="1:13" ht="39.75" customHeight="1">
      <c r="A289" s="64">
        <v>279</v>
      </c>
      <c r="B289" s="69" t="s">
        <v>494</v>
      </c>
      <c r="C289" s="88" t="s">
        <v>1053</v>
      </c>
      <c r="D289" s="88" t="s">
        <v>968</v>
      </c>
      <c r="E289" s="89">
        <v>73.59</v>
      </c>
      <c r="F289" s="90">
        <f t="shared" si="42"/>
        <v>30.999999999999996</v>
      </c>
      <c r="G289" s="89">
        <v>2281.29</v>
      </c>
      <c r="H289" s="89">
        <v>0</v>
      </c>
      <c r="I289" s="89">
        <v>250</v>
      </c>
      <c r="J289" s="89">
        <v>1150</v>
      </c>
      <c r="K289" s="91">
        <f t="shared" si="43"/>
        <v>3681.29</v>
      </c>
      <c r="L289" s="91"/>
      <c r="M289" s="111"/>
    </row>
    <row r="290" spans="1:13" ht="39.75" customHeight="1">
      <c r="A290" s="64">
        <v>280</v>
      </c>
      <c r="B290" s="69" t="s">
        <v>494</v>
      </c>
      <c r="C290" s="88" t="s">
        <v>1054</v>
      </c>
      <c r="D290" s="88" t="s">
        <v>968</v>
      </c>
      <c r="E290" s="89">
        <v>73.59</v>
      </c>
      <c r="F290" s="90">
        <f t="shared" si="42"/>
        <v>30.999999999999996</v>
      </c>
      <c r="G290" s="89">
        <v>2281.29</v>
      </c>
      <c r="H290" s="89">
        <v>0</v>
      </c>
      <c r="I290" s="89">
        <v>250</v>
      </c>
      <c r="J290" s="89">
        <v>1150</v>
      </c>
      <c r="K290" s="91">
        <f t="shared" si="43"/>
        <v>3681.29</v>
      </c>
      <c r="L290" s="91"/>
      <c r="M290" s="111"/>
    </row>
    <row r="291" spans="1:13" ht="39.75" customHeight="1">
      <c r="A291" s="64">
        <v>281</v>
      </c>
      <c r="B291" s="69" t="s">
        <v>494</v>
      </c>
      <c r="C291" s="88" t="s">
        <v>1055</v>
      </c>
      <c r="D291" s="88" t="s">
        <v>968</v>
      </c>
      <c r="E291" s="89">
        <v>73.59</v>
      </c>
      <c r="F291" s="90">
        <f t="shared" si="42"/>
        <v>30.999999999999996</v>
      </c>
      <c r="G291" s="89">
        <v>2281.29</v>
      </c>
      <c r="H291" s="89">
        <v>0</v>
      </c>
      <c r="I291" s="89">
        <v>250</v>
      </c>
      <c r="J291" s="89">
        <v>1150</v>
      </c>
      <c r="K291" s="91">
        <f t="shared" si="43"/>
        <v>3681.29</v>
      </c>
      <c r="L291" s="91"/>
      <c r="M291" s="111"/>
    </row>
    <row r="292" spans="1:13" ht="39.75" customHeight="1">
      <c r="A292" s="64">
        <v>282</v>
      </c>
      <c r="B292" s="69" t="s">
        <v>494</v>
      </c>
      <c r="C292" s="88" t="s">
        <v>1056</v>
      </c>
      <c r="D292" s="88" t="s">
        <v>968</v>
      </c>
      <c r="E292" s="89">
        <v>73.59</v>
      </c>
      <c r="F292" s="90">
        <f t="shared" si="42"/>
        <v>30.999999999999996</v>
      </c>
      <c r="G292" s="89">
        <v>2281.29</v>
      </c>
      <c r="H292" s="89">
        <v>0</v>
      </c>
      <c r="I292" s="89">
        <v>250</v>
      </c>
      <c r="J292" s="89">
        <v>1150</v>
      </c>
      <c r="K292" s="91">
        <f t="shared" si="43"/>
        <v>3681.29</v>
      </c>
      <c r="L292" s="91"/>
      <c r="M292" s="111"/>
    </row>
    <row r="293" spans="1:13" ht="39.75" customHeight="1">
      <c r="A293" s="64">
        <v>283</v>
      </c>
      <c r="B293" s="69" t="s">
        <v>494</v>
      </c>
      <c r="C293" s="88" t="s">
        <v>1057</v>
      </c>
      <c r="D293" s="88" t="s">
        <v>968</v>
      </c>
      <c r="E293" s="89">
        <v>73.59</v>
      </c>
      <c r="F293" s="90">
        <f t="shared" si="42"/>
        <v>30.999999999999996</v>
      </c>
      <c r="G293" s="89">
        <v>2281.29</v>
      </c>
      <c r="H293" s="89">
        <v>0</v>
      </c>
      <c r="I293" s="89">
        <v>250</v>
      </c>
      <c r="J293" s="89">
        <v>1150</v>
      </c>
      <c r="K293" s="91">
        <f t="shared" si="43"/>
        <v>3681.29</v>
      </c>
      <c r="L293" s="91"/>
      <c r="M293" s="111"/>
    </row>
    <row r="294" spans="1:13" ht="39.75" customHeight="1">
      <c r="A294" s="64">
        <v>284</v>
      </c>
      <c r="B294" s="69" t="s">
        <v>494</v>
      </c>
      <c r="C294" s="88" t="s">
        <v>1058</v>
      </c>
      <c r="D294" s="88" t="s">
        <v>968</v>
      </c>
      <c r="E294" s="89">
        <v>73.59</v>
      </c>
      <c r="F294" s="90">
        <f t="shared" si="42"/>
        <v>30.999999999999996</v>
      </c>
      <c r="G294" s="89">
        <v>2281.29</v>
      </c>
      <c r="H294" s="89">
        <v>0</v>
      </c>
      <c r="I294" s="89">
        <v>250</v>
      </c>
      <c r="J294" s="89">
        <v>1150</v>
      </c>
      <c r="K294" s="91">
        <f t="shared" si="43"/>
        <v>3681.29</v>
      </c>
      <c r="L294" s="91"/>
      <c r="M294" s="111"/>
    </row>
    <row r="295" spans="1:13" ht="39.75" customHeight="1">
      <c r="A295" s="64">
        <v>285</v>
      </c>
      <c r="B295" s="69" t="s">
        <v>494</v>
      </c>
      <c r="C295" s="88" t="s">
        <v>1059</v>
      </c>
      <c r="D295" s="88" t="s">
        <v>968</v>
      </c>
      <c r="E295" s="89">
        <v>73.59</v>
      </c>
      <c r="F295" s="90">
        <f t="shared" si="42"/>
        <v>30.999999999999996</v>
      </c>
      <c r="G295" s="89">
        <v>2281.29</v>
      </c>
      <c r="H295" s="89">
        <v>0</v>
      </c>
      <c r="I295" s="89">
        <v>250</v>
      </c>
      <c r="J295" s="89">
        <v>1150</v>
      </c>
      <c r="K295" s="91">
        <f t="shared" si="43"/>
        <v>3681.29</v>
      </c>
      <c r="L295" s="91"/>
      <c r="M295" s="111"/>
    </row>
    <row r="296" spans="1:13" ht="39.75" customHeight="1">
      <c r="A296" s="64">
        <v>286</v>
      </c>
      <c r="B296" s="69" t="s">
        <v>494</v>
      </c>
      <c r="C296" s="88" t="s">
        <v>1060</v>
      </c>
      <c r="D296" s="88" t="s">
        <v>968</v>
      </c>
      <c r="E296" s="89">
        <v>73.59</v>
      </c>
      <c r="F296" s="90">
        <f t="shared" si="42"/>
        <v>30.999999999999996</v>
      </c>
      <c r="G296" s="89">
        <v>2281.29</v>
      </c>
      <c r="H296" s="89">
        <v>0</v>
      </c>
      <c r="I296" s="89">
        <v>250</v>
      </c>
      <c r="J296" s="89">
        <v>1150</v>
      </c>
      <c r="K296" s="91">
        <f t="shared" si="43"/>
        <v>3681.29</v>
      </c>
      <c r="L296" s="91"/>
      <c r="M296" s="111"/>
    </row>
    <row r="297" spans="1:13" ht="39.75" customHeight="1">
      <c r="A297" s="64">
        <v>287</v>
      </c>
      <c r="B297" s="69" t="s">
        <v>494</v>
      </c>
      <c r="C297" s="88" t="s">
        <v>1061</v>
      </c>
      <c r="D297" s="88" t="s">
        <v>968</v>
      </c>
      <c r="E297" s="89">
        <v>73.59</v>
      </c>
      <c r="F297" s="90">
        <f t="shared" si="42"/>
        <v>30.999999999999996</v>
      </c>
      <c r="G297" s="89">
        <v>2281.29</v>
      </c>
      <c r="H297" s="89">
        <v>0</v>
      </c>
      <c r="I297" s="89">
        <v>250</v>
      </c>
      <c r="J297" s="89">
        <v>1150</v>
      </c>
      <c r="K297" s="91">
        <f t="shared" si="43"/>
        <v>3681.29</v>
      </c>
      <c r="L297" s="91"/>
      <c r="M297" s="111"/>
    </row>
    <row r="298" spans="1:13" ht="39.75" customHeight="1">
      <c r="A298" s="64">
        <v>288</v>
      </c>
      <c r="B298" s="69" t="s">
        <v>494</v>
      </c>
      <c r="C298" s="88" t="s">
        <v>1062</v>
      </c>
      <c r="D298" s="88" t="s">
        <v>968</v>
      </c>
      <c r="E298" s="89">
        <v>73.59</v>
      </c>
      <c r="F298" s="90">
        <f t="shared" si="42"/>
        <v>30.999999999999996</v>
      </c>
      <c r="G298" s="89">
        <v>2281.29</v>
      </c>
      <c r="H298" s="89">
        <v>0</v>
      </c>
      <c r="I298" s="89">
        <v>250</v>
      </c>
      <c r="J298" s="89">
        <v>1150</v>
      </c>
      <c r="K298" s="91">
        <f t="shared" si="43"/>
        <v>3681.29</v>
      </c>
      <c r="L298" s="91"/>
      <c r="M298" s="111"/>
    </row>
    <row r="299" spans="1:13" ht="39.75" customHeight="1">
      <c r="A299" s="64">
        <v>289</v>
      </c>
      <c r="B299" s="69" t="s">
        <v>494</v>
      </c>
      <c r="C299" s="88" t="s">
        <v>1063</v>
      </c>
      <c r="D299" s="88" t="s">
        <v>968</v>
      </c>
      <c r="E299" s="89">
        <v>73.59</v>
      </c>
      <c r="F299" s="90">
        <f t="shared" si="42"/>
        <v>30.999999999999996</v>
      </c>
      <c r="G299" s="89">
        <v>2281.29</v>
      </c>
      <c r="H299" s="89">
        <v>0</v>
      </c>
      <c r="I299" s="89">
        <v>250</v>
      </c>
      <c r="J299" s="89">
        <v>1150</v>
      </c>
      <c r="K299" s="91">
        <f t="shared" si="43"/>
        <v>3681.29</v>
      </c>
      <c r="L299" s="91"/>
      <c r="M299" s="111"/>
    </row>
    <row r="300" spans="1:13" ht="39.75" customHeight="1">
      <c r="A300" s="64">
        <v>290</v>
      </c>
      <c r="B300" s="69" t="s">
        <v>494</v>
      </c>
      <c r="C300" s="88" t="s">
        <v>1064</v>
      </c>
      <c r="D300" s="88" t="s">
        <v>968</v>
      </c>
      <c r="E300" s="89">
        <v>73.59</v>
      </c>
      <c r="F300" s="90">
        <f t="shared" si="42"/>
        <v>30.999999999999996</v>
      </c>
      <c r="G300" s="89">
        <v>2281.29</v>
      </c>
      <c r="H300" s="89">
        <v>0</v>
      </c>
      <c r="I300" s="89">
        <v>250</v>
      </c>
      <c r="J300" s="89">
        <v>1150</v>
      </c>
      <c r="K300" s="91">
        <f t="shared" si="43"/>
        <v>3681.29</v>
      </c>
      <c r="L300" s="91"/>
      <c r="M300" s="111"/>
    </row>
    <row r="301" spans="1:13" ht="39.75" customHeight="1">
      <c r="A301" s="64">
        <v>291</v>
      </c>
      <c r="B301" s="69" t="s">
        <v>494</v>
      </c>
      <c r="C301" s="88" t="s">
        <v>1065</v>
      </c>
      <c r="D301" s="88" t="s">
        <v>968</v>
      </c>
      <c r="E301" s="89">
        <v>73.59</v>
      </c>
      <c r="F301" s="90">
        <f t="shared" si="42"/>
        <v>30.999999999999996</v>
      </c>
      <c r="G301" s="89">
        <v>2281.29</v>
      </c>
      <c r="H301" s="89">
        <v>0</v>
      </c>
      <c r="I301" s="89">
        <v>250</v>
      </c>
      <c r="J301" s="89">
        <v>1150</v>
      </c>
      <c r="K301" s="91">
        <f t="shared" si="43"/>
        <v>3681.29</v>
      </c>
      <c r="L301" s="91"/>
      <c r="M301" s="111"/>
    </row>
    <row r="302" spans="1:13" ht="39.75" customHeight="1">
      <c r="A302" s="64">
        <v>292</v>
      </c>
      <c r="B302" s="69" t="s">
        <v>494</v>
      </c>
      <c r="C302" s="88" t="s">
        <v>1066</v>
      </c>
      <c r="D302" s="88" t="s">
        <v>968</v>
      </c>
      <c r="E302" s="89">
        <v>73.59</v>
      </c>
      <c r="F302" s="90">
        <f t="shared" si="42"/>
        <v>30.999999999999996</v>
      </c>
      <c r="G302" s="89">
        <v>2281.29</v>
      </c>
      <c r="H302" s="89">
        <v>0</v>
      </c>
      <c r="I302" s="89">
        <v>250</v>
      </c>
      <c r="J302" s="89">
        <v>1150</v>
      </c>
      <c r="K302" s="91">
        <f t="shared" si="43"/>
        <v>3681.29</v>
      </c>
      <c r="L302" s="91"/>
      <c r="M302" s="111"/>
    </row>
    <row r="303" spans="1:13" ht="39.75" customHeight="1">
      <c r="A303" s="64">
        <v>293</v>
      </c>
      <c r="B303" s="69" t="s">
        <v>494</v>
      </c>
      <c r="C303" s="88" t="s">
        <v>1067</v>
      </c>
      <c r="D303" s="88" t="s">
        <v>968</v>
      </c>
      <c r="E303" s="89">
        <v>73.59</v>
      </c>
      <c r="F303" s="90">
        <f t="shared" si="42"/>
        <v>30.999999999999996</v>
      </c>
      <c r="G303" s="89">
        <v>2281.29</v>
      </c>
      <c r="H303" s="89">
        <v>0</v>
      </c>
      <c r="I303" s="89">
        <v>250</v>
      </c>
      <c r="J303" s="89">
        <v>1150</v>
      </c>
      <c r="K303" s="91">
        <f t="shared" si="43"/>
        <v>3681.29</v>
      </c>
      <c r="L303" s="91"/>
      <c r="M303" s="111"/>
    </row>
    <row r="304" spans="1:13" ht="39.75" customHeight="1">
      <c r="A304" s="64">
        <v>294</v>
      </c>
      <c r="B304" s="69" t="s">
        <v>494</v>
      </c>
      <c r="C304" s="88" t="s">
        <v>1068</v>
      </c>
      <c r="D304" s="88" t="s">
        <v>968</v>
      </c>
      <c r="E304" s="89">
        <v>73.59</v>
      </c>
      <c r="F304" s="90">
        <f t="shared" si="42"/>
        <v>30.999999999999996</v>
      </c>
      <c r="G304" s="89">
        <v>2281.29</v>
      </c>
      <c r="H304" s="89">
        <v>0</v>
      </c>
      <c r="I304" s="89">
        <v>250</v>
      </c>
      <c r="J304" s="89">
        <v>1150</v>
      </c>
      <c r="K304" s="91">
        <f t="shared" si="43"/>
        <v>3681.29</v>
      </c>
      <c r="L304" s="91"/>
      <c r="M304" s="111"/>
    </row>
    <row r="305" spans="1:13" ht="39.75" customHeight="1">
      <c r="A305" s="64">
        <v>295</v>
      </c>
      <c r="B305" s="69" t="s">
        <v>494</v>
      </c>
      <c r="C305" s="88" t="s">
        <v>1069</v>
      </c>
      <c r="D305" s="88" t="s">
        <v>968</v>
      </c>
      <c r="E305" s="89">
        <v>73.59</v>
      </c>
      <c r="F305" s="90">
        <f t="shared" si="42"/>
        <v>30.999999999999996</v>
      </c>
      <c r="G305" s="89">
        <v>2281.29</v>
      </c>
      <c r="H305" s="89">
        <v>0</v>
      </c>
      <c r="I305" s="89">
        <v>250</v>
      </c>
      <c r="J305" s="89">
        <v>1150</v>
      </c>
      <c r="K305" s="91">
        <f t="shared" si="43"/>
        <v>3681.29</v>
      </c>
      <c r="L305" s="91"/>
      <c r="M305" s="111"/>
    </row>
    <row r="306" spans="1:13" ht="39.75" customHeight="1">
      <c r="A306" s="64">
        <v>296</v>
      </c>
      <c r="B306" s="69" t="s">
        <v>494</v>
      </c>
      <c r="C306" s="88" t="s">
        <v>1070</v>
      </c>
      <c r="D306" s="88" t="s">
        <v>968</v>
      </c>
      <c r="E306" s="89">
        <v>73.59</v>
      </c>
      <c r="F306" s="90">
        <f t="shared" si="42"/>
        <v>30.999999999999996</v>
      </c>
      <c r="G306" s="89">
        <v>2281.29</v>
      </c>
      <c r="H306" s="89">
        <v>0</v>
      </c>
      <c r="I306" s="89">
        <v>250</v>
      </c>
      <c r="J306" s="89">
        <v>1150</v>
      </c>
      <c r="K306" s="91">
        <f t="shared" si="43"/>
        <v>3681.29</v>
      </c>
      <c r="L306" s="91"/>
      <c r="M306" s="111"/>
    </row>
    <row r="307" spans="1:13" ht="39.75" customHeight="1">
      <c r="A307" s="64">
        <v>297</v>
      </c>
      <c r="B307" s="69" t="s">
        <v>494</v>
      </c>
      <c r="C307" s="88" t="s">
        <v>1071</v>
      </c>
      <c r="D307" s="88" t="s">
        <v>968</v>
      </c>
      <c r="E307" s="89">
        <v>73.59</v>
      </c>
      <c r="F307" s="90">
        <f t="shared" si="42"/>
        <v>30.999999999999996</v>
      </c>
      <c r="G307" s="89">
        <v>2281.29</v>
      </c>
      <c r="H307" s="89">
        <v>0</v>
      </c>
      <c r="I307" s="89">
        <v>250</v>
      </c>
      <c r="J307" s="89">
        <v>1150</v>
      </c>
      <c r="K307" s="91">
        <f t="shared" si="43"/>
        <v>3681.29</v>
      </c>
      <c r="L307" s="91"/>
      <c r="M307" s="111"/>
    </row>
    <row r="308" spans="1:13" ht="39.75" customHeight="1">
      <c r="A308" s="64">
        <v>298</v>
      </c>
      <c r="B308" s="69" t="s">
        <v>494</v>
      </c>
      <c r="C308" s="88" t="s">
        <v>1072</v>
      </c>
      <c r="D308" s="88" t="s">
        <v>968</v>
      </c>
      <c r="E308" s="89">
        <v>73.59</v>
      </c>
      <c r="F308" s="90">
        <f t="shared" si="42"/>
        <v>30.999999999999996</v>
      </c>
      <c r="G308" s="89">
        <v>2281.29</v>
      </c>
      <c r="H308" s="89">
        <v>0</v>
      </c>
      <c r="I308" s="89">
        <v>250</v>
      </c>
      <c r="J308" s="89">
        <v>1150</v>
      </c>
      <c r="K308" s="91">
        <f t="shared" si="43"/>
        <v>3681.29</v>
      </c>
      <c r="L308" s="91"/>
      <c r="M308" s="111"/>
    </row>
    <row r="309" spans="1:13" ht="39.75" customHeight="1">
      <c r="A309" s="64">
        <v>299</v>
      </c>
      <c r="B309" s="69" t="s">
        <v>494</v>
      </c>
      <c r="C309" s="88" t="s">
        <v>1073</v>
      </c>
      <c r="D309" s="88" t="s">
        <v>968</v>
      </c>
      <c r="E309" s="89">
        <v>73.59</v>
      </c>
      <c r="F309" s="90">
        <f t="shared" si="42"/>
        <v>30.999999999999996</v>
      </c>
      <c r="G309" s="89">
        <v>2281.29</v>
      </c>
      <c r="H309" s="89">
        <v>0</v>
      </c>
      <c r="I309" s="89">
        <v>250</v>
      </c>
      <c r="J309" s="89">
        <v>1150</v>
      </c>
      <c r="K309" s="91">
        <f t="shared" si="43"/>
        <v>3681.29</v>
      </c>
      <c r="L309" s="91"/>
      <c r="M309" s="111"/>
    </row>
    <row r="310" spans="1:13" ht="39.75" customHeight="1">
      <c r="A310" s="64">
        <v>300</v>
      </c>
      <c r="B310" s="69" t="s">
        <v>494</v>
      </c>
      <c r="C310" s="88" t="s">
        <v>1074</v>
      </c>
      <c r="D310" s="88" t="s">
        <v>968</v>
      </c>
      <c r="E310" s="89">
        <v>73.59</v>
      </c>
      <c r="F310" s="90">
        <f t="shared" si="42"/>
        <v>30.999999999999996</v>
      </c>
      <c r="G310" s="89">
        <v>2281.29</v>
      </c>
      <c r="H310" s="89">
        <v>0</v>
      </c>
      <c r="I310" s="89">
        <v>250</v>
      </c>
      <c r="J310" s="89">
        <v>1150</v>
      </c>
      <c r="K310" s="91">
        <f t="shared" si="43"/>
        <v>3681.29</v>
      </c>
      <c r="L310" s="91"/>
      <c r="M310" s="111"/>
    </row>
    <row r="311" spans="1:13" ht="39.75" customHeight="1">
      <c r="A311" s="64">
        <v>301</v>
      </c>
      <c r="B311" s="69" t="s">
        <v>494</v>
      </c>
      <c r="C311" s="88" t="s">
        <v>1075</v>
      </c>
      <c r="D311" s="88" t="s">
        <v>968</v>
      </c>
      <c r="E311" s="89">
        <v>73.59</v>
      </c>
      <c r="F311" s="90">
        <f t="shared" ref="F311:F314" si="44">G311/E311</f>
        <v>30.999999999999996</v>
      </c>
      <c r="G311" s="89">
        <v>2281.29</v>
      </c>
      <c r="H311" s="89">
        <v>0</v>
      </c>
      <c r="I311" s="89">
        <v>250</v>
      </c>
      <c r="J311" s="89">
        <v>1150</v>
      </c>
      <c r="K311" s="91">
        <f t="shared" ref="K311:K314" si="45">J311+I311+H311+G311</f>
        <v>3681.29</v>
      </c>
      <c r="L311" s="91"/>
      <c r="M311" s="111"/>
    </row>
    <row r="312" spans="1:13" ht="39.75" customHeight="1">
      <c r="A312" s="64">
        <v>302</v>
      </c>
      <c r="B312" s="69" t="s">
        <v>494</v>
      </c>
      <c r="C312" s="88" t="s">
        <v>1076</v>
      </c>
      <c r="D312" s="88" t="s">
        <v>968</v>
      </c>
      <c r="E312" s="89">
        <v>73.59</v>
      </c>
      <c r="F312" s="90">
        <f t="shared" si="44"/>
        <v>30.999999999999996</v>
      </c>
      <c r="G312" s="89">
        <v>2281.29</v>
      </c>
      <c r="H312" s="89">
        <v>0</v>
      </c>
      <c r="I312" s="89">
        <v>250</v>
      </c>
      <c r="J312" s="89">
        <v>1150</v>
      </c>
      <c r="K312" s="91">
        <f t="shared" si="45"/>
        <v>3681.29</v>
      </c>
      <c r="L312" s="91"/>
      <c r="M312" s="111"/>
    </row>
    <row r="313" spans="1:13" ht="39.75" customHeight="1">
      <c r="A313" s="64">
        <v>303</v>
      </c>
      <c r="B313" s="69" t="s">
        <v>494</v>
      </c>
      <c r="C313" s="88" t="s">
        <v>1077</v>
      </c>
      <c r="D313" s="88" t="s">
        <v>968</v>
      </c>
      <c r="E313" s="89">
        <v>73.59</v>
      </c>
      <c r="F313" s="90">
        <f t="shared" si="44"/>
        <v>30.999999999999996</v>
      </c>
      <c r="G313" s="89">
        <v>2281.29</v>
      </c>
      <c r="H313" s="89">
        <v>0</v>
      </c>
      <c r="I313" s="89">
        <v>250</v>
      </c>
      <c r="J313" s="89">
        <v>1150</v>
      </c>
      <c r="K313" s="91">
        <f t="shared" si="45"/>
        <v>3681.29</v>
      </c>
      <c r="L313" s="91"/>
      <c r="M313" s="111"/>
    </row>
    <row r="314" spans="1:13" ht="39.75" customHeight="1">
      <c r="A314" s="64">
        <v>304</v>
      </c>
      <c r="B314" s="69" t="s">
        <v>494</v>
      </c>
      <c r="C314" s="88" t="s">
        <v>1078</v>
      </c>
      <c r="D314" s="88" t="s">
        <v>968</v>
      </c>
      <c r="E314" s="89">
        <v>73.59</v>
      </c>
      <c r="F314" s="90">
        <f t="shared" si="44"/>
        <v>30.999999999999996</v>
      </c>
      <c r="G314" s="89">
        <v>2281.29</v>
      </c>
      <c r="H314" s="89">
        <v>0</v>
      </c>
      <c r="I314" s="89">
        <v>250</v>
      </c>
      <c r="J314" s="89">
        <v>1150</v>
      </c>
      <c r="K314" s="91">
        <f t="shared" si="45"/>
        <v>3681.29</v>
      </c>
      <c r="L314" s="91"/>
      <c r="M314" s="111"/>
    </row>
    <row r="315" spans="1:13" ht="39.75" customHeight="1">
      <c r="A315" s="64">
        <v>305</v>
      </c>
      <c r="B315" s="69" t="s">
        <v>494</v>
      </c>
      <c r="C315" s="88" t="s">
        <v>1079</v>
      </c>
      <c r="D315" s="88" t="s">
        <v>968</v>
      </c>
      <c r="E315" s="89">
        <v>73.59</v>
      </c>
      <c r="F315" s="90">
        <f>G315/E315</f>
        <v>30.999999999999996</v>
      </c>
      <c r="G315" s="89">
        <v>2281.29</v>
      </c>
      <c r="H315" s="89">
        <v>0</v>
      </c>
      <c r="I315" s="89">
        <v>250</v>
      </c>
      <c r="J315" s="89">
        <v>1150</v>
      </c>
      <c r="K315" s="91">
        <f t="shared" ref="K315:K321" si="46">J315+I315+H315+G315</f>
        <v>3681.29</v>
      </c>
      <c r="L315" s="91"/>
      <c r="M315" s="111"/>
    </row>
    <row r="316" spans="1:13" ht="39.75" customHeight="1">
      <c r="A316" s="64">
        <v>306</v>
      </c>
      <c r="B316" s="69" t="s">
        <v>494</v>
      </c>
      <c r="C316" s="88" t="s">
        <v>1148</v>
      </c>
      <c r="D316" s="88" t="s">
        <v>968</v>
      </c>
      <c r="E316" s="89">
        <v>73.59</v>
      </c>
      <c r="F316" s="90">
        <f t="shared" ref="F316:F321" si="47">G316/E316</f>
        <v>29.999999999999996</v>
      </c>
      <c r="G316" s="89">
        <v>2207.6999999999998</v>
      </c>
      <c r="H316" s="89"/>
      <c r="I316" s="89">
        <v>241.94</v>
      </c>
      <c r="J316" s="89">
        <v>1112.9000000000001</v>
      </c>
      <c r="K316" s="91">
        <f t="shared" si="46"/>
        <v>3562.54</v>
      </c>
      <c r="L316" s="91"/>
      <c r="M316" s="111"/>
    </row>
    <row r="317" spans="1:13" ht="39.75" customHeight="1">
      <c r="A317" s="64">
        <v>307</v>
      </c>
      <c r="B317" s="69" t="s">
        <v>494</v>
      </c>
      <c r="C317" s="88" t="s">
        <v>1149</v>
      </c>
      <c r="D317" s="88" t="s">
        <v>968</v>
      </c>
      <c r="E317" s="89">
        <v>73.59</v>
      </c>
      <c r="F317" s="90">
        <f t="shared" si="47"/>
        <v>29.999999999999996</v>
      </c>
      <c r="G317" s="89">
        <v>2207.6999999999998</v>
      </c>
      <c r="H317" s="89"/>
      <c r="I317" s="89">
        <v>241.94</v>
      </c>
      <c r="J317" s="89">
        <v>1112.9000000000001</v>
      </c>
      <c r="K317" s="91">
        <f t="shared" si="46"/>
        <v>3562.54</v>
      </c>
      <c r="L317" s="91"/>
      <c r="M317" s="111"/>
    </row>
    <row r="318" spans="1:13" ht="39.75" customHeight="1">
      <c r="A318" s="64">
        <v>308</v>
      </c>
      <c r="B318" s="69" t="s">
        <v>494</v>
      </c>
      <c r="C318" s="88" t="s">
        <v>1150</v>
      </c>
      <c r="D318" s="88" t="s">
        <v>968</v>
      </c>
      <c r="E318" s="89">
        <v>73.59</v>
      </c>
      <c r="F318" s="90">
        <f t="shared" si="47"/>
        <v>29.999999999999996</v>
      </c>
      <c r="G318" s="89">
        <v>2207.6999999999998</v>
      </c>
      <c r="H318" s="89"/>
      <c r="I318" s="89">
        <v>241.94</v>
      </c>
      <c r="J318" s="89">
        <v>1112.9000000000001</v>
      </c>
      <c r="K318" s="91">
        <f t="shared" si="46"/>
        <v>3562.54</v>
      </c>
      <c r="L318" s="91"/>
      <c r="M318" s="111"/>
    </row>
    <row r="319" spans="1:13" ht="39.75" customHeight="1">
      <c r="A319" s="64">
        <v>309</v>
      </c>
      <c r="B319" s="69" t="s">
        <v>494</v>
      </c>
      <c r="C319" s="88" t="s">
        <v>1151</v>
      </c>
      <c r="D319" s="88" t="s">
        <v>968</v>
      </c>
      <c r="E319" s="89">
        <v>73.59</v>
      </c>
      <c r="F319" s="90">
        <f t="shared" si="47"/>
        <v>27</v>
      </c>
      <c r="G319" s="89">
        <v>1986.93</v>
      </c>
      <c r="H319" s="89"/>
      <c r="I319" s="89">
        <v>217.74</v>
      </c>
      <c r="J319" s="89">
        <v>1001.61</v>
      </c>
      <c r="K319" s="91">
        <f t="shared" si="46"/>
        <v>3206.2799999999997</v>
      </c>
      <c r="L319" s="91"/>
      <c r="M319" s="111"/>
    </row>
    <row r="320" spans="1:13" ht="39.75" customHeight="1">
      <c r="A320" s="64">
        <v>310</v>
      </c>
      <c r="B320" s="69" t="s">
        <v>494</v>
      </c>
      <c r="C320" s="88" t="s">
        <v>1152</v>
      </c>
      <c r="D320" s="88" t="s">
        <v>968</v>
      </c>
      <c r="E320" s="89">
        <v>73.59</v>
      </c>
      <c r="F320" s="90">
        <f t="shared" si="47"/>
        <v>27</v>
      </c>
      <c r="G320" s="89">
        <v>1986.93</v>
      </c>
      <c r="H320" s="89"/>
      <c r="I320" s="89">
        <v>217.74</v>
      </c>
      <c r="J320" s="89">
        <v>1001.61</v>
      </c>
      <c r="K320" s="91">
        <f t="shared" si="46"/>
        <v>3206.2799999999997</v>
      </c>
      <c r="L320" s="91"/>
      <c r="M320" s="111"/>
    </row>
    <row r="321" spans="1:13" ht="39.75" customHeight="1">
      <c r="A321" s="64">
        <v>311</v>
      </c>
      <c r="B321" s="69" t="s">
        <v>494</v>
      </c>
      <c r="C321" s="88" t="s">
        <v>1153</v>
      </c>
      <c r="D321" s="88" t="s">
        <v>968</v>
      </c>
      <c r="E321" s="89">
        <v>73.59</v>
      </c>
      <c r="F321" s="90">
        <f t="shared" si="47"/>
        <v>27</v>
      </c>
      <c r="G321" s="89">
        <v>1986.93</v>
      </c>
      <c r="H321" s="89">
        <v>0</v>
      </c>
      <c r="I321" s="89">
        <v>217.74</v>
      </c>
      <c r="J321" s="89">
        <v>1001.61</v>
      </c>
      <c r="K321" s="91">
        <f t="shared" si="46"/>
        <v>3206.2799999999997</v>
      </c>
      <c r="L321" s="91"/>
      <c r="M321" s="111"/>
    </row>
    <row r="322" spans="1:13" s="1" customFormat="1" ht="39.75" customHeight="1">
      <c r="A322" s="64">
        <v>312</v>
      </c>
      <c r="B322" s="69" t="s">
        <v>494</v>
      </c>
      <c r="C322" s="88" t="s">
        <v>700</v>
      </c>
      <c r="D322" s="69" t="s">
        <v>585</v>
      </c>
      <c r="E322" s="89">
        <v>74.63</v>
      </c>
      <c r="F322" s="90">
        <f t="shared" ref="F322:F343" si="48">G322/E322</f>
        <v>31.000000000000004</v>
      </c>
      <c r="G322" s="89">
        <v>2313.5300000000002</v>
      </c>
      <c r="H322" s="89">
        <v>75</v>
      </c>
      <c r="I322" s="89">
        <v>250</v>
      </c>
      <c r="J322" s="89">
        <v>1150</v>
      </c>
      <c r="K322" s="91">
        <f t="shared" ref="K322:K343" si="49">J322+I322+H322+G322</f>
        <v>3788.53</v>
      </c>
      <c r="L322" s="91"/>
      <c r="M322" s="114"/>
    </row>
    <row r="323" spans="1:13" s="1" customFormat="1" ht="39.75" customHeight="1">
      <c r="A323" s="64">
        <v>313</v>
      </c>
      <c r="B323" s="69" t="s">
        <v>494</v>
      </c>
      <c r="C323" s="88" t="s">
        <v>701</v>
      </c>
      <c r="D323" s="69" t="s">
        <v>585</v>
      </c>
      <c r="E323" s="89">
        <v>74.63</v>
      </c>
      <c r="F323" s="90">
        <f t="shared" si="48"/>
        <v>31.000000000000004</v>
      </c>
      <c r="G323" s="89">
        <v>2313.5300000000002</v>
      </c>
      <c r="H323" s="89">
        <v>75</v>
      </c>
      <c r="I323" s="89">
        <v>250</v>
      </c>
      <c r="J323" s="89">
        <v>1150</v>
      </c>
      <c r="K323" s="91">
        <f t="shared" si="49"/>
        <v>3788.53</v>
      </c>
      <c r="L323" s="91"/>
      <c r="M323" s="114"/>
    </row>
    <row r="324" spans="1:13" s="1" customFormat="1" ht="39.75" customHeight="1">
      <c r="A324" s="64">
        <v>314</v>
      </c>
      <c r="B324" s="69" t="s">
        <v>494</v>
      </c>
      <c r="C324" s="88" t="s">
        <v>702</v>
      </c>
      <c r="D324" s="88" t="s">
        <v>968</v>
      </c>
      <c r="E324" s="89">
        <v>73.59</v>
      </c>
      <c r="F324" s="90">
        <f t="shared" si="48"/>
        <v>30.999999999999996</v>
      </c>
      <c r="G324" s="89">
        <v>2281.29</v>
      </c>
      <c r="H324" s="89">
        <v>35</v>
      </c>
      <c r="I324" s="89">
        <v>250</v>
      </c>
      <c r="J324" s="89">
        <v>1150</v>
      </c>
      <c r="K324" s="91">
        <f t="shared" si="49"/>
        <v>3716.29</v>
      </c>
      <c r="L324" s="91"/>
      <c r="M324" s="114"/>
    </row>
    <row r="325" spans="1:13" s="1" customFormat="1" ht="39.75" customHeight="1">
      <c r="A325" s="64">
        <v>315</v>
      </c>
      <c r="B325" s="69" t="s">
        <v>494</v>
      </c>
      <c r="C325" s="88" t="s">
        <v>703</v>
      </c>
      <c r="D325" s="88" t="s">
        <v>968</v>
      </c>
      <c r="E325" s="89">
        <v>73.59</v>
      </c>
      <c r="F325" s="90">
        <f t="shared" si="48"/>
        <v>30.999999999999996</v>
      </c>
      <c r="G325" s="89">
        <v>2281.29</v>
      </c>
      <c r="H325" s="89">
        <v>35</v>
      </c>
      <c r="I325" s="89">
        <v>250</v>
      </c>
      <c r="J325" s="89">
        <v>1150</v>
      </c>
      <c r="K325" s="91">
        <f t="shared" si="49"/>
        <v>3716.29</v>
      </c>
      <c r="L325" s="91"/>
      <c r="M325" s="114"/>
    </row>
    <row r="326" spans="1:13" s="1" customFormat="1" ht="39.75" customHeight="1">
      <c r="A326" s="64">
        <v>316</v>
      </c>
      <c r="B326" s="69" t="s">
        <v>494</v>
      </c>
      <c r="C326" s="88" t="s">
        <v>704</v>
      </c>
      <c r="D326" s="88" t="s">
        <v>968</v>
      </c>
      <c r="E326" s="89">
        <v>73.59</v>
      </c>
      <c r="F326" s="90">
        <f t="shared" si="48"/>
        <v>30.999999999999996</v>
      </c>
      <c r="G326" s="89">
        <v>2281.29</v>
      </c>
      <c r="H326" s="89">
        <v>35</v>
      </c>
      <c r="I326" s="89">
        <v>250</v>
      </c>
      <c r="J326" s="89">
        <v>1150</v>
      </c>
      <c r="K326" s="91">
        <f t="shared" si="49"/>
        <v>3716.29</v>
      </c>
      <c r="L326" s="91"/>
      <c r="M326" s="114"/>
    </row>
    <row r="327" spans="1:13" s="1" customFormat="1" ht="39.75" customHeight="1">
      <c r="A327" s="64">
        <v>317</v>
      </c>
      <c r="B327" s="69" t="s">
        <v>494</v>
      </c>
      <c r="C327" s="88" t="s">
        <v>705</v>
      </c>
      <c r="D327" s="88" t="s">
        <v>505</v>
      </c>
      <c r="E327" s="89">
        <v>71.400000000000006</v>
      </c>
      <c r="F327" s="90">
        <f t="shared" si="48"/>
        <v>31</v>
      </c>
      <c r="G327" s="89">
        <v>2213.4</v>
      </c>
      <c r="H327" s="89">
        <v>0</v>
      </c>
      <c r="I327" s="89">
        <v>250</v>
      </c>
      <c r="J327" s="89">
        <v>1380</v>
      </c>
      <c r="K327" s="91">
        <f t="shared" si="49"/>
        <v>3843.4</v>
      </c>
      <c r="L327" s="91"/>
      <c r="M327" s="114"/>
    </row>
    <row r="328" spans="1:13" s="1" customFormat="1" ht="39.75" customHeight="1">
      <c r="A328" s="64">
        <v>318</v>
      </c>
      <c r="B328" s="69" t="s">
        <v>494</v>
      </c>
      <c r="C328" s="88" t="s">
        <v>706</v>
      </c>
      <c r="D328" s="88" t="s">
        <v>505</v>
      </c>
      <c r="E328" s="89">
        <v>71.400000000000006</v>
      </c>
      <c r="F328" s="90">
        <f t="shared" si="48"/>
        <v>31</v>
      </c>
      <c r="G328" s="89">
        <v>2213.4</v>
      </c>
      <c r="H328" s="89">
        <v>0</v>
      </c>
      <c r="I328" s="89">
        <v>250</v>
      </c>
      <c r="J328" s="89">
        <v>1380</v>
      </c>
      <c r="K328" s="91">
        <f t="shared" si="49"/>
        <v>3843.4</v>
      </c>
      <c r="L328" s="91"/>
      <c r="M328" s="114"/>
    </row>
    <row r="329" spans="1:13" s="1" customFormat="1" ht="39.75" customHeight="1">
      <c r="A329" s="64">
        <v>319</v>
      </c>
      <c r="B329" s="69" t="s">
        <v>494</v>
      </c>
      <c r="C329" s="88" t="s">
        <v>707</v>
      </c>
      <c r="D329" s="88" t="s">
        <v>505</v>
      </c>
      <c r="E329" s="89">
        <v>71.400000000000006</v>
      </c>
      <c r="F329" s="90">
        <f t="shared" si="48"/>
        <v>31</v>
      </c>
      <c r="G329" s="89">
        <v>2213.4</v>
      </c>
      <c r="H329" s="89">
        <v>0</v>
      </c>
      <c r="I329" s="89">
        <v>250</v>
      </c>
      <c r="J329" s="89">
        <v>1380</v>
      </c>
      <c r="K329" s="91">
        <f t="shared" si="49"/>
        <v>3843.4</v>
      </c>
      <c r="L329" s="91"/>
      <c r="M329" s="114"/>
    </row>
    <row r="330" spans="1:13" s="1" customFormat="1" ht="39.75" customHeight="1">
      <c r="A330" s="64">
        <v>320</v>
      </c>
      <c r="B330" s="69" t="s">
        <v>494</v>
      </c>
      <c r="C330" s="88" t="s">
        <v>708</v>
      </c>
      <c r="D330" s="88" t="s">
        <v>968</v>
      </c>
      <c r="E330" s="89">
        <v>73.59</v>
      </c>
      <c r="F330" s="90">
        <f t="shared" si="48"/>
        <v>30.999999999999996</v>
      </c>
      <c r="G330" s="89">
        <v>2281.29</v>
      </c>
      <c r="H330" s="89">
        <v>0</v>
      </c>
      <c r="I330" s="89">
        <v>250</v>
      </c>
      <c r="J330" s="89">
        <v>1150</v>
      </c>
      <c r="K330" s="91">
        <f t="shared" si="49"/>
        <v>3681.29</v>
      </c>
      <c r="L330" s="91"/>
      <c r="M330" s="114"/>
    </row>
    <row r="331" spans="1:13" s="1" customFormat="1" ht="39.75" customHeight="1">
      <c r="A331" s="64">
        <v>321</v>
      </c>
      <c r="B331" s="69" t="s">
        <v>494</v>
      </c>
      <c r="C331" s="88" t="s">
        <v>709</v>
      </c>
      <c r="D331" s="88" t="s">
        <v>968</v>
      </c>
      <c r="E331" s="89">
        <v>73.59</v>
      </c>
      <c r="F331" s="90">
        <f t="shared" ref="F331:F336" si="50">G331/E331</f>
        <v>30.999999999999996</v>
      </c>
      <c r="G331" s="89">
        <v>2281.29</v>
      </c>
      <c r="H331" s="89">
        <v>0</v>
      </c>
      <c r="I331" s="89">
        <v>250</v>
      </c>
      <c r="J331" s="89">
        <v>1150</v>
      </c>
      <c r="K331" s="91">
        <f t="shared" ref="K331:K336" si="51">J331+I331+H331+G331</f>
        <v>3681.29</v>
      </c>
      <c r="L331" s="91"/>
      <c r="M331" s="114"/>
    </row>
    <row r="332" spans="1:13" s="1" customFormat="1" ht="39.75" customHeight="1">
      <c r="A332" s="64">
        <v>322</v>
      </c>
      <c r="B332" s="69" t="s">
        <v>494</v>
      </c>
      <c r="C332" s="88" t="s">
        <v>1134</v>
      </c>
      <c r="D332" s="88" t="s">
        <v>505</v>
      </c>
      <c r="E332" s="89">
        <v>71.400000000000006</v>
      </c>
      <c r="F332" s="90">
        <f t="shared" si="50"/>
        <v>31</v>
      </c>
      <c r="G332" s="89">
        <v>2213.4</v>
      </c>
      <c r="H332" s="89">
        <v>0</v>
      </c>
      <c r="I332" s="89">
        <v>250</v>
      </c>
      <c r="J332" s="89">
        <v>1380</v>
      </c>
      <c r="K332" s="91">
        <f t="shared" si="51"/>
        <v>3843.4</v>
      </c>
      <c r="L332" s="91"/>
      <c r="M332" s="114"/>
    </row>
    <row r="333" spans="1:13" s="1" customFormat="1" ht="39.75" customHeight="1">
      <c r="A333" s="64">
        <v>323</v>
      </c>
      <c r="B333" s="69" t="s">
        <v>494</v>
      </c>
      <c r="C333" s="88" t="s">
        <v>1135</v>
      </c>
      <c r="D333" s="88" t="s">
        <v>968</v>
      </c>
      <c r="E333" s="89">
        <v>71.400000000000006</v>
      </c>
      <c r="F333" s="90">
        <f t="shared" si="50"/>
        <v>44.318907563025206</v>
      </c>
      <c r="G333" s="89">
        <v>3164.37</v>
      </c>
      <c r="H333" s="89">
        <v>0</v>
      </c>
      <c r="I333" s="89">
        <v>350</v>
      </c>
      <c r="J333" s="89">
        <v>1610</v>
      </c>
      <c r="K333" s="91">
        <f t="shared" si="51"/>
        <v>5124.37</v>
      </c>
      <c r="L333" s="91"/>
      <c r="M333" s="114"/>
    </row>
    <row r="334" spans="1:13" s="1" customFormat="1" ht="39.75" customHeight="1">
      <c r="A334" s="64">
        <v>324</v>
      </c>
      <c r="B334" s="69" t="s">
        <v>494</v>
      </c>
      <c r="C334" s="88" t="s">
        <v>1136</v>
      </c>
      <c r="D334" s="88" t="s">
        <v>968</v>
      </c>
      <c r="E334" s="89">
        <v>71.400000000000006</v>
      </c>
      <c r="F334" s="90">
        <f t="shared" si="50"/>
        <v>44.318907563025206</v>
      </c>
      <c r="G334" s="89">
        <v>3164.37</v>
      </c>
      <c r="H334" s="89">
        <v>0</v>
      </c>
      <c r="I334" s="89">
        <v>350</v>
      </c>
      <c r="J334" s="89">
        <v>1610</v>
      </c>
      <c r="K334" s="91">
        <f t="shared" si="51"/>
        <v>5124.37</v>
      </c>
      <c r="L334" s="91"/>
      <c r="M334" s="114"/>
    </row>
    <row r="335" spans="1:13" s="1" customFormat="1" ht="39.75" customHeight="1">
      <c r="A335" s="64">
        <v>325</v>
      </c>
      <c r="B335" s="69" t="s">
        <v>494</v>
      </c>
      <c r="C335" s="88" t="s">
        <v>1137</v>
      </c>
      <c r="D335" s="88" t="s">
        <v>968</v>
      </c>
      <c r="E335" s="89">
        <v>71.400000000000006</v>
      </c>
      <c r="F335" s="90">
        <f t="shared" si="50"/>
        <v>44.318907563025206</v>
      </c>
      <c r="G335" s="89">
        <v>3164.37</v>
      </c>
      <c r="H335" s="89">
        <v>0</v>
      </c>
      <c r="I335" s="89">
        <v>350</v>
      </c>
      <c r="J335" s="89">
        <v>1610</v>
      </c>
      <c r="K335" s="91">
        <f t="shared" si="51"/>
        <v>5124.37</v>
      </c>
      <c r="L335" s="91"/>
      <c r="M335" s="114"/>
    </row>
    <row r="336" spans="1:13" s="1" customFormat="1" ht="39.75" customHeight="1">
      <c r="A336" s="64">
        <v>326</v>
      </c>
      <c r="B336" s="69" t="s">
        <v>494</v>
      </c>
      <c r="C336" s="88" t="s">
        <v>1138</v>
      </c>
      <c r="D336" s="88" t="s">
        <v>968</v>
      </c>
      <c r="E336" s="89">
        <v>71.400000000000006</v>
      </c>
      <c r="F336" s="90">
        <f t="shared" si="50"/>
        <v>44.318907563025206</v>
      </c>
      <c r="G336" s="89">
        <v>3164.37</v>
      </c>
      <c r="H336" s="89">
        <v>0</v>
      </c>
      <c r="I336" s="89">
        <v>350</v>
      </c>
      <c r="J336" s="89">
        <v>1610</v>
      </c>
      <c r="K336" s="91">
        <f t="shared" si="51"/>
        <v>5124.37</v>
      </c>
      <c r="L336" s="91"/>
      <c r="M336" s="114"/>
    </row>
    <row r="337" spans="1:13" s="1" customFormat="1" ht="39.75" customHeight="1">
      <c r="A337" s="64">
        <v>327</v>
      </c>
      <c r="B337" s="69" t="s">
        <v>494</v>
      </c>
      <c r="C337" s="88" t="s">
        <v>710</v>
      </c>
      <c r="D337" s="69" t="s">
        <v>566</v>
      </c>
      <c r="E337" s="89">
        <v>76.59</v>
      </c>
      <c r="F337" s="90">
        <f t="shared" si="48"/>
        <v>30.999999999999996</v>
      </c>
      <c r="G337" s="89">
        <v>2374.29</v>
      </c>
      <c r="H337" s="89">
        <v>50</v>
      </c>
      <c r="I337" s="89">
        <v>250</v>
      </c>
      <c r="J337" s="89">
        <v>1150</v>
      </c>
      <c r="K337" s="91">
        <f t="shared" si="49"/>
        <v>3824.29</v>
      </c>
      <c r="L337" s="91"/>
      <c r="M337" s="114"/>
    </row>
    <row r="338" spans="1:13" s="1" customFormat="1" ht="39.75" customHeight="1">
      <c r="A338" s="64">
        <v>328</v>
      </c>
      <c r="B338" s="69" t="s">
        <v>494</v>
      </c>
      <c r="C338" s="88" t="s">
        <v>711</v>
      </c>
      <c r="D338" s="69" t="s">
        <v>585</v>
      </c>
      <c r="E338" s="89">
        <v>74.63</v>
      </c>
      <c r="F338" s="90">
        <f t="shared" si="48"/>
        <v>31.000000000000004</v>
      </c>
      <c r="G338" s="89">
        <v>2313.5300000000002</v>
      </c>
      <c r="H338" s="89">
        <v>50</v>
      </c>
      <c r="I338" s="89">
        <v>250</v>
      </c>
      <c r="J338" s="89">
        <v>1150</v>
      </c>
      <c r="K338" s="91">
        <f t="shared" si="49"/>
        <v>3763.53</v>
      </c>
      <c r="L338" s="91"/>
      <c r="M338" s="114"/>
    </row>
    <row r="339" spans="1:13" s="1" customFormat="1" ht="39.75" customHeight="1">
      <c r="A339" s="64">
        <v>329</v>
      </c>
      <c r="B339" s="69" t="s">
        <v>494</v>
      </c>
      <c r="C339" s="88" t="s">
        <v>712</v>
      </c>
      <c r="D339" s="88" t="s">
        <v>968</v>
      </c>
      <c r="E339" s="89">
        <v>73.59</v>
      </c>
      <c r="F339" s="90">
        <f t="shared" si="48"/>
        <v>30.999999999999996</v>
      </c>
      <c r="G339" s="89">
        <v>2281.29</v>
      </c>
      <c r="H339" s="89">
        <v>35</v>
      </c>
      <c r="I339" s="89">
        <v>250</v>
      </c>
      <c r="J339" s="89">
        <v>1150</v>
      </c>
      <c r="K339" s="91">
        <f t="shared" si="49"/>
        <v>3716.29</v>
      </c>
      <c r="L339" s="91"/>
      <c r="M339" s="114"/>
    </row>
    <row r="340" spans="1:13" s="1" customFormat="1" ht="39.75" customHeight="1">
      <c r="A340" s="64">
        <v>330</v>
      </c>
      <c r="B340" s="69" t="s">
        <v>494</v>
      </c>
      <c r="C340" s="88" t="s">
        <v>713</v>
      </c>
      <c r="D340" s="88" t="s">
        <v>968</v>
      </c>
      <c r="E340" s="89">
        <v>73.59</v>
      </c>
      <c r="F340" s="90">
        <f t="shared" si="48"/>
        <v>30.999999999999996</v>
      </c>
      <c r="G340" s="89">
        <v>2281.29</v>
      </c>
      <c r="H340" s="89">
        <v>35</v>
      </c>
      <c r="I340" s="89">
        <v>250</v>
      </c>
      <c r="J340" s="89">
        <v>1150</v>
      </c>
      <c r="K340" s="91">
        <f t="shared" si="49"/>
        <v>3716.29</v>
      </c>
      <c r="L340" s="91"/>
      <c r="M340" s="114"/>
    </row>
    <row r="341" spans="1:13" s="1" customFormat="1" ht="39.75" customHeight="1">
      <c r="A341" s="64">
        <v>331</v>
      </c>
      <c r="B341" s="69" t="s">
        <v>494</v>
      </c>
      <c r="C341" s="88" t="s">
        <v>714</v>
      </c>
      <c r="D341" s="88" t="s">
        <v>968</v>
      </c>
      <c r="E341" s="89">
        <v>73.59</v>
      </c>
      <c r="F341" s="90">
        <f t="shared" si="48"/>
        <v>30.999999999999996</v>
      </c>
      <c r="G341" s="89">
        <v>2281.29</v>
      </c>
      <c r="H341" s="89">
        <v>0</v>
      </c>
      <c r="I341" s="89">
        <v>250</v>
      </c>
      <c r="J341" s="89">
        <v>1150</v>
      </c>
      <c r="K341" s="91">
        <f t="shared" si="49"/>
        <v>3681.29</v>
      </c>
      <c r="L341" s="91"/>
      <c r="M341" s="114"/>
    </row>
    <row r="342" spans="1:13" s="1" customFormat="1" ht="39.75" customHeight="1">
      <c r="A342" s="64">
        <v>332</v>
      </c>
      <c r="B342" s="69" t="s">
        <v>494</v>
      </c>
      <c r="C342" s="88" t="s">
        <v>715</v>
      </c>
      <c r="D342" s="88" t="s">
        <v>968</v>
      </c>
      <c r="E342" s="89">
        <v>73.59</v>
      </c>
      <c r="F342" s="90">
        <f t="shared" si="48"/>
        <v>30.999999999999996</v>
      </c>
      <c r="G342" s="89">
        <v>2281.29</v>
      </c>
      <c r="H342" s="89">
        <v>0</v>
      </c>
      <c r="I342" s="89">
        <v>250</v>
      </c>
      <c r="J342" s="89">
        <v>1150</v>
      </c>
      <c r="K342" s="91">
        <f t="shared" si="49"/>
        <v>3681.29</v>
      </c>
      <c r="L342" s="91"/>
      <c r="M342" s="114"/>
    </row>
    <row r="343" spans="1:13" s="1" customFormat="1" ht="39.75" customHeight="1">
      <c r="A343" s="64">
        <v>333</v>
      </c>
      <c r="B343" s="69" t="s">
        <v>494</v>
      </c>
      <c r="C343" s="88" t="s">
        <v>716</v>
      </c>
      <c r="D343" s="88" t="s">
        <v>968</v>
      </c>
      <c r="E343" s="89">
        <v>73.59</v>
      </c>
      <c r="F343" s="90">
        <f t="shared" si="48"/>
        <v>30.999999999999996</v>
      </c>
      <c r="G343" s="89">
        <v>2281.29</v>
      </c>
      <c r="H343" s="89">
        <v>0</v>
      </c>
      <c r="I343" s="89">
        <v>250</v>
      </c>
      <c r="J343" s="89">
        <v>1150</v>
      </c>
      <c r="K343" s="91">
        <f t="shared" si="49"/>
        <v>3681.29</v>
      </c>
      <c r="L343" s="91"/>
      <c r="M343" s="114"/>
    </row>
    <row r="344" spans="1:13" s="1" customFormat="1" ht="39.75" customHeight="1">
      <c r="A344" s="64">
        <v>334</v>
      </c>
      <c r="B344" s="69" t="s">
        <v>494</v>
      </c>
      <c r="C344" s="88" t="s">
        <v>717</v>
      </c>
      <c r="D344" s="88" t="s">
        <v>968</v>
      </c>
      <c r="E344" s="89">
        <v>73.59</v>
      </c>
      <c r="F344" s="90">
        <f t="shared" ref="F344:F368" si="52">G344/E344</f>
        <v>30.999999999999996</v>
      </c>
      <c r="G344" s="89">
        <v>2281.29</v>
      </c>
      <c r="H344" s="89">
        <v>35</v>
      </c>
      <c r="I344" s="89">
        <v>250</v>
      </c>
      <c r="J344" s="89">
        <v>1150</v>
      </c>
      <c r="K344" s="91">
        <f t="shared" ref="K344:K368" si="53">J344+I344+H344+G344</f>
        <v>3716.29</v>
      </c>
      <c r="L344" s="91"/>
      <c r="M344" s="114"/>
    </row>
    <row r="345" spans="1:13" s="1" customFormat="1" ht="39.75" customHeight="1">
      <c r="A345" s="64">
        <v>335</v>
      </c>
      <c r="B345" s="69" t="s">
        <v>494</v>
      </c>
      <c r="C345" s="88" t="s">
        <v>718</v>
      </c>
      <c r="D345" s="88" t="s">
        <v>968</v>
      </c>
      <c r="E345" s="89">
        <v>73.59</v>
      </c>
      <c r="F345" s="90">
        <f t="shared" si="52"/>
        <v>30.999999999999996</v>
      </c>
      <c r="G345" s="89">
        <v>2281.29</v>
      </c>
      <c r="H345" s="89">
        <v>35</v>
      </c>
      <c r="I345" s="89">
        <v>250</v>
      </c>
      <c r="J345" s="89">
        <v>1150</v>
      </c>
      <c r="K345" s="91">
        <f t="shared" si="53"/>
        <v>3716.29</v>
      </c>
      <c r="L345" s="91"/>
      <c r="M345" s="114"/>
    </row>
    <row r="346" spans="1:13" s="1" customFormat="1" ht="39.75" customHeight="1">
      <c r="A346" s="64">
        <v>336</v>
      </c>
      <c r="B346" s="69" t="s">
        <v>494</v>
      </c>
      <c r="C346" s="88" t="s">
        <v>719</v>
      </c>
      <c r="D346" s="88" t="s">
        <v>968</v>
      </c>
      <c r="E346" s="89">
        <v>73.59</v>
      </c>
      <c r="F346" s="90">
        <f t="shared" si="52"/>
        <v>30.999999999999996</v>
      </c>
      <c r="G346" s="89">
        <v>2281.29</v>
      </c>
      <c r="H346" s="89">
        <v>35</v>
      </c>
      <c r="I346" s="89">
        <v>250</v>
      </c>
      <c r="J346" s="89">
        <v>1150</v>
      </c>
      <c r="K346" s="91">
        <f t="shared" si="53"/>
        <v>3716.29</v>
      </c>
      <c r="L346" s="91"/>
      <c r="M346" s="114"/>
    </row>
    <row r="347" spans="1:13" s="1" customFormat="1" ht="39.75" customHeight="1">
      <c r="A347" s="64">
        <v>337</v>
      </c>
      <c r="B347" s="69" t="s">
        <v>494</v>
      </c>
      <c r="C347" s="88" t="s">
        <v>721</v>
      </c>
      <c r="D347" s="88" t="s">
        <v>968</v>
      </c>
      <c r="E347" s="89">
        <v>73.59</v>
      </c>
      <c r="F347" s="90">
        <f t="shared" si="52"/>
        <v>30.999999999999996</v>
      </c>
      <c r="G347" s="89">
        <v>2281.29</v>
      </c>
      <c r="H347" s="89">
        <v>35</v>
      </c>
      <c r="I347" s="89">
        <v>250</v>
      </c>
      <c r="J347" s="89">
        <v>1150</v>
      </c>
      <c r="K347" s="91">
        <f t="shared" si="53"/>
        <v>3716.29</v>
      </c>
      <c r="L347" s="91"/>
      <c r="M347" s="114"/>
    </row>
    <row r="348" spans="1:13" s="1" customFormat="1" ht="39.75" customHeight="1">
      <c r="A348" s="64">
        <v>338</v>
      </c>
      <c r="B348" s="69" t="s">
        <v>494</v>
      </c>
      <c r="C348" s="88" t="s">
        <v>722</v>
      </c>
      <c r="D348" s="88" t="s">
        <v>968</v>
      </c>
      <c r="E348" s="89">
        <v>73.59</v>
      </c>
      <c r="F348" s="90">
        <f t="shared" si="52"/>
        <v>30.999999999999996</v>
      </c>
      <c r="G348" s="89">
        <v>2281.29</v>
      </c>
      <c r="H348" s="89">
        <v>35</v>
      </c>
      <c r="I348" s="89">
        <v>250</v>
      </c>
      <c r="J348" s="89">
        <v>1150</v>
      </c>
      <c r="K348" s="91">
        <f t="shared" si="53"/>
        <v>3716.29</v>
      </c>
      <c r="L348" s="91"/>
      <c r="M348" s="114"/>
    </row>
    <row r="349" spans="1:13" s="1" customFormat="1" ht="39.75" customHeight="1">
      <c r="A349" s="64">
        <v>339</v>
      </c>
      <c r="B349" s="69" t="s">
        <v>494</v>
      </c>
      <c r="C349" s="88" t="s">
        <v>723</v>
      </c>
      <c r="D349" s="88" t="s">
        <v>968</v>
      </c>
      <c r="E349" s="89">
        <v>73.59</v>
      </c>
      <c r="F349" s="90">
        <f t="shared" si="52"/>
        <v>30.999999999999996</v>
      </c>
      <c r="G349" s="89">
        <v>2281.29</v>
      </c>
      <c r="H349" s="89">
        <v>35</v>
      </c>
      <c r="I349" s="89">
        <v>250</v>
      </c>
      <c r="J349" s="89">
        <v>1150</v>
      </c>
      <c r="K349" s="91">
        <f t="shared" si="53"/>
        <v>3716.29</v>
      </c>
      <c r="L349" s="91"/>
      <c r="M349" s="114"/>
    </row>
    <row r="350" spans="1:13" s="1" customFormat="1" ht="39.75" customHeight="1">
      <c r="A350" s="64">
        <v>340</v>
      </c>
      <c r="B350" s="69" t="s">
        <v>494</v>
      </c>
      <c r="C350" s="88" t="s">
        <v>724</v>
      </c>
      <c r="D350" s="88" t="s">
        <v>968</v>
      </c>
      <c r="E350" s="89">
        <v>73.59</v>
      </c>
      <c r="F350" s="90">
        <f t="shared" si="52"/>
        <v>30.999999999999996</v>
      </c>
      <c r="G350" s="89">
        <v>2281.29</v>
      </c>
      <c r="H350" s="89">
        <v>0</v>
      </c>
      <c r="I350" s="89">
        <v>250</v>
      </c>
      <c r="J350" s="89">
        <v>1150</v>
      </c>
      <c r="K350" s="91">
        <f t="shared" si="53"/>
        <v>3681.29</v>
      </c>
      <c r="L350" s="91"/>
      <c r="M350" s="114"/>
    </row>
    <row r="351" spans="1:13" s="1" customFormat="1" ht="39.75" customHeight="1">
      <c r="A351" s="64">
        <v>341</v>
      </c>
      <c r="B351" s="69" t="s">
        <v>494</v>
      </c>
      <c r="C351" s="88" t="s">
        <v>725</v>
      </c>
      <c r="D351" s="88" t="s">
        <v>968</v>
      </c>
      <c r="E351" s="89">
        <v>73.59</v>
      </c>
      <c r="F351" s="90">
        <f t="shared" si="52"/>
        <v>30.999999999999996</v>
      </c>
      <c r="G351" s="89">
        <v>2281.29</v>
      </c>
      <c r="H351" s="89">
        <v>0</v>
      </c>
      <c r="I351" s="89">
        <v>250</v>
      </c>
      <c r="J351" s="89">
        <v>1150</v>
      </c>
      <c r="K351" s="91">
        <f t="shared" si="53"/>
        <v>3681.29</v>
      </c>
      <c r="L351" s="91"/>
      <c r="M351" s="114"/>
    </row>
    <row r="352" spans="1:13" s="1" customFormat="1" ht="39.75" customHeight="1">
      <c r="A352" s="64">
        <v>342</v>
      </c>
      <c r="B352" s="69" t="s">
        <v>494</v>
      </c>
      <c r="C352" s="88" t="s">
        <v>726</v>
      </c>
      <c r="D352" s="88" t="s">
        <v>968</v>
      </c>
      <c r="E352" s="89">
        <v>73.59</v>
      </c>
      <c r="F352" s="90">
        <f t="shared" si="52"/>
        <v>30.999999999999996</v>
      </c>
      <c r="G352" s="89">
        <v>2281.29</v>
      </c>
      <c r="H352" s="89">
        <v>0</v>
      </c>
      <c r="I352" s="89">
        <v>250</v>
      </c>
      <c r="J352" s="89">
        <v>1150</v>
      </c>
      <c r="K352" s="91">
        <f t="shared" si="53"/>
        <v>3681.29</v>
      </c>
      <c r="L352" s="91"/>
      <c r="M352" s="114"/>
    </row>
    <row r="353" spans="1:13" s="1" customFormat="1" ht="39.75" customHeight="1">
      <c r="A353" s="64">
        <v>343</v>
      </c>
      <c r="B353" s="69" t="s">
        <v>494</v>
      </c>
      <c r="C353" s="88" t="s">
        <v>727</v>
      </c>
      <c r="D353" s="88" t="s">
        <v>968</v>
      </c>
      <c r="E353" s="89">
        <v>73.59</v>
      </c>
      <c r="F353" s="90">
        <f t="shared" si="52"/>
        <v>30.999999999999996</v>
      </c>
      <c r="G353" s="89">
        <v>2281.29</v>
      </c>
      <c r="H353" s="89">
        <v>0</v>
      </c>
      <c r="I353" s="89">
        <v>250</v>
      </c>
      <c r="J353" s="89">
        <v>1150</v>
      </c>
      <c r="K353" s="91">
        <f t="shared" si="53"/>
        <v>3681.29</v>
      </c>
      <c r="L353" s="91"/>
      <c r="M353" s="114"/>
    </row>
    <row r="354" spans="1:13" s="1" customFormat="1" ht="39.75" customHeight="1">
      <c r="A354" s="64">
        <v>344</v>
      </c>
      <c r="B354" s="69" t="s">
        <v>494</v>
      </c>
      <c r="C354" s="88" t="s">
        <v>728</v>
      </c>
      <c r="D354" s="88" t="s">
        <v>968</v>
      </c>
      <c r="E354" s="89">
        <v>73.59</v>
      </c>
      <c r="F354" s="90">
        <f t="shared" si="52"/>
        <v>30.999999999999996</v>
      </c>
      <c r="G354" s="89">
        <v>2281.29</v>
      </c>
      <c r="H354" s="89">
        <v>0</v>
      </c>
      <c r="I354" s="89">
        <v>250</v>
      </c>
      <c r="J354" s="89">
        <v>1150</v>
      </c>
      <c r="K354" s="91">
        <f t="shared" si="53"/>
        <v>3681.29</v>
      </c>
      <c r="L354" s="91"/>
      <c r="M354" s="114"/>
    </row>
    <row r="355" spans="1:13" s="1" customFormat="1" ht="39.75" customHeight="1">
      <c r="A355" s="64">
        <v>345</v>
      </c>
      <c r="B355" s="69" t="s">
        <v>494</v>
      </c>
      <c r="C355" s="88" t="s">
        <v>729</v>
      </c>
      <c r="D355" s="88" t="s">
        <v>968</v>
      </c>
      <c r="E355" s="89">
        <v>73.59</v>
      </c>
      <c r="F355" s="90">
        <f t="shared" si="52"/>
        <v>30.999999999999996</v>
      </c>
      <c r="G355" s="89">
        <v>2281.29</v>
      </c>
      <c r="H355" s="89">
        <v>0</v>
      </c>
      <c r="I355" s="89">
        <v>250</v>
      </c>
      <c r="J355" s="89">
        <v>1150</v>
      </c>
      <c r="K355" s="91">
        <f t="shared" si="53"/>
        <v>3681.29</v>
      </c>
      <c r="L355" s="91"/>
      <c r="M355" s="114"/>
    </row>
    <row r="356" spans="1:13" s="1" customFormat="1" ht="39.75" customHeight="1">
      <c r="A356" s="64">
        <v>346</v>
      </c>
      <c r="B356" s="69" t="s">
        <v>494</v>
      </c>
      <c r="C356" s="88" t="s">
        <v>730</v>
      </c>
      <c r="D356" s="88" t="s">
        <v>968</v>
      </c>
      <c r="E356" s="89">
        <v>73.59</v>
      </c>
      <c r="F356" s="90">
        <f t="shared" si="52"/>
        <v>30.999999999999996</v>
      </c>
      <c r="G356" s="89">
        <v>2281.29</v>
      </c>
      <c r="H356" s="89">
        <v>0</v>
      </c>
      <c r="I356" s="89">
        <v>250</v>
      </c>
      <c r="J356" s="89">
        <v>1150</v>
      </c>
      <c r="K356" s="91">
        <f t="shared" si="53"/>
        <v>3681.29</v>
      </c>
      <c r="L356" s="91"/>
      <c r="M356" s="114"/>
    </row>
    <row r="357" spans="1:13" s="1" customFormat="1" ht="39.75" customHeight="1">
      <c r="A357" s="64">
        <v>347</v>
      </c>
      <c r="B357" s="69" t="s">
        <v>494</v>
      </c>
      <c r="C357" s="88" t="s">
        <v>731</v>
      </c>
      <c r="D357" s="88" t="s">
        <v>968</v>
      </c>
      <c r="E357" s="89">
        <v>73.59</v>
      </c>
      <c r="F357" s="90">
        <f t="shared" si="52"/>
        <v>30.999999999999996</v>
      </c>
      <c r="G357" s="89">
        <v>2281.29</v>
      </c>
      <c r="H357" s="89">
        <v>0</v>
      </c>
      <c r="I357" s="89">
        <v>250</v>
      </c>
      <c r="J357" s="89">
        <v>1150</v>
      </c>
      <c r="K357" s="91">
        <f t="shared" si="53"/>
        <v>3681.29</v>
      </c>
      <c r="L357" s="91"/>
      <c r="M357" s="114"/>
    </row>
    <row r="358" spans="1:13" s="1" customFormat="1" ht="39.75" customHeight="1">
      <c r="A358" s="64">
        <v>348</v>
      </c>
      <c r="B358" s="69" t="s">
        <v>494</v>
      </c>
      <c r="C358" s="88" t="s">
        <v>732</v>
      </c>
      <c r="D358" s="88" t="s">
        <v>968</v>
      </c>
      <c r="E358" s="89">
        <v>73.59</v>
      </c>
      <c r="F358" s="90">
        <f t="shared" si="52"/>
        <v>30.999999999999996</v>
      </c>
      <c r="G358" s="89">
        <v>2281.29</v>
      </c>
      <c r="H358" s="89">
        <v>0</v>
      </c>
      <c r="I358" s="89">
        <v>250</v>
      </c>
      <c r="J358" s="89">
        <v>1150</v>
      </c>
      <c r="K358" s="91">
        <f t="shared" si="53"/>
        <v>3681.29</v>
      </c>
      <c r="L358" s="91"/>
      <c r="M358" s="114"/>
    </row>
    <row r="359" spans="1:13" s="1" customFormat="1" ht="39.75" customHeight="1">
      <c r="A359" s="64">
        <v>349</v>
      </c>
      <c r="B359" s="69" t="s">
        <v>494</v>
      </c>
      <c r="C359" s="88" t="s">
        <v>750</v>
      </c>
      <c r="D359" s="88" t="s">
        <v>505</v>
      </c>
      <c r="E359" s="89">
        <v>71.400000000000006</v>
      </c>
      <c r="F359" s="90">
        <f t="shared" si="52"/>
        <v>31</v>
      </c>
      <c r="G359" s="89">
        <v>2213.4</v>
      </c>
      <c r="H359" s="89">
        <v>0</v>
      </c>
      <c r="I359" s="89">
        <v>250</v>
      </c>
      <c r="J359" s="89">
        <v>1380</v>
      </c>
      <c r="K359" s="91">
        <f t="shared" si="53"/>
        <v>3843.4</v>
      </c>
      <c r="L359" s="91"/>
      <c r="M359" s="114"/>
    </row>
    <row r="360" spans="1:13" s="1" customFormat="1" ht="39.75" customHeight="1">
      <c r="A360" s="64">
        <v>350</v>
      </c>
      <c r="B360" s="69" t="s">
        <v>494</v>
      </c>
      <c r="C360" s="88" t="s">
        <v>751</v>
      </c>
      <c r="D360" s="88" t="s">
        <v>505</v>
      </c>
      <c r="E360" s="89">
        <v>71.400000000000006</v>
      </c>
      <c r="F360" s="90">
        <f t="shared" ref="F360" si="54">G360/E360</f>
        <v>31</v>
      </c>
      <c r="G360" s="89">
        <v>2213.4</v>
      </c>
      <c r="H360" s="89">
        <v>0</v>
      </c>
      <c r="I360" s="89">
        <v>250</v>
      </c>
      <c r="J360" s="89">
        <v>1380</v>
      </c>
      <c r="K360" s="91">
        <f t="shared" ref="K360" si="55">J360+I360+H360+G360</f>
        <v>3843.4</v>
      </c>
      <c r="L360" s="91"/>
      <c r="M360" s="114"/>
    </row>
    <row r="361" spans="1:13" s="1" customFormat="1" ht="39.75" customHeight="1">
      <c r="A361" s="64">
        <v>351</v>
      </c>
      <c r="B361" s="69" t="s">
        <v>494</v>
      </c>
      <c r="C361" s="88" t="s">
        <v>748</v>
      </c>
      <c r="D361" s="88" t="s">
        <v>968</v>
      </c>
      <c r="E361" s="89">
        <v>73.59</v>
      </c>
      <c r="F361" s="90">
        <f t="shared" ref="F361:F362" si="56">G361/E361</f>
        <v>30.999999999999996</v>
      </c>
      <c r="G361" s="89">
        <v>2281.29</v>
      </c>
      <c r="H361" s="89">
        <v>0</v>
      </c>
      <c r="I361" s="89">
        <v>250</v>
      </c>
      <c r="J361" s="89">
        <v>1150</v>
      </c>
      <c r="K361" s="91">
        <f t="shared" ref="K361:K362" si="57">J361+I361+H361+G361</f>
        <v>3681.29</v>
      </c>
      <c r="L361" s="91"/>
      <c r="M361" s="114"/>
    </row>
    <row r="362" spans="1:13" s="1" customFormat="1" ht="39.75" customHeight="1">
      <c r="A362" s="64">
        <v>352</v>
      </c>
      <c r="B362" s="69" t="s">
        <v>494</v>
      </c>
      <c r="C362" s="88" t="s">
        <v>749</v>
      </c>
      <c r="D362" s="88" t="s">
        <v>505</v>
      </c>
      <c r="E362" s="89">
        <v>71.400000000000006</v>
      </c>
      <c r="F362" s="90">
        <f t="shared" si="56"/>
        <v>31</v>
      </c>
      <c r="G362" s="89">
        <v>2213.4</v>
      </c>
      <c r="H362" s="89">
        <v>0</v>
      </c>
      <c r="I362" s="89">
        <v>250</v>
      </c>
      <c r="J362" s="89">
        <v>1380</v>
      </c>
      <c r="K362" s="91">
        <f t="shared" si="57"/>
        <v>3843.4</v>
      </c>
      <c r="L362" s="91"/>
      <c r="M362" s="114"/>
    </row>
    <row r="363" spans="1:13" s="1" customFormat="1" ht="39.75" customHeight="1">
      <c r="A363" s="64">
        <v>353</v>
      </c>
      <c r="B363" s="69" t="s">
        <v>494</v>
      </c>
      <c r="C363" s="88" t="s">
        <v>733</v>
      </c>
      <c r="D363" s="88" t="s">
        <v>968</v>
      </c>
      <c r="E363" s="89">
        <v>73.59</v>
      </c>
      <c r="F363" s="90">
        <f t="shared" si="52"/>
        <v>30.999999999999996</v>
      </c>
      <c r="G363" s="89">
        <v>2281.29</v>
      </c>
      <c r="H363" s="89">
        <v>0</v>
      </c>
      <c r="I363" s="89">
        <v>250</v>
      </c>
      <c r="J363" s="89">
        <v>1150</v>
      </c>
      <c r="K363" s="91">
        <f t="shared" si="53"/>
        <v>3681.29</v>
      </c>
      <c r="L363" s="91"/>
      <c r="M363" s="114"/>
    </row>
    <row r="364" spans="1:13" s="1" customFormat="1" ht="39.75" customHeight="1">
      <c r="A364" s="64">
        <v>354</v>
      </c>
      <c r="B364" s="69" t="s">
        <v>494</v>
      </c>
      <c r="C364" s="88" t="s">
        <v>734</v>
      </c>
      <c r="D364" s="88" t="s">
        <v>505</v>
      </c>
      <c r="E364" s="89">
        <v>71.400000000000006</v>
      </c>
      <c r="F364" s="90">
        <f t="shared" ref="F364:F367" si="58">G364/E364</f>
        <v>31</v>
      </c>
      <c r="G364" s="89">
        <v>2213.4</v>
      </c>
      <c r="H364" s="89">
        <v>0</v>
      </c>
      <c r="I364" s="89">
        <v>250</v>
      </c>
      <c r="J364" s="89">
        <v>1380</v>
      </c>
      <c r="K364" s="91">
        <f t="shared" ref="K364:K367" si="59">J364+I364+H364+G364</f>
        <v>3843.4</v>
      </c>
      <c r="L364" s="91"/>
      <c r="M364" s="114"/>
    </row>
    <row r="365" spans="1:13" s="1" customFormat="1" ht="39.75" customHeight="1">
      <c r="A365" s="64">
        <v>355</v>
      </c>
      <c r="B365" s="69" t="s">
        <v>494</v>
      </c>
      <c r="C365" s="88" t="s">
        <v>735</v>
      </c>
      <c r="D365" s="88" t="s">
        <v>968</v>
      </c>
      <c r="E365" s="89">
        <v>73.59</v>
      </c>
      <c r="F365" s="90">
        <f t="shared" si="58"/>
        <v>30.999999999999996</v>
      </c>
      <c r="G365" s="89">
        <v>2281.29</v>
      </c>
      <c r="H365" s="89"/>
      <c r="I365" s="89">
        <v>250</v>
      </c>
      <c r="J365" s="89">
        <v>1150</v>
      </c>
      <c r="K365" s="91">
        <f t="shared" si="59"/>
        <v>3681.29</v>
      </c>
      <c r="L365" s="91"/>
      <c r="M365" s="114"/>
    </row>
    <row r="366" spans="1:13" s="1" customFormat="1" ht="39.75" customHeight="1">
      <c r="A366" s="64">
        <v>356</v>
      </c>
      <c r="B366" s="69" t="s">
        <v>494</v>
      </c>
      <c r="C366" s="88" t="s">
        <v>741</v>
      </c>
      <c r="D366" s="88" t="s">
        <v>505</v>
      </c>
      <c r="E366" s="89">
        <v>71.400000000000006</v>
      </c>
      <c r="F366" s="90">
        <f t="shared" si="58"/>
        <v>31</v>
      </c>
      <c r="G366" s="89">
        <v>2213.4</v>
      </c>
      <c r="H366" s="89"/>
      <c r="I366" s="89">
        <v>250</v>
      </c>
      <c r="J366" s="89">
        <v>1380</v>
      </c>
      <c r="K366" s="91">
        <f t="shared" si="59"/>
        <v>3843.4</v>
      </c>
      <c r="L366" s="91"/>
      <c r="M366" s="114"/>
    </row>
    <row r="367" spans="1:13" s="1" customFormat="1" ht="39.75" customHeight="1">
      <c r="A367" s="64">
        <v>357</v>
      </c>
      <c r="B367" s="69" t="s">
        <v>494</v>
      </c>
      <c r="C367" s="88" t="s">
        <v>740</v>
      </c>
      <c r="D367" s="88" t="s">
        <v>505</v>
      </c>
      <c r="E367" s="89">
        <v>71.400000000000006</v>
      </c>
      <c r="F367" s="90">
        <f t="shared" si="58"/>
        <v>31</v>
      </c>
      <c r="G367" s="89">
        <v>2213.4</v>
      </c>
      <c r="H367" s="89"/>
      <c r="I367" s="89">
        <v>250</v>
      </c>
      <c r="J367" s="89">
        <v>1380</v>
      </c>
      <c r="K367" s="91">
        <f t="shared" si="59"/>
        <v>3843.4</v>
      </c>
      <c r="L367" s="91"/>
      <c r="M367" s="114"/>
    </row>
    <row r="368" spans="1:13" s="1" customFormat="1" ht="39.75" customHeight="1">
      <c r="A368" s="64">
        <v>358</v>
      </c>
      <c r="B368" s="69" t="s">
        <v>494</v>
      </c>
      <c r="C368" s="88" t="s">
        <v>739</v>
      </c>
      <c r="D368" s="88" t="s">
        <v>505</v>
      </c>
      <c r="E368" s="89">
        <v>71.400000000000006</v>
      </c>
      <c r="F368" s="90">
        <f t="shared" si="52"/>
        <v>31</v>
      </c>
      <c r="G368" s="89">
        <v>2213.4</v>
      </c>
      <c r="H368" s="89">
        <v>0</v>
      </c>
      <c r="I368" s="89">
        <v>250</v>
      </c>
      <c r="J368" s="89">
        <v>1380</v>
      </c>
      <c r="K368" s="91">
        <f t="shared" si="53"/>
        <v>3843.4</v>
      </c>
      <c r="L368" s="91"/>
      <c r="M368" s="114"/>
    </row>
    <row r="369" spans="1:13" s="1" customFormat="1" ht="39.75" customHeight="1">
      <c r="A369" s="64">
        <v>359</v>
      </c>
      <c r="B369" s="69" t="s">
        <v>494</v>
      </c>
      <c r="C369" s="88" t="s">
        <v>1006</v>
      </c>
      <c r="D369" s="88" t="s">
        <v>505</v>
      </c>
      <c r="E369" s="89">
        <v>71.400000000000006</v>
      </c>
      <c r="F369" s="90">
        <f t="shared" ref="F369" si="60">G369/E369</f>
        <v>31</v>
      </c>
      <c r="G369" s="89">
        <v>2213.4</v>
      </c>
      <c r="H369" s="89">
        <v>0</v>
      </c>
      <c r="I369" s="89">
        <v>250</v>
      </c>
      <c r="J369" s="89">
        <v>1380</v>
      </c>
      <c r="K369" s="91">
        <f t="shared" ref="K369" si="61">J369+I369+H369+G369</f>
        <v>3843.4</v>
      </c>
      <c r="L369" s="91"/>
      <c r="M369" s="114"/>
    </row>
    <row r="370" spans="1:13" ht="37.5" customHeight="1">
      <c r="A370" s="64">
        <v>360</v>
      </c>
      <c r="B370" s="69" t="s">
        <v>494</v>
      </c>
      <c r="C370" s="88" t="s">
        <v>959</v>
      </c>
      <c r="D370" s="88" t="s">
        <v>505</v>
      </c>
      <c r="E370" s="89">
        <v>71.400000000000006</v>
      </c>
      <c r="F370" s="90">
        <f t="shared" ref="F370" si="62">G370/E370</f>
        <v>31</v>
      </c>
      <c r="G370" s="89">
        <v>2213.4</v>
      </c>
      <c r="H370" s="89">
        <v>0</v>
      </c>
      <c r="I370" s="89">
        <v>250</v>
      </c>
      <c r="J370" s="89">
        <v>1380</v>
      </c>
      <c r="K370" s="91">
        <f t="shared" ref="K370" si="63">J370+I370+H370+G370</f>
        <v>3843.4</v>
      </c>
      <c r="L370" s="91"/>
      <c r="M370" s="111"/>
    </row>
    <row r="371" spans="1:13" ht="34.5" customHeight="1">
      <c r="A371" s="64">
        <v>361</v>
      </c>
      <c r="B371" s="69" t="s">
        <v>494</v>
      </c>
      <c r="C371" s="88" t="s">
        <v>960</v>
      </c>
      <c r="D371" s="88" t="s">
        <v>505</v>
      </c>
      <c r="E371" s="89">
        <v>71.400000000000006</v>
      </c>
      <c r="F371" s="90">
        <f t="shared" ref="F371:F375" si="64">G371/E371</f>
        <v>31</v>
      </c>
      <c r="G371" s="89">
        <v>2213.4</v>
      </c>
      <c r="H371" s="89">
        <v>0</v>
      </c>
      <c r="I371" s="89">
        <v>250</v>
      </c>
      <c r="J371" s="89">
        <v>1380</v>
      </c>
      <c r="K371" s="91">
        <f t="shared" ref="K371:K375" si="65">J371+I371+H371+G371</f>
        <v>3843.4</v>
      </c>
      <c r="L371" s="91"/>
      <c r="M371" s="111"/>
    </row>
    <row r="372" spans="1:13" ht="33.75" customHeight="1">
      <c r="A372" s="64">
        <v>362</v>
      </c>
      <c r="B372" s="69" t="s">
        <v>494</v>
      </c>
      <c r="C372" s="88" t="s">
        <v>961</v>
      </c>
      <c r="D372" s="88" t="s">
        <v>505</v>
      </c>
      <c r="E372" s="89">
        <v>71.400000000000006</v>
      </c>
      <c r="F372" s="90">
        <f t="shared" si="64"/>
        <v>31</v>
      </c>
      <c r="G372" s="89">
        <v>2213.4</v>
      </c>
      <c r="H372" s="89">
        <v>0</v>
      </c>
      <c r="I372" s="89">
        <v>250</v>
      </c>
      <c r="J372" s="89">
        <v>1380</v>
      </c>
      <c r="K372" s="91">
        <f t="shared" si="65"/>
        <v>3843.4</v>
      </c>
      <c r="L372" s="91"/>
      <c r="M372" s="111"/>
    </row>
    <row r="373" spans="1:13" ht="36.75" customHeight="1">
      <c r="A373" s="64">
        <v>363</v>
      </c>
      <c r="B373" s="69" t="s">
        <v>494</v>
      </c>
      <c r="C373" s="88" t="s">
        <v>962</v>
      </c>
      <c r="D373" s="88" t="s">
        <v>505</v>
      </c>
      <c r="E373" s="89">
        <v>71.400000000000006</v>
      </c>
      <c r="F373" s="90">
        <f t="shared" si="64"/>
        <v>31</v>
      </c>
      <c r="G373" s="89">
        <v>2213.4</v>
      </c>
      <c r="H373" s="89">
        <v>0</v>
      </c>
      <c r="I373" s="89">
        <v>250</v>
      </c>
      <c r="J373" s="89">
        <v>1380</v>
      </c>
      <c r="K373" s="91">
        <f t="shared" si="65"/>
        <v>3843.4</v>
      </c>
      <c r="L373" s="91"/>
      <c r="M373" s="111"/>
    </row>
    <row r="374" spans="1:13" ht="39.75" customHeight="1">
      <c r="A374" s="64">
        <v>364</v>
      </c>
      <c r="B374" s="69" t="s">
        <v>494</v>
      </c>
      <c r="C374" s="88" t="s">
        <v>980</v>
      </c>
      <c r="D374" s="88" t="s">
        <v>505</v>
      </c>
      <c r="E374" s="89">
        <v>71.400000000000006</v>
      </c>
      <c r="F374" s="88">
        <f t="shared" ref="F374" si="66">G374/E374</f>
        <v>31</v>
      </c>
      <c r="G374" s="89">
        <v>2213.4</v>
      </c>
      <c r="H374" s="89">
        <v>0</v>
      </c>
      <c r="I374" s="89">
        <v>250</v>
      </c>
      <c r="J374" s="89">
        <v>1380</v>
      </c>
      <c r="K374" s="89">
        <f t="shared" ref="K374" si="67">J374+I374+H374+G374</f>
        <v>3843.4</v>
      </c>
      <c r="L374" s="91"/>
      <c r="M374" s="111"/>
    </row>
    <row r="375" spans="1:13" ht="39.75" customHeight="1">
      <c r="A375" s="64">
        <v>365</v>
      </c>
      <c r="B375" s="69" t="s">
        <v>494</v>
      </c>
      <c r="C375" s="88" t="s">
        <v>1106</v>
      </c>
      <c r="D375" s="88" t="s">
        <v>505</v>
      </c>
      <c r="E375" s="89">
        <v>71.400000000000006</v>
      </c>
      <c r="F375" s="88">
        <f t="shared" si="64"/>
        <v>41</v>
      </c>
      <c r="G375" s="89">
        <v>2927.4</v>
      </c>
      <c r="H375" s="89">
        <v>0</v>
      </c>
      <c r="I375" s="89">
        <v>333.33</v>
      </c>
      <c r="J375" s="89">
        <v>1840</v>
      </c>
      <c r="K375" s="89">
        <f t="shared" si="65"/>
        <v>5100.7299999999996</v>
      </c>
      <c r="L375" s="113" t="s">
        <v>1154</v>
      </c>
      <c r="M375" s="111"/>
    </row>
    <row r="376" spans="1:13" ht="40.5" customHeight="1">
      <c r="A376" s="64">
        <v>366</v>
      </c>
      <c r="B376" s="69" t="s">
        <v>494</v>
      </c>
      <c r="C376" s="88" t="s">
        <v>720</v>
      </c>
      <c r="D376" s="88" t="s">
        <v>505</v>
      </c>
      <c r="E376" s="89">
        <v>71.400000000000006</v>
      </c>
      <c r="F376" s="90">
        <f t="shared" ref="F376:F386" si="68">G376/E376</f>
        <v>31</v>
      </c>
      <c r="G376" s="89">
        <v>2213.4</v>
      </c>
      <c r="H376" s="89">
        <v>35</v>
      </c>
      <c r="I376" s="89">
        <v>250</v>
      </c>
      <c r="J376" s="89">
        <v>1380</v>
      </c>
      <c r="K376" s="91">
        <f t="shared" ref="K376:K386" si="69">J376+I376+H376+G376</f>
        <v>3878.4</v>
      </c>
      <c r="L376" s="91"/>
      <c r="M376" s="111"/>
    </row>
    <row r="377" spans="1:13" ht="40.5" customHeight="1">
      <c r="A377" s="64">
        <v>367</v>
      </c>
      <c r="B377" s="69" t="s">
        <v>494</v>
      </c>
      <c r="C377" s="88" t="s">
        <v>1080</v>
      </c>
      <c r="D377" s="88" t="s">
        <v>968</v>
      </c>
      <c r="E377" s="89">
        <v>73.59</v>
      </c>
      <c r="F377" s="90">
        <f t="shared" si="68"/>
        <v>30.999999999999996</v>
      </c>
      <c r="G377" s="89">
        <v>2281.29</v>
      </c>
      <c r="H377" s="89">
        <v>0</v>
      </c>
      <c r="I377" s="89">
        <v>250</v>
      </c>
      <c r="J377" s="89">
        <v>1150</v>
      </c>
      <c r="K377" s="91">
        <f t="shared" si="69"/>
        <v>3681.29</v>
      </c>
      <c r="L377" s="91"/>
      <c r="M377" s="111"/>
    </row>
    <row r="378" spans="1:13" ht="40.5" customHeight="1">
      <c r="A378" s="64">
        <v>368</v>
      </c>
      <c r="B378" s="69" t="s">
        <v>494</v>
      </c>
      <c r="C378" s="88" t="s">
        <v>1081</v>
      </c>
      <c r="D378" s="88" t="s">
        <v>968</v>
      </c>
      <c r="E378" s="89">
        <v>73.59</v>
      </c>
      <c r="F378" s="90">
        <f t="shared" si="68"/>
        <v>30.999999999999996</v>
      </c>
      <c r="G378" s="89">
        <v>2281.29</v>
      </c>
      <c r="H378" s="89">
        <v>0</v>
      </c>
      <c r="I378" s="89">
        <v>250</v>
      </c>
      <c r="J378" s="89">
        <v>1150</v>
      </c>
      <c r="K378" s="91">
        <f t="shared" si="69"/>
        <v>3681.29</v>
      </c>
      <c r="L378" s="91"/>
      <c r="M378" s="111"/>
    </row>
    <row r="379" spans="1:13" ht="40.5" customHeight="1">
      <c r="A379" s="64">
        <v>369</v>
      </c>
      <c r="B379" s="69" t="s">
        <v>494</v>
      </c>
      <c r="C379" s="88" t="s">
        <v>1082</v>
      </c>
      <c r="D379" s="88" t="s">
        <v>968</v>
      </c>
      <c r="E379" s="89">
        <v>73.59</v>
      </c>
      <c r="F379" s="90">
        <f t="shared" si="68"/>
        <v>30.999999999999996</v>
      </c>
      <c r="G379" s="89">
        <v>2281.29</v>
      </c>
      <c r="H379" s="89">
        <v>0</v>
      </c>
      <c r="I379" s="89">
        <v>250</v>
      </c>
      <c r="J379" s="89">
        <v>1150</v>
      </c>
      <c r="K379" s="91">
        <f t="shared" si="69"/>
        <v>3681.29</v>
      </c>
      <c r="L379" s="91"/>
      <c r="M379" s="111"/>
    </row>
    <row r="380" spans="1:13" ht="40.5" customHeight="1">
      <c r="A380" s="64">
        <v>370</v>
      </c>
      <c r="B380" s="69" t="s">
        <v>494</v>
      </c>
      <c r="C380" s="88" t="s">
        <v>1083</v>
      </c>
      <c r="D380" s="88" t="s">
        <v>968</v>
      </c>
      <c r="E380" s="89">
        <v>73.59</v>
      </c>
      <c r="F380" s="90">
        <f t="shared" si="68"/>
        <v>30.999999999999996</v>
      </c>
      <c r="G380" s="89">
        <v>2281.29</v>
      </c>
      <c r="H380" s="89">
        <v>0</v>
      </c>
      <c r="I380" s="89">
        <v>250</v>
      </c>
      <c r="J380" s="89">
        <v>1150</v>
      </c>
      <c r="K380" s="91">
        <f t="shared" si="69"/>
        <v>3681.29</v>
      </c>
      <c r="L380" s="91"/>
      <c r="M380" s="111"/>
    </row>
    <row r="381" spans="1:13" ht="40.5" customHeight="1">
      <c r="A381" s="64">
        <v>371</v>
      </c>
      <c r="B381" s="69" t="s">
        <v>494</v>
      </c>
      <c r="C381" s="88" t="s">
        <v>1084</v>
      </c>
      <c r="D381" s="88" t="s">
        <v>968</v>
      </c>
      <c r="E381" s="89">
        <v>73.59</v>
      </c>
      <c r="F381" s="90">
        <f t="shared" si="68"/>
        <v>30.999999999999996</v>
      </c>
      <c r="G381" s="89">
        <v>2281.29</v>
      </c>
      <c r="H381" s="89">
        <v>0</v>
      </c>
      <c r="I381" s="89">
        <v>250</v>
      </c>
      <c r="J381" s="89">
        <v>1150</v>
      </c>
      <c r="K381" s="91">
        <f t="shared" si="69"/>
        <v>3681.29</v>
      </c>
      <c r="L381" s="91"/>
      <c r="M381" s="111"/>
    </row>
    <row r="382" spans="1:13" ht="40.5" customHeight="1">
      <c r="A382" s="64">
        <v>372</v>
      </c>
      <c r="B382" s="69" t="s">
        <v>494</v>
      </c>
      <c r="C382" s="88" t="s">
        <v>1085</v>
      </c>
      <c r="D382" s="88" t="s">
        <v>968</v>
      </c>
      <c r="E382" s="89">
        <v>73.59</v>
      </c>
      <c r="F382" s="90">
        <f t="shared" si="68"/>
        <v>30.999999999999996</v>
      </c>
      <c r="G382" s="89">
        <v>2281.29</v>
      </c>
      <c r="H382" s="89">
        <v>0</v>
      </c>
      <c r="I382" s="89">
        <v>250</v>
      </c>
      <c r="J382" s="89">
        <v>1150</v>
      </c>
      <c r="K382" s="91">
        <f t="shared" si="69"/>
        <v>3681.29</v>
      </c>
      <c r="L382" s="91"/>
      <c r="M382" s="111"/>
    </row>
    <row r="383" spans="1:13" ht="40.5" customHeight="1">
      <c r="A383" s="64">
        <v>373</v>
      </c>
      <c r="B383" s="69" t="s">
        <v>494</v>
      </c>
      <c r="C383" s="88" t="s">
        <v>1086</v>
      </c>
      <c r="D383" s="88" t="s">
        <v>968</v>
      </c>
      <c r="E383" s="89">
        <v>73.59</v>
      </c>
      <c r="F383" s="90">
        <f t="shared" si="68"/>
        <v>30.999999999999996</v>
      </c>
      <c r="G383" s="89">
        <v>2281.29</v>
      </c>
      <c r="H383" s="89">
        <v>0</v>
      </c>
      <c r="I383" s="89">
        <v>250</v>
      </c>
      <c r="J383" s="89">
        <v>1150</v>
      </c>
      <c r="K383" s="91">
        <f t="shared" si="69"/>
        <v>3681.29</v>
      </c>
      <c r="L383" s="91"/>
      <c r="M383" s="111"/>
    </row>
    <row r="384" spans="1:13" ht="40.5" customHeight="1">
      <c r="A384" s="64">
        <v>374</v>
      </c>
      <c r="B384" s="69" t="s">
        <v>494</v>
      </c>
      <c r="C384" s="88" t="s">
        <v>1087</v>
      </c>
      <c r="D384" s="88" t="s">
        <v>968</v>
      </c>
      <c r="E384" s="89">
        <v>73.59</v>
      </c>
      <c r="F384" s="90">
        <f t="shared" si="68"/>
        <v>30.999999999999996</v>
      </c>
      <c r="G384" s="89">
        <v>2281.29</v>
      </c>
      <c r="H384" s="89">
        <v>0</v>
      </c>
      <c r="I384" s="89">
        <v>250</v>
      </c>
      <c r="J384" s="89">
        <v>1150</v>
      </c>
      <c r="K384" s="91">
        <f t="shared" si="69"/>
        <v>3681.29</v>
      </c>
      <c r="L384" s="91"/>
      <c r="M384" s="111"/>
    </row>
    <row r="385" spans="1:13" ht="40.5" customHeight="1">
      <c r="A385" s="64">
        <v>375</v>
      </c>
      <c r="B385" s="69" t="s">
        <v>494</v>
      </c>
      <c r="C385" s="88" t="s">
        <v>1088</v>
      </c>
      <c r="D385" s="88" t="s">
        <v>968</v>
      </c>
      <c r="E385" s="89">
        <v>73.59</v>
      </c>
      <c r="F385" s="90">
        <f t="shared" si="68"/>
        <v>30.999999999999996</v>
      </c>
      <c r="G385" s="89">
        <v>2281.29</v>
      </c>
      <c r="H385" s="89">
        <v>0</v>
      </c>
      <c r="I385" s="89">
        <v>250</v>
      </c>
      <c r="J385" s="89">
        <v>1150</v>
      </c>
      <c r="K385" s="91">
        <f t="shared" si="69"/>
        <v>3681.29</v>
      </c>
      <c r="L385" s="91"/>
      <c r="M385" s="111"/>
    </row>
    <row r="386" spans="1:13" ht="40.5" customHeight="1">
      <c r="A386" s="64">
        <v>376</v>
      </c>
      <c r="B386" s="69" t="s">
        <v>494</v>
      </c>
      <c r="C386" s="88" t="s">
        <v>1089</v>
      </c>
      <c r="D386" s="88" t="s">
        <v>968</v>
      </c>
      <c r="E386" s="89">
        <v>73.59</v>
      </c>
      <c r="F386" s="90">
        <f t="shared" si="68"/>
        <v>30.999999999999996</v>
      </c>
      <c r="G386" s="89">
        <v>2281.29</v>
      </c>
      <c r="H386" s="89">
        <v>0</v>
      </c>
      <c r="I386" s="89">
        <v>250</v>
      </c>
      <c r="J386" s="89">
        <v>1150</v>
      </c>
      <c r="K386" s="91">
        <f t="shared" si="69"/>
        <v>3681.29</v>
      </c>
      <c r="L386" s="91"/>
      <c r="M386" s="111"/>
    </row>
    <row r="387" spans="1:13" ht="39.75" customHeight="1">
      <c r="A387" s="64">
        <v>377</v>
      </c>
      <c r="B387" s="69" t="s">
        <v>494</v>
      </c>
      <c r="C387" s="88" t="s">
        <v>1107</v>
      </c>
      <c r="D387" s="88" t="s">
        <v>968</v>
      </c>
      <c r="E387" s="89">
        <v>73.59</v>
      </c>
      <c r="F387" s="88">
        <f t="shared" ref="F387:F406" si="70">G387/E387</f>
        <v>29.999999999999996</v>
      </c>
      <c r="G387" s="89">
        <v>2207.6999999999998</v>
      </c>
      <c r="H387" s="89"/>
      <c r="I387" s="89">
        <v>241.94</v>
      </c>
      <c r="J387" s="89">
        <v>1112.9000000000001</v>
      </c>
      <c r="K387" s="89">
        <f t="shared" ref="K387:K406" si="71">J387+I387+H387+G387</f>
        <v>3562.54</v>
      </c>
      <c r="L387" s="91"/>
      <c r="M387" s="111"/>
    </row>
    <row r="388" spans="1:13" ht="39.75" customHeight="1">
      <c r="A388" s="64">
        <v>378</v>
      </c>
      <c r="B388" s="69" t="s">
        <v>494</v>
      </c>
      <c r="C388" s="88" t="s">
        <v>1108</v>
      </c>
      <c r="D388" s="88" t="s">
        <v>968</v>
      </c>
      <c r="E388" s="89">
        <v>73.59</v>
      </c>
      <c r="F388" s="88">
        <f t="shared" si="70"/>
        <v>29.999999999999996</v>
      </c>
      <c r="G388" s="89">
        <v>2207.6999999999998</v>
      </c>
      <c r="H388" s="89"/>
      <c r="I388" s="89">
        <v>241.94</v>
      </c>
      <c r="J388" s="89">
        <v>1112.9000000000001</v>
      </c>
      <c r="K388" s="89">
        <f t="shared" si="71"/>
        <v>3562.54</v>
      </c>
      <c r="L388" s="91"/>
      <c r="M388" s="111"/>
    </row>
    <row r="389" spans="1:13" ht="39.75" customHeight="1">
      <c r="A389" s="64">
        <v>379</v>
      </c>
      <c r="B389" s="69" t="s">
        <v>494</v>
      </c>
      <c r="C389" s="88" t="s">
        <v>1109</v>
      </c>
      <c r="D389" s="88" t="s">
        <v>968</v>
      </c>
      <c r="E389" s="89">
        <v>73.59</v>
      </c>
      <c r="F389" s="88">
        <f t="shared" si="70"/>
        <v>29.999999999999996</v>
      </c>
      <c r="G389" s="89">
        <v>2207.6999999999998</v>
      </c>
      <c r="H389" s="89"/>
      <c r="I389" s="89">
        <v>241.94</v>
      </c>
      <c r="J389" s="89">
        <v>1112.9000000000001</v>
      </c>
      <c r="K389" s="89">
        <f t="shared" si="71"/>
        <v>3562.54</v>
      </c>
      <c r="L389" s="91"/>
      <c r="M389" s="111"/>
    </row>
    <row r="390" spans="1:13" ht="39.75" customHeight="1">
      <c r="A390" s="64">
        <v>380</v>
      </c>
      <c r="B390" s="69" t="s">
        <v>494</v>
      </c>
      <c r="C390" s="88" t="s">
        <v>1110</v>
      </c>
      <c r="D390" s="88" t="s">
        <v>968</v>
      </c>
      <c r="E390" s="89">
        <v>73.59</v>
      </c>
      <c r="F390" s="88">
        <f t="shared" si="70"/>
        <v>29.999999999999996</v>
      </c>
      <c r="G390" s="89">
        <v>2207.6999999999998</v>
      </c>
      <c r="H390" s="89"/>
      <c r="I390" s="89">
        <v>241.94</v>
      </c>
      <c r="J390" s="89">
        <v>1112.9000000000001</v>
      </c>
      <c r="K390" s="89">
        <f t="shared" si="71"/>
        <v>3562.54</v>
      </c>
      <c r="L390" s="91"/>
      <c r="M390" s="111"/>
    </row>
    <row r="391" spans="1:13" ht="39.75" customHeight="1">
      <c r="A391" s="64">
        <v>381</v>
      </c>
      <c r="B391" s="69" t="s">
        <v>494</v>
      </c>
      <c r="C391" s="88" t="s">
        <v>1111</v>
      </c>
      <c r="D391" s="88" t="s">
        <v>968</v>
      </c>
      <c r="E391" s="89">
        <v>73.59</v>
      </c>
      <c r="F391" s="88">
        <f t="shared" si="70"/>
        <v>29.999999999999996</v>
      </c>
      <c r="G391" s="89">
        <v>2207.6999999999998</v>
      </c>
      <c r="H391" s="89"/>
      <c r="I391" s="89">
        <v>241.94</v>
      </c>
      <c r="J391" s="89">
        <v>1112.9000000000001</v>
      </c>
      <c r="K391" s="89">
        <f t="shared" si="71"/>
        <v>3562.54</v>
      </c>
      <c r="L391" s="91"/>
      <c r="M391" s="111"/>
    </row>
    <row r="392" spans="1:13" ht="39.75" customHeight="1">
      <c r="A392" s="64">
        <v>382</v>
      </c>
      <c r="B392" s="69" t="s">
        <v>494</v>
      </c>
      <c r="C392" s="88" t="s">
        <v>1112</v>
      </c>
      <c r="D392" s="88" t="s">
        <v>968</v>
      </c>
      <c r="E392" s="89">
        <v>73.59</v>
      </c>
      <c r="F392" s="88">
        <f t="shared" si="70"/>
        <v>29.999999999999996</v>
      </c>
      <c r="G392" s="89">
        <v>2207.6999999999998</v>
      </c>
      <c r="H392" s="89"/>
      <c r="I392" s="89">
        <v>241.94</v>
      </c>
      <c r="J392" s="89">
        <v>1112.9000000000001</v>
      </c>
      <c r="K392" s="89">
        <f t="shared" si="71"/>
        <v>3562.54</v>
      </c>
      <c r="L392" s="91"/>
      <c r="M392" s="111"/>
    </row>
    <row r="393" spans="1:13" ht="39.75" customHeight="1">
      <c r="A393" s="64">
        <v>383</v>
      </c>
      <c r="B393" s="69" t="s">
        <v>494</v>
      </c>
      <c r="C393" s="88" t="s">
        <v>1113</v>
      </c>
      <c r="D393" s="88" t="s">
        <v>968</v>
      </c>
      <c r="E393" s="89">
        <v>73.59</v>
      </c>
      <c r="F393" s="88">
        <f t="shared" si="70"/>
        <v>29.999999999999996</v>
      </c>
      <c r="G393" s="89">
        <v>2207.6999999999998</v>
      </c>
      <c r="H393" s="89"/>
      <c r="I393" s="89">
        <v>241.94</v>
      </c>
      <c r="J393" s="89">
        <v>1112.9000000000001</v>
      </c>
      <c r="K393" s="89">
        <f t="shared" si="71"/>
        <v>3562.54</v>
      </c>
      <c r="L393" s="91"/>
      <c r="M393" s="111"/>
    </row>
    <row r="394" spans="1:13" ht="39.75" customHeight="1">
      <c r="A394" s="64">
        <v>384</v>
      </c>
      <c r="B394" s="69" t="s">
        <v>494</v>
      </c>
      <c r="C394" s="88" t="s">
        <v>1114</v>
      </c>
      <c r="D394" s="88" t="s">
        <v>968</v>
      </c>
      <c r="E394" s="89">
        <v>73.59</v>
      </c>
      <c r="F394" s="88">
        <f t="shared" si="70"/>
        <v>29.999999999999996</v>
      </c>
      <c r="G394" s="89">
        <v>2207.6999999999998</v>
      </c>
      <c r="H394" s="89"/>
      <c r="I394" s="89">
        <v>241.94</v>
      </c>
      <c r="J394" s="89">
        <v>1112.9000000000001</v>
      </c>
      <c r="K394" s="89">
        <f t="shared" si="71"/>
        <v>3562.54</v>
      </c>
      <c r="L394" s="91"/>
      <c r="M394" s="111"/>
    </row>
    <row r="395" spans="1:13" ht="39.75" customHeight="1">
      <c r="A395" s="64">
        <v>385</v>
      </c>
      <c r="B395" s="69" t="s">
        <v>494</v>
      </c>
      <c r="C395" s="88" t="s">
        <v>1115</v>
      </c>
      <c r="D395" s="88" t="s">
        <v>968</v>
      </c>
      <c r="E395" s="89">
        <v>73.59</v>
      </c>
      <c r="F395" s="88">
        <f t="shared" si="70"/>
        <v>29.999999999999996</v>
      </c>
      <c r="G395" s="89">
        <v>2207.6999999999998</v>
      </c>
      <c r="H395" s="89"/>
      <c r="I395" s="89">
        <v>241.94</v>
      </c>
      <c r="J395" s="89">
        <v>1112.9000000000001</v>
      </c>
      <c r="K395" s="89">
        <f t="shared" si="71"/>
        <v>3562.54</v>
      </c>
      <c r="L395" s="91"/>
      <c r="M395" s="111"/>
    </row>
    <row r="396" spans="1:13" ht="39.75" customHeight="1">
      <c r="A396" s="64">
        <v>386</v>
      </c>
      <c r="B396" s="69" t="s">
        <v>494</v>
      </c>
      <c r="C396" s="88" t="s">
        <v>1116</v>
      </c>
      <c r="D396" s="88" t="s">
        <v>968</v>
      </c>
      <c r="E396" s="89">
        <v>73.59</v>
      </c>
      <c r="F396" s="88">
        <f t="shared" si="70"/>
        <v>29.999999999999996</v>
      </c>
      <c r="G396" s="89">
        <v>2207.6999999999998</v>
      </c>
      <c r="H396" s="89"/>
      <c r="I396" s="89">
        <v>241.94</v>
      </c>
      <c r="J396" s="89">
        <v>1112.9000000000001</v>
      </c>
      <c r="K396" s="89">
        <f t="shared" si="71"/>
        <v>3562.54</v>
      </c>
      <c r="L396" s="91"/>
      <c r="M396" s="111"/>
    </row>
    <row r="397" spans="1:13" ht="39.75" customHeight="1">
      <c r="A397" s="64">
        <v>387</v>
      </c>
      <c r="B397" s="69" t="s">
        <v>494</v>
      </c>
      <c r="C397" s="88" t="s">
        <v>1117</v>
      </c>
      <c r="D397" s="88" t="s">
        <v>968</v>
      </c>
      <c r="E397" s="89">
        <v>73.59</v>
      </c>
      <c r="F397" s="88">
        <f t="shared" si="70"/>
        <v>29.999999999999996</v>
      </c>
      <c r="G397" s="89">
        <v>2207.6999999999998</v>
      </c>
      <c r="H397" s="89"/>
      <c r="I397" s="89">
        <v>241.94</v>
      </c>
      <c r="J397" s="89">
        <v>1112.9000000000001</v>
      </c>
      <c r="K397" s="89">
        <f t="shared" si="71"/>
        <v>3562.54</v>
      </c>
      <c r="L397" s="91"/>
      <c r="M397" s="111"/>
    </row>
    <row r="398" spans="1:13" ht="39.75" customHeight="1">
      <c r="A398" s="64">
        <v>388</v>
      </c>
      <c r="B398" s="69" t="s">
        <v>494</v>
      </c>
      <c r="C398" s="88" t="s">
        <v>1118</v>
      </c>
      <c r="D398" s="88" t="s">
        <v>968</v>
      </c>
      <c r="E398" s="89">
        <v>73.59</v>
      </c>
      <c r="F398" s="88">
        <f t="shared" si="70"/>
        <v>29.999999999999996</v>
      </c>
      <c r="G398" s="89">
        <v>2207.6999999999998</v>
      </c>
      <c r="H398" s="89"/>
      <c r="I398" s="89">
        <v>241.94</v>
      </c>
      <c r="J398" s="89">
        <v>1112.9000000000001</v>
      </c>
      <c r="K398" s="89">
        <f t="shared" si="71"/>
        <v>3562.54</v>
      </c>
      <c r="L398" s="91"/>
      <c r="M398" s="111"/>
    </row>
    <row r="399" spans="1:13" ht="39.75" customHeight="1">
      <c r="A399" s="64">
        <v>389</v>
      </c>
      <c r="B399" s="69" t="s">
        <v>494</v>
      </c>
      <c r="C399" s="88" t="s">
        <v>1119</v>
      </c>
      <c r="D399" s="88" t="s">
        <v>968</v>
      </c>
      <c r="E399" s="89">
        <v>73.59</v>
      </c>
      <c r="F399" s="88">
        <f t="shared" si="70"/>
        <v>29.999999999999996</v>
      </c>
      <c r="G399" s="89">
        <v>2207.6999999999998</v>
      </c>
      <c r="H399" s="89"/>
      <c r="I399" s="89">
        <v>241.94</v>
      </c>
      <c r="J399" s="89">
        <v>1112.9000000000001</v>
      </c>
      <c r="K399" s="89">
        <f t="shared" si="71"/>
        <v>3562.54</v>
      </c>
      <c r="L399" s="91"/>
      <c r="M399" s="111"/>
    </row>
    <row r="400" spans="1:13" ht="39.75" customHeight="1">
      <c r="A400" s="64">
        <v>390</v>
      </c>
      <c r="B400" s="69" t="s">
        <v>494</v>
      </c>
      <c r="C400" s="88" t="s">
        <v>1120</v>
      </c>
      <c r="D400" s="88" t="s">
        <v>968</v>
      </c>
      <c r="E400" s="89">
        <v>73.59</v>
      </c>
      <c r="F400" s="88">
        <f t="shared" si="70"/>
        <v>29.999999999999996</v>
      </c>
      <c r="G400" s="89">
        <v>2207.6999999999998</v>
      </c>
      <c r="H400" s="89"/>
      <c r="I400" s="89">
        <v>241.94</v>
      </c>
      <c r="J400" s="89">
        <v>1112.9000000000001</v>
      </c>
      <c r="K400" s="89">
        <f t="shared" si="71"/>
        <v>3562.54</v>
      </c>
      <c r="L400" s="91"/>
      <c r="M400" s="111"/>
    </row>
    <row r="401" spans="1:13" ht="39.75" customHeight="1">
      <c r="A401" s="64">
        <v>391</v>
      </c>
      <c r="B401" s="69" t="s">
        <v>494</v>
      </c>
      <c r="C401" s="88" t="s">
        <v>1121</v>
      </c>
      <c r="D401" s="88" t="s">
        <v>968</v>
      </c>
      <c r="E401" s="89">
        <v>73.59</v>
      </c>
      <c r="F401" s="88">
        <f t="shared" si="70"/>
        <v>29.999999999999996</v>
      </c>
      <c r="G401" s="89">
        <v>2207.6999999999998</v>
      </c>
      <c r="H401" s="89"/>
      <c r="I401" s="89">
        <v>241.94</v>
      </c>
      <c r="J401" s="89">
        <v>1112.9000000000001</v>
      </c>
      <c r="K401" s="89">
        <f t="shared" si="71"/>
        <v>3562.54</v>
      </c>
      <c r="L401" s="91"/>
      <c r="M401" s="111"/>
    </row>
    <row r="402" spans="1:13" ht="40.5" customHeight="1">
      <c r="A402" s="64">
        <v>392</v>
      </c>
      <c r="B402" s="69" t="s">
        <v>494</v>
      </c>
      <c r="C402" s="88" t="s">
        <v>1122</v>
      </c>
      <c r="D402" s="88" t="s">
        <v>968</v>
      </c>
      <c r="E402" s="89">
        <v>73.59</v>
      </c>
      <c r="F402" s="88">
        <f t="shared" si="70"/>
        <v>29.999999999999996</v>
      </c>
      <c r="G402" s="89">
        <v>2207.6999999999998</v>
      </c>
      <c r="H402" s="89"/>
      <c r="I402" s="89">
        <v>241.94</v>
      </c>
      <c r="J402" s="89">
        <v>1112.9000000000001</v>
      </c>
      <c r="K402" s="89">
        <f t="shared" si="71"/>
        <v>3562.54</v>
      </c>
      <c r="L402" s="91"/>
      <c r="M402" s="111"/>
    </row>
    <row r="403" spans="1:13" ht="39.75" customHeight="1">
      <c r="A403" s="64">
        <v>393</v>
      </c>
      <c r="B403" s="69" t="s">
        <v>494</v>
      </c>
      <c r="C403" s="88" t="s">
        <v>1123</v>
      </c>
      <c r="D403" s="88" t="s">
        <v>968</v>
      </c>
      <c r="E403" s="89">
        <v>73.59</v>
      </c>
      <c r="F403" s="88">
        <f t="shared" si="70"/>
        <v>29.999999999999996</v>
      </c>
      <c r="G403" s="89">
        <v>2207.6999999999998</v>
      </c>
      <c r="H403" s="89"/>
      <c r="I403" s="89">
        <v>241.94</v>
      </c>
      <c r="J403" s="89">
        <v>1112.9000000000001</v>
      </c>
      <c r="K403" s="89">
        <f t="shared" si="71"/>
        <v>3562.54</v>
      </c>
      <c r="L403" s="91"/>
      <c r="M403" s="111"/>
    </row>
    <row r="404" spans="1:13" ht="39.75" customHeight="1">
      <c r="A404" s="64">
        <v>394</v>
      </c>
      <c r="B404" s="69" t="s">
        <v>494</v>
      </c>
      <c r="C404" s="88" t="s">
        <v>1124</v>
      </c>
      <c r="D404" s="88" t="s">
        <v>968</v>
      </c>
      <c r="E404" s="89">
        <v>73.59</v>
      </c>
      <c r="F404" s="88">
        <f t="shared" si="70"/>
        <v>29.999999999999996</v>
      </c>
      <c r="G404" s="89">
        <v>2207.6999999999998</v>
      </c>
      <c r="H404" s="89"/>
      <c r="I404" s="89">
        <v>241.94</v>
      </c>
      <c r="J404" s="89">
        <v>1112.9000000000001</v>
      </c>
      <c r="K404" s="89">
        <f t="shared" si="71"/>
        <v>3562.54</v>
      </c>
      <c r="L404" s="91"/>
      <c r="M404" s="111"/>
    </row>
    <row r="405" spans="1:13" ht="39.75" customHeight="1">
      <c r="A405" s="64">
        <v>395</v>
      </c>
      <c r="B405" s="69" t="s">
        <v>494</v>
      </c>
      <c r="C405" s="88" t="s">
        <v>1125</v>
      </c>
      <c r="D405" s="88" t="s">
        <v>968</v>
      </c>
      <c r="E405" s="89">
        <v>73.59</v>
      </c>
      <c r="F405" s="88">
        <f t="shared" si="70"/>
        <v>29.999999999999996</v>
      </c>
      <c r="G405" s="89">
        <v>2207.6999999999998</v>
      </c>
      <c r="H405" s="89"/>
      <c r="I405" s="89">
        <v>241.94</v>
      </c>
      <c r="J405" s="89">
        <v>1112.9000000000001</v>
      </c>
      <c r="K405" s="89">
        <f t="shared" si="71"/>
        <v>3562.54</v>
      </c>
      <c r="L405" s="91"/>
      <c r="M405" s="111"/>
    </row>
    <row r="406" spans="1:13" ht="39.75" customHeight="1">
      <c r="A406" s="64">
        <v>396</v>
      </c>
      <c r="B406" s="69" t="s">
        <v>494</v>
      </c>
      <c r="C406" s="88" t="s">
        <v>1126</v>
      </c>
      <c r="D406" s="88" t="s">
        <v>968</v>
      </c>
      <c r="E406" s="89">
        <v>73.59</v>
      </c>
      <c r="F406" s="88">
        <f t="shared" si="70"/>
        <v>29.999999999999996</v>
      </c>
      <c r="G406" s="89">
        <v>2207.6999999999998</v>
      </c>
      <c r="H406" s="89"/>
      <c r="I406" s="89">
        <v>241.94</v>
      </c>
      <c r="J406" s="89">
        <v>1112.9000000000001</v>
      </c>
      <c r="K406" s="89">
        <f t="shared" si="71"/>
        <v>3562.54</v>
      </c>
      <c r="L406" s="91"/>
      <c r="M406" s="111"/>
    </row>
    <row r="407" spans="1:13" ht="22.5" customHeight="1">
      <c r="K407" s="20"/>
    </row>
    <row r="468" spans="9:11" ht="21.75" customHeight="1">
      <c r="J468" s="2" t="s">
        <v>966</v>
      </c>
      <c r="K468" s="4">
        <f>SUM(K256:K321)</f>
        <v>239165.0800000001</v>
      </c>
    </row>
    <row r="469" spans="9:11" ht="21.75" customHeight="1">
      <c r="I469" s="45"/>
      <c r="J469" s="21" t="s">
        <v>970</v>
      </c>
      <c r="K469" s="4">
        <v>337727.36</v>
      </c>
    </row>
    <row r="470" spans="9:11" ht="21.75" customHeight="1">
      <c r="J470" s="2" t="s">
        <v>428</v>
      </c>
      <c r="K470" s="20">
        <f>K469-K468</f>
        <v>98562.279999999882</v>
      </c>
    </row>
  </sheetData>
  <mergeCells count="4">
    <mergeCell ref="A9:M9"/>
    <mergeCell ref="A7:M8"/>
    <mergeCell ref="A1:D6"/>
    <mergeCell ref="E1:M6"/>
  </mergeCells>
  <pageMargins left="0.7" right="0.7" top="0.75" bottom="0.75" header="0.3" footer="0.3"/>
  <pageSetup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</sheetPr>
  <dimension ref="A1:G45"/>
  <sheetViews>
    <sheetView zoomScale="80" zoomScaleNormal="80" workbookViewId="0">
      <selection activeCell="K8" sqref="K8"/>
    </sheetView>
  </sheetViews>
  <sheetFormatPr baseColWidth="10" defaultColWidth="11" defaultRowHeight="15"/>
  <cols>
    <col min="1" max="1" width="7.7109375" style="43" customWidth="1"/>
    <col min="2" max="2" width="19.28515625" style="43" customWidth="1"/>
    <col min="3" max="3" width="41.42578125" style="43" customWidth="1"/>
    <col min="4" max="4" width="31.5703125" style="43" customWidth="1"/>
    <col min="5" max="5" width="20.140625" style="43" customWidth="1"/>
    <col min="6" max="6" width="26.28515625" style="43" customWidth="1"/>
    <col min="7" max="7" width="28.85546875" style="43" customWidth="1"/>
    <col min="8" max="16384" width="11" style="43"/>
  </cols>
  <sheetData>
    <row r="1" spans="1:7" s="37" customFormat="1" ht="28.5">
      <c r="A1" s="36"/>
      <c r="B1" s="36"/>
      <c r="C1" s="36"/>
      <c r="D1" s="36"/>
      <c r="E1" s="36"/>
      <c r="F1" s="36"/>
      <c r="G1" s="36"/>
    </row>
    <row r="2" spans="1:7" s="37" customFormat="1" ht="28.5" customHeight="1">
      <c r="A2" s="36"/>
      <c r="B2" s="36"/>
      <c r="C2" s="36"/>
      <c r="D2" s="145" t="s">
        <v>1159</v>
      </c>
      <c r="E2" s="145"/>
      <c r="F2" s="145"/>
      <c r="G2" s="145"/>
    </row>
    <row r="3" spans="1:7" s="37" customFormat="1" ht="28.5">
      <c r="A3" s="36"/>
      <c r="B3" s="36"/>
      <c r="C3" s="36"/>
      <c r="D3" s="145"/>
      <c r="E3" s="145"/>
      <c r="F3" s="145"/>
      <c r="G3" s="145"/>
    </row>
    <row r="4" spans="1:7" s="37" customFormat="1" ht="28.5">
      <c r="A4" s="36"/>
      <c r="B4" s="36"/>
      <c r="C4" s="36"/>
      <c r="D4" s="145"/>
      <c r="E4" s="145"/>
      <c r="F4" s="145"/>
      <c r="G4" s="145"/>
    </row>
    <row r="5" spans="1:7" s="37" customFormat="1" ht="28.5">
      <c r="A5" s="36"/>
      <c r="B5" s="36"/>
      <c r="C5" s="36"/>
      <c r="D5" s="145"/>
      <c r="E5" s="145"/>
      <c r="F5" s="145"/>
      <c r="G5" s="145"/>
    </row>
    <row r="6" spans="1:7" s="37" customFormat="1" ht="28.5">
      <c r="A6" s="36"/>
      <c r="B6" s="36"/>
      <c r="C6" s="36"/>
      <c r="D6" s="145"/>
      <c r="E6" s="145"/>
      <c r="F6" s="145"/>
      <c r="G6" s="145"/>
    </row>
    <row r="7" spans="1:7" s="37" customFormat="1" ht="29.25" thickBot="1">
      <c r="A7" s="36"/>
      <c r="B7" s="36"/>
      <c r="C7" s="36"/>
      <c r="D7" s="36"/>
      <c r="E7" s="36"/>
      <c r="F7" s="36"/>
      <c r="G7" s="36"/>
    </row>
    <row r="8" spans="1:7" s="37" customFormat="1" ht="28.5" customHeight="1">
      <c r="A8" s="135" t="s">
        <v>757</v>
      </c>
      <c r="B8" s="136"/>
      <c r="C8" s="136"/>
      <c r="D8" s="136"/>
      <c r="E8" s="136"/>
      <c r="F8" s="136"/>
      <c r="G8" s="137"/>
    </row>
    <row r="9" spans="1:7" s="37" customFormat="1" ht="15.75" thickBot="1">
      <c r="A9" s="138"/>
      <c r="B9" s="139"/>
      <c r="C9" s="139"/>
      <c r="D9" s="139"/>
      <c r="E9" s="139"/>
      <c r="F9" s="139"/>
      <c r="G9" s="140"/>
    </row>
    <row r="10" spans="1:7" s="37" customFormat="1" ht="30.75" thickBot="1">
      <c r="A10" s="38" t="s">
        <v>364</v>
      </c>
      <c r="B10" s="39" t="s">
        <v>2</v>
      </c>
      <c r="C10" s="39" t="s">
        <v>3</v>
      </c>
      <c r="D10" s="39" t="s">
        <v>468</v>
      </c>
      <c r="E10" s="39" t="s">
        <v>469</v>
      </c>
      <c r="F10" s="40" t="s">
        <v>470</v>
      </c>
      <c r="G10" s="41" t="s">
        <v>14</v>
      </c>
    </row>
    <row r="11" spans="1:7" s="37" customFormat="1" ht="48.75" customHeight="1">
      <c r="A11" s="70">
        <v>1</v>
      </c>
      <c r="B11" s="71" t="s">
        <v>471</v>
      </c>
      <c r="C11" s="72" t="s">
        <v>472</v>
      </c>
      <c r="D11" s="72" t="s">
        <v>473</v>
      </c>
      <c r="E11" s="73">
        <v>12500</v>
      </c>
      <c r="F11" s="73" t="s">
        <v>752</v>
      </c>
      <c r="G11" s="46"/>
    </row>
    <row r="12" spans="1:7" s="37" customFormat="1" ht="48.75" customHeight="1">
      <c r="A12" s="74">
        <v>2</v>
      </c>
      <c r="B12" s="75" t="s">
        <v>471</v>
      </c>
      <c r="C12" s="34" t="s">
        <v>475</v>
      </c>
      <c r="D12" s="34" t="s">
        <v>476</v>
      </c>
      <c r="E12" s="76">
        <v>17500</v>
      </c>
      <c r="F12" s="77" t="s">
        <v>752</v>
      </c>
      <c r="G12" s="48"/>
    </row>
    <row r="13" spans="1:7" s="37" customFormat="1" ht="48.75" customHeight="1">
      <c r="A13" s="74">
        <v>3</v>
      </c>
      <c r="B13" s="75" t="s">
        <v>471</v>
      </c>
      <c r="C13" s="34" t="s">
        <v>477</v>
      </c>
      <c r="D13" s="34" t="s">
        <v>478</v>
      </c>
      <c r="E13" s="76">
        <v>6000</v>
      </c>
      <c r="F13" s="77" t="s">
        <v>752</v>
      </c>
      <c r="G13" s="48"/>
    </row>
    <row r="14" spans="1:7" s="37" customFormat="1" ht="48.75" customHeight="1">
      <c r="A14" s="74">
        <v>4</v>
      </c>
      <c r="B14" s="75" t="s">
        <v>471</v>
      </c>
      <c r="C14" s="34" t="s">
        <v>479</v>
      </c>
      <c r="D14" s="34" t="s">
        <v>480</v>
      </c>
      <c r="E14" s="76">
        <v>8700</v>
      </c>
      <c r="F14" s="77" t="s">
        <v>752</v>
      </c>
      <c r="G14" s="48"/>
    </row>
    <row r="15" spans="1:7" s="37" customFormat="1" ht="48.75" customHeight="1">
      <c r="A15" s="74">
        <v>5</v>
      </c>
      <c r="B15" s="75" t="s">
        <v>471</v>
      </c>
      <c r="C15" s="34" t="s">
        <v>481</v>
      </c>
      <c r="D15" s="34" t="s">
        <v>482</v>
      </c>
      <c r="E15" s="76">
        <v>8700</v>
      </c>
      <c r="F15" s="77" t="s">
        <v>752</v>
      </c>
      <c r="G15" s="48"/>
    </row>
    <row r="16" spans="1:7" s="37" customFormat="1" ht="48.75" customHeight="1">
      <c r="A16" s="74">
        <v>6</v>
      </c>
      <c r="B16" s="75" t="s">
        <v>471</v>
      </c>
      <c r="C16" s="34" t="s">
        <v>483</v>
      </c>
      <c r="D16" s="34" t="s">
        <v>473</v>
      </c>
      <c r="E16" s="76">
        <v>13300</v>
      </c>
      <c r="F16" s="77" t="s">
        <v>752</v>
      </c>
      <c r="G16" s="48"/>
    </row>
    <row r="17" spans="1:7" s="37" customFormat="1" ht="48.75" customHeight="1">
      <c r="A17" s="74">
        <v>7</v>
      </c>
      <c r="B17" s="75" t="s">
        <v>471</v>
      </c>
      <c r="C17" s="34" t="s">
        <v>484</v>
      </c>
      <c r="D17" s="34" t="s">
        <v>473</v>
      </c>
      <c r="E17" s="76">
        <v>13300</v>
      </c>
      <c r="F17" s="77" t="s">
        <v>752</v>
      </c>
      <c r="G17" s="48"/>
    </row>
    <row r="18" spans="1:7" s="37" customFormat="1" ht="48.75" customHeight="1">
      <c r="A18" s="74">
        <v>8</v>
      </c>
      <c r="B18" s="75" t="s">
        <v>471</v>
      </c>
      <c r="C18" s="34" t="s">
        <v>485</v>
      </c>
      <c r="D18" s="34" t="s">
        <v>473</v>
      </c>
      <c r="E18" s="77">
        <v>12500</v>
      </c>
      <c r="F18" s="77" t="s">
        <v>752</v>
      </c>
      <c r="G18" s="48"/>
    </row>
    <row r="19" spans="1:7" ht="48.75" customHeight="1">
      <c r="A19" s="74">
        <v>9</v>
      </c>
      <c r="B19" s="75" t="s">
        <v>471</v>
      </c>
      <c r="C19" s="34" t="s">
        <v>486</v>
      </c>
      <c r="D19" s="34" t="s">
        <v>482</v>
      </c>
      <c r="E19" s="76">
        <v>8700</v>
      </c>
      <c r="F19" s="77" t="s">
        <v>752</v>
      </c>
      <c r="G19" s="78"/>
    </row>
    <row r="20" spans="1:7" ht="48.75" customHeight="1">
      <c r="A20" s="74">
        <v>10</v>
      </c>
      <c r="B20" s="75" t="s">
        <v>471</v>
      </c>
      <c r="C20" s="34" t="s">
        <v>487</v>
      </c>
      <c r="D20" s="34" t="s">
        <v>480</v>
      </c>
      <c r="E20" s="76">
        <v>8700</v>
      </c>
      <c r="F20" s="77" t="s">
        <v>752</v>
      </c>
      <c r="G20" s="78"/>
    </row>
    <row r="21" spans="1:7" ht="48.75" customHeight="1">
      <c r="A21" s="74">
        <v>11</v>
      </c>
      <c r="B21" s="75" t="s">
        <v>471</v>
      </c>
      <c r="C21" s="34" t="s">
        <v>942</v>
      </c>
      <c r="D21" s="34" t="s">
        <v>473</v>
      </c>
      <c r="E21" s="76">
        <v>12500</v>
      </c>
      <c r="F21" s="77" t="s">
        <v>957</v>
      </c>
      <c r="G21" s="78"/>
    </row>
    <row r="22" spans="1:7" ht="48.75" customHeight="1">
      <c r="A22" s="74">
        <v>12</v>
      </c>
      <c r="B22" s="75" t="s">
        <v>471</v>
      </c>
      <c r="C22" s="34" t="s">
        <v>943</v>
      </c>
      <c r="D22" s="34" t="s">
        <v>473</v>
      </c>
      <c r="E22" s="76">
        <v>12500</v>
      </c>
      <c r="F22" s="77" t="s">
        <v>957</v>
      </c>
      <c r="G22" s="78"/>
    </row>
    <row r="23" spans="1:7" ht="48.75" customHeight="1">
      <c r="A23" s="74">
        <v>13</v>
      </c>
      <c r="B23" s="75" t="s">
        <v>471</v>
      </c>
      <c r="C23" s="34" t="s">
        <v>944</v>
      </c>
      <c r="D23" s="34" t="s">
        <v>958</v>
      </c>
      <c r="E23" s="76">
        <v>5000</v>
      </c>
      <c r="F23" s="77" t="s">
        <v>957</v>
      </c>
      <c r="G23" s="78"/>
    </row>
    <row r="24" spans="1:7" ht="48.75" customHeight="1">
      <c r="A24" s="74">
        <v>14</v>
      </c>
      <c r="B24" s="75" t="s">
        <v>471</v>
      </c>
      <c r="C24" s="34" t="s">
        <v>945</v>
      </c>
      <c r="D24" s="34" t="s">
        <v>473</v>
      </c>
      <c r="E24" s="76">
        <v>12000</v>
      </c>
      <c r="F24" s="77" t="s">
        <v>957</v>
      </c>
      <c r="G24" s="78"/>
    </row>
    <row r="25" spans="1:7" ht="48.75" customHeight="1">
      <c r="A25" s="74">
        <v>15</v>
      </c>
      <c r="B25" s="75" t="s">
        <v>471</v>
      </c>
      <c r="C25" s="34" t="s">
        <v>946</v>
      </c>
      <c r="D25" s="34" t="s">
        <v>473</v>
      </c>
      <c r="E25" s="76">
        <v>12000</v>
      </c>
      <c r="F25" s="77" t="s">
        <v>957</v>
      </c>
      <c r="G25" s="78"/>
    </row>
    <row r="26" spans="1:7" ht="48.75" customHeight="1">
      <c r="A26" s="74">
        <v>16</v>
      </c>
      <c r="B26" s="75" t="s">
        <v>471</v>
      </c>
      <c r="C26" s="34" t="s">
        <v>947</v>
      </c>
      <c r="D26" s="34" t="s">
        <v>482</v>
      </c>
      <c r="E26" s="76">
        <v>8000</v>
      </c>
      <c r="F26" s="77" t="s">
        <v>957</v>
      </c>
      <c r="G26" s="78"/>
    </row>
    <row r="27" spans="1:7" ht="48.75" customHeight="1">
      <c r="A27" s="74">
        <v>17</v>
      </c>
      <c r="B27" s="75" t="s">
        <v>471</v>
      </c>
      <c r="C27" s="34" t="s">
        <v>948</v>
      </c>
      <c r="D27" s="34" t="s">
        <v>482</v>
      </c>
      <c r="E27" s="76">
        <v>8000</v>
      </c>
      <c r="F27" s="77" t="s">
        <v>957</v>
      </c>
      <c r="G27" s="78"/>
    </row>
    <row r="28" spans="1:7" ht="48.75" customHeight="1">
      <c r="A28" s="74">
        <v>18</v>
      </c>
      <c r="B28" s="75" t="s">
        <v>471</v>
      </c>
      <c r="C28" s="34" t="s">
        <v>949</v>
      </c>
      <c r="D28" s="34" t="s">
        <v>482</v>
      </c>
      <c r="E28" s="76">
        <v>8000</v>
      </c>
      <c r="F28" s="77" t="s">
        <v>957</v>
      </c>
      <c r="G28" s="78"/>
    </row>
    <row r="29" spans="1:7" ht="48.75" customHeight="1">
      <c r="A29" s="74">
        <v>19</v>
      </c>
      <c r="B29" s="75" t="s">
        <v>471</v>
      </c>
      <c r="C29" s="34" t="s">
        <v>950</v>
      </c>
      <c r="D29" s="34" t="s">
        <v>958</v>
      </c>
      <c r="E29" s="76">
        <v>5000</v>
      </c>
      <c r="F29" s="77" t="s">
        <v>957</v>
      </c>
      <c r="G29" s="78"/>
    </row>
    <row r="30" spans="1:7" ht="48.75" customHeight="1">
      <c r="A30" s="74">
        <v>20</v>
      </c>
      <c r="B30" s="75" t="s">
        <v>471</v>
      </c>
      <c r="C30" s="34" t="s">
        <v>951</v>
      </c>
      <c r="D30" s="34" t="s">
        <v>473</v>
      </c>
      <c r="E30" s="76">
        <v>12000</v>
      </c>
      <c r="F30" s="77" t="s">
        <v>957</v>
      </c>
      <c r="G30" s="78"/>
    </row>
    <row r="31" spans="1:7" ht="48.75" customHeight="1">
      <c r="A31" s="74">
        <v>21</v>
      </c>
      <c r="B31" s="75" t="s">
        <v>471</v>
      </c>
      <c r="C31" s="34" t="s">
        <v>952</v>
      </c>
      <c r="D31" s="34" t="s">
        <v>482</v>
      </c>
      <c r="E31" s="76">
        <v>8000</v>
      </c>
      <c r="F31" s="77" t="s">
        <v>957</v>
      </c>
      <c r="G31" s="78"/>
    </row>
    <row r="32" spans="1:7" ht="48.75" customHeight="1">
      <c r="A32" s="74">
        <v>22</v>
      </c>
      <c r="B32" s="75" t="s">
        <v>471</v>
      </c>
      <c r="C32" s="34" t="s">
        <v>953</v>
      </c>
      <c r="D32" s="34" t="s">
        <v>482</v>
      </c>
      <c r="E32" s="76">
        <v>8000</v>
      </c>
      <c r="F32" s="77" t="s">
        <v>957</v>
      </c>
      <c r="G32" s="78"/>
    </row>
    <row r="33" spans="1:7" ht="48.75" customHeight="1">
      <c r="A33" s="74">
        <v>23</v>
      </c>
      <c r="B33" s="75" t="s">
        <v>471</v>
      </c>
      <c r="C33" s="34" t="s">
        <v>954</v>
      </c>
      <c r="D33" s="34" t="s">
        <v>482</v>
      </c>
      <c r="E33" s="76">
        <v>8000</v>
      </c>
      <c r="F33" s="77" t="s">
        <v>957</v>
      </c>
      <c r="G33" s="78"/>
    </row>
    <row r="34" spans="1:7" ht="48.75" customHeight="1">
      <c r="A34" s="74">
        <v>24</v>
      </c>
      <c r="B34" s="75" t="s">
        <v>471</v>
      </c>
      <c r="C34" s="34" t="s">
        <v>955</v>
      </c>
      <c r="D34" s="34" t="s">
        <v>482</v>
      </c>
      <c r="E34" s="76">
        <v>8000</v>
      </c>
      <c r="F34" s="77" t="s">
        <v>957</v>
      </c>
      <c r="G34" s="78"/>
    </row>
    <row r="35" spans="1:7" ht="48.75" customHeight="1">
      <c r="A35" s="74">
        <v>25</v>
      </c>
      <c r="B35" s="75" t="s">
        <v>471</v>
      </c>
      <c r="C35" s="34" t="s">
        <v>956</v>
      </c>
      <c r="D35" s="34" t="s">
        <v>473</v>
      </c>
      <c r="E35" s="76">
        <v>12000</v>
      </c>
      <c r="F35" s="77" t="s">
        <v>957</v>
      </c>
      <c r="G35" s="78"/>
    </row>
    <row r="36" spans="1:7" ht="48.75" customHeight="1">
      <c r="A36" s="74">
        <v>26</v>
      </c>
      <c r="B36" s="75" t="s">
        <v>471</v>
      </c>
      <c r="C36" s="34" t="s">
        <v>474</v>
      </c>
      <c r="D36" s="34" t="s">
        <v>473</v>
      </c>
      <c r="E36" s="76">
        <v>12500</v>
      </c>
      <c r="F36" s="77" t="s">
        <v>972</v>
      </c>
      <c r="G36" s="78"/>
    </row>
    <row r="37" spans="1:7" ht="48.75" customHeight="1">
      <c r="A37" s="74">
        <v>27</v>
      </c>
      <c r="B37" s="75" t="s">
        <v>471</v>
      </c>
      <c r="C37" s="34" t="s">
        <v>981</v>
      </c>
      <c r="D37" s="34" t="s">
        <v>983</v>
      </c>
      <c r="E37" s="76">
        <v>12000</v>
      </c>
      <c r="F37" s="77" t="s">
        <v>1093</v>
      </c>
      <c r="G37" s="78"/>
    </row>
    <row r="38" spans="1:7" ht="48.75" customHeight="1">
      <c r="A38" s="74">
        <v>28</v>
      </c>
      <c r="B38" s="75" t="s">
        <v>471</v>
      </c>
      <c r="C38" s="34" t="s">
        <v>984</v>
      </c>
      <c r="D38" s="34" t="s">
        <v>958</v>
      </c>
      <c r="E38" s="76">
        <v>12000</v>
      </c>
      <c r="F38" s="77" t="s">
        <v>1093</v>
      </c>
      <c r="G38" s="78"/>
    </row>
    <row r="39" spans="1:7" ht="48.75" customHeight="1">
      <c r="A39" s="74">
        <v>29</v>
      </c>
      <c r="B39" s="75" t="s">
        <v>471</v>
      </c>
      <c r="C39" s="34" t="s">
        <v>985</v>
      </c>
      <c r="D39" s="34" t="s">
        <v>958</v>
      </c>
      <c r="E39" s="76">
        <v>12000</v>
      </c>
      <c r="F39" s="77" t="s">
        <v>1093</v>
      </c>
      <c r="G39" s="78"/>
    </row>
    <row r="40" spans="1:7" ht="48.75" customHeight="1">
      <c r="A40" s="74">
        <v>30</v>
      </c>
      <c r="B40" s="75" t="s">
        <v>471</v>
      </c>
      <c r="C40" s="34" t="s">
        <v>986</v>
      </c>
      <c r="D40" s="34" t="s">
        <v>983</v>
      </c>
      <c r="E40" s="76">
        <v>8000</v>
      </c>
      <c r="F40" s="77" t="s">
        <v>1093</v>
      </c>
      <c r="G40" s="78"/>
    </row>
    <row r="41" spans="1:7" ht="48.75" customHeight="1">
      <c r="A41" s="74">
        <v>31</v>
      </c>
      <c r="B41" s="75" t="s">
        <v>471</v>
      </c>
      <c r="C41" s="34" t="s">
        <v>987</v>
      </c>
      <c r="D41" s="34" t="s">
        <v>983</v>
      </c>
      <c r="E41" s="76">
        <v>8000</v>
      </c>
      <c r="F41" s="77" t="s">
        <v>1093</v>
      </c>
      <c r="G41" s="78"/>
    </row>
    <row r="42" spans="1:7" ht="48.75" customHeight="1">
      <c r="A42" s="74">
        <v>32</v>
      </c>
      <c r="B42" s="75" t="s">
        <v>471</v>
      </c>
      <c r="C42" s="34" t="s">
        <v>988</v>
      </c>
      <c r="D42" s="34" t="s">
        <v>958</v>
      </c>
      <c r="E42" s="76">
        <v>12000</v>
      </c>
      <c r="F42" s="77" t="s">
        <v>1093</v>
      </c>
      <c r="G42" s="78"/>
    </row>
    <row r="43" spans="1:7" ht="48.75" customHeight="1" thickBot="1">
      <c r="A43" s="79">
        <v>33</v>
      </c>
      <c r="B43" s="80" t="s">
        <v>471</v>
      </c>
      <c r="C43" s="81" t="s">
        <v>982</v>
      </c>
      <c r="D43" s="81" t="s">
        <v>958</v>
      </c>
      <c r="E43" s="82">
        <v>8000</v>
      </c>
      <c r="F43" s="83" t="s">
        <v>1093</v>
      </c>
      <c r="G43" s="84"/>
    </row>
    <row r="45" spans="1:7">
      <c r="G45" s="44"/>
    </row>
  </sheetData>
  <mergeCells count="2">
    <mergeCell ref="D2:G6"/>
    <mergeCell ref="A8:G9"/>
  </mergeCells>
  <conditionalFormatting sqref="C36 C11:C18">
    <cfRule type="duplicateValues" dxfId="0" priority="1"/>
  </conditionalFormatting>
  <pageMargins left="0.70866141732283505" right="0.70866141732283505" top="0.74803149606299202" bottom="0.74803149606299202" header="0.31496062992126" footer="0.31496062992126"/>
  <pageSetup paperSize="14"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9">
    <comment s:ref="C34" rgbClr="19CAB8"/>
  </commentList>
</comments>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011</vt:lpstr>
      <vt:lpstr>021</vt:lpstr>
      <vt:lpstr>022</vt:lpstr>
      <vt:lpstr>029 </vt:lpstr>
      <vt:lpstr>031</vt:lpstr>
      <vt:lpstr>081</vt:lpstr>
      <vt:lpstr>'011'!Área_de_impresión</vt:lpstr>
      <vt:lpstr>'029 '!Títulos_a_imprimir</vt:lpstr>
      <vt:lpstr>'081'!Títulos_a_imprimir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Aleksis Ambrosio Lopez</dc:creator>
  <cp:lastModifiedBy>Unidad de Información Pública</cp:lastModifiedBy>
  <cp:lastPrinted>2024-08-30T20:31:49Z</cp:lastPrinted>
  <dcterms:created xsi:type="dcterms:W3CDTF">2018-02-06T21:01:00Z</dcterms:created>
  <dcterms:modified xsi:type="dcterms:W3CDTF">2024-08-30T20:32:23Z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A9083C411329469D8336B532A1BD5518_13</vt:lpwstr>
  </property>
  <property fmtid="{D5CDD505-2E9C-101B-9397-08002B2CF9AE}" pid="3" name="KSOProductBuildVer">
    <vt:lpwstr>1033-12.2.0.13412</vt:lpwstr>
  </property>
</Properties>
</file>