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ACCESO A LA INFORMACIÓN PÚBLICA ART No.10\ART. 10 #04\Remuneraciones\FEBRERO\"/>
    </mc:Choice>
  </mc:AlternateContent>
  <xr:revisionPtr revIDLastSave="0" documentId="13_ncr:1_{FFE89D13-8FDD-454B-B438-DBBF4408CAFF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011" sheetId="13" r:id="rId1"/>
    <sheet name="021" sheetId="4" r:id="rId2"/>
    <sheet name="022" sheetId="11" r:id="rId3"/>
    <sheet name="029" sheetId="6" r:id="rId4"/>
    <sheet name="031" sheetId="16" r:id="rId5"/>
    <sheet name="081" sheetId="8" r:id="rId6"/>
  </sheets>
  <definedNames>
    <definedName name="_xlnm._FilterDatabase" localSheetId="0" hidden="1">'011'!$A$12:$P$392</definedName>
    <definedName name="_xlnm._FilterDatabase" localSheetId="1" hidden="1">'021'!$A$10:$J$10</definedName>
    <definedName name="_xlnm._FilterDatabase" localSheetId="3" hidden="1">'029'!$A$12:$G$166</definedName>
    <definedName name="_xlnm._FilterDatabase" localSheetId="4" hidden="1">'031'!$A$10:$M$305</definedName>
    <definedName name="_xlnm._FilterDatabase" localSheetId="5" hidden="1">'081'!$A$11:$I$34</definedName>
    <definedName name="_xlnm.Print_Titles" localSheetId="3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6" l="1"/>
  <c r="I35" i="16"/>
  <c r="K305" i="16"/>
  <c r="G305" i="16"/>
  <c r="J287" i="16"/>
  <c r="I287" i="16"/>
  <c r="J40" i="16"/>
  <c r="I40" i="16"/>
  <c r="I42" i="4"/>
  <c r="I41" i="4"/>
  <c r="G296" i="16" l="1"/>
  <c r="G297" i="16"/>
  <c r="G298" i="16"/>
  <c r="G299" i="16"/>
  <c r="G300" i="16"/>
  <c r="G301" i="16"/>
  <c r="G302" i="16"/>
  <c r="G303" i="16"/>
  <c r="G304" i="16"/>
  <c r="K304" i="16" l="1"/>
  <c r="K303" i="16"/>
  <c r="K301" i="16"/>
  <c r="K298" i="16"/>
  <c r="K297" i="16"/>
  <c r="K296" i="16" l="1"/>
  <c r="K302" i="16"/>
  <c r="K299" i="16"/>
  <c r="K300" i="16"/>
  <c r="G259" i="16" l="1"/>
  <c r="K259" i="16" s="1"/>
  <c r="G177" i="16"/>
  <c r="K177" i="16" s="1"/>
  <c r="G150" i="16"/>
  <c r="K150" i="16" s="1"/>
  <c r="G276" i="16"/>
  <c r="K276" i="16" s="1"/>
  <c r="G295" i="16"/>
  <c r="K295" i="16" s="1"/>
  <c r="G294" i="16"/>
  <c r="K294" i="16" s="1"/>
  <c r="G293" i="16"/>
  <c r="K293" i="16" s="1"/>
  <c r="G292" i="16"/>
  <c r="K292" i="16" s="1"/>
  <c r="G291" i="16"/>
  <c r="K291" i="16" s="1"/>
  <c r="G290" i="16"/>
  <c r="K290" i="16" s="1"/>
  <c r="G289" i="16"/>
  <c r="K289" i="16" s="1"/>
  <c r="G288" i="16"/>
  <c r="K288" i="16" s="1"/>
  <c r="G287" i="16"/>
  <c r="K287" i="16" s="1"/>
  <c r="G286" i="16"/>
  <c r="K286" i="16" s="1"/>
  <c r="G285" i="16"/>
  <c r="K285" i="16" s="1"/>
  <c r="G284" i="16"/>
  <c r="K284" i="16" s="1"/>
  <c r="G283" i="16"/>
  <c r="K283" i="16" s="1"/>
  <c r="G282" i="16"/>
  <c r="K282" i="16" s="1"/>
  <c r="G281" i="16"/>
  <c r="K281" i="16" s="1"/>
  <c r="G280" i="16"/>
  <c r="K280" i="16" s="1"/>
  <c r="G279" i="16"/>
  <c r="K279" i="16" s="1"/>
  <c r="G278" i="16"/>
  <c r="K278" i="16" s="1"/>
  <c r="G277" i="16"/>
  <c r="K277" i="16" s="1"/>
  <c r="G275" i="16"/>
  <c r="K275" i="16" s="1"/>
  <c r="G274" i="16"/>
  <c r="K274" i="16" s="1"/>
  <c r="G273" i="16"/>
  <c r="K273" i="16" s="1"/>
  <c r="G272" i="16"/>
  <c r="K272" i="16" s="1"/>
  <c r="G271" i="16"/>
  <c r="K271" i="16" s="1"/>
  <c r="G270" i="16"/>
  <c r="K270" i="16" s="1"/>
  <c r="G269" i="16"/>
  <c r="K269" i="16" s="1"/>
  <c r="G268" i="16"/>
  <c r="K268" i="16" s="1"/>
  <c r="G267" i="16"/>
  <c r="K267" i="16" s="1"/>
  <c r="G266" i="16"/>
  <c r="K266" i="16" s="1"/>
  <c r="G265" i="16"/>
  <c r="K265" i="16" s="1"/>
  <c r="G264" i="16"/>
  <c r="K264" i="16" s="1"/>
  <c r="G263" i="16"/>
  <c r="K263" i="16" s="1"/>
  <c r="G262" i="16"/>
  <c r="K262" i="16" s="1"/>
  <c r="G261" i="16"/>
  <c r="K261" i="16" s="1"/>
  <c r="G260" i="16"/>
  <c r="K260" i="16" s="1"/>
  <c r="G258" i="16"/>
  <c r="K258" i="16" s="1"/>
  <c r="G257" i="16"/>
  <c r="K257" i="16" s="1"/>
  <c r="G256" i="16"/>
  <c r="K256" i="16" s="1"/>
  <c r="G255" i="16"/>
  <c r="K255" i="16" s="1"/>
  <c r="G254" i="16"/>
  <c r="K254" i="16" s="1"/>
  <c r="G253" i="16"/>
  <c r="K253" i="16" s="1"/>
  <c r="G252" i="16"/>
  <c r="K252" i="16" s="1"/>
  <c r="G251" i="16"/>
  <c r="K251" i="16" s="1"/>
  <c r="G250" i="16"/>
  <c r="K250" i="16" s="1"/>
  <c r="G249" i="16"/>
  <c r="K249" i="16" s="1"/>
  <c r="G248" i="16"/>
  <c r="K248" i="16" s="1"/>
  <c r="G247" i="16"/>
  <c r="K247" i="16" s="1"/>
  <c r="G246" i="16"/>
  <c r="K246" i="16" s="1"/>
  <c r="G245" i="16"/>
  <c r="K245" i="16" s="1"/>
  <c r="G244" i="16"/>
  <c r="K244" i="16" s="1"/>
  <c r="G243" i="16"/>
  <c r="K243" i="16" s="1"/>
  <c r="G242" i="16"/>
  <c r="K242" i="16" s="1"/>
  <c r="G241" i="16"/>
  <c r="K241" i="16" s="1"/>
  <c r="G240" i="16"/>
  <c r="K240" i="16" s="1"/>
  <c r="G239" i="16"/>
  <c r="K239" i="16" s="1"/>
  <c r="G238" i="16"/>
  <c r="K238" i="16" s="1"/>
  <c r="G237" i="16"/>
  <c r="K237" i="16" s="1"/>
  <c r="G236" i="16"/>
  <c r="K236" i="16" s="1"/>
  <c r="G235" i="16"/>
  <c r="K235" i="16" s="1"/>
  <c r="G234" i="16"/>
  <c r="K234" i="16" s="1"/>
  <c r="G233" i="16"/>
  <c r="K233" i="16" s="1"/>
  <c r="G232" i="16"/>
  <c r="K232" i="16" s="1"/>
  <c r="G231" i="16"/>
  <c r="K231" i="16" s="1"/>
  <c r="G230" i="16"/>
  <c r="K230" i="16" s="1"/>
  <c r="G229" i="16"/>
  <c r="K229" i="16" s="1"/>
  <c r="G228" i="16"/>
  <c r="K228" i="16" s="1"/>
  <c r="G227" i="16"/>
  <c r="K227" i="16" s="1"/>
  <c r="G226" i="16"/>
  <c r="K226" i="16" s="1"/>
  <c r="G225" i="16"/>
  <c r="K225" i="16" s="1"/>
  <c r="G224" i="16"/>
  <c r="K224" i="16" s="1"/>
  <c r="G223" i="16"/>
  <c r="K223" i="16" s="1"/>
  <c r="G222" i="16"/>
  <c r="K222" i="16" s="1"/>
  <c r="G221" i="16"/>
  <c r="K221" i="16" s="1"/>
  <c r="G220" i="16"/>
  <c r="K220" i="16" s="1"/>
  <c r="G219" i="16"/>
  <c r="K219" i="16" s="1"/>
  <c r="G218" i="16"/>
  <c r="K218" i="16" s="1"/>
  <c r="G217" i="16"/>
  <c r="K217" i="16" s="1"/>
  <c r="G216" i="16"/>
  <c r="K216" i="16" s="1"/>
  <c r="G215" i="16"/>
  <c r="K215" i="16" s="1"/>
  <c r="G214" i="16"/>
  <c r="K214" i="16" s="1"/>
  <c r="G213" i="16"/>
  <c r="K213" i="16" s="1"/>
  <c r="G212" i="16"/>
  <c r="K212" i="16" s="1"/>
  <c r="G211" i="16"/>
  <c r="K211" i="16" s="1"/>
  <c r="G210" i="16"/>
  <c r="K210" i="16" s="1"/>
  <c r="G209" i="16"/>
  <c r="K209" i="16" s="1"/>
  <c r="G208" i="16"/>
  <c r="K208" i="16" s="1"/>
  <c r="G207" i="16"/>
  <c r="K207" i="16" s="1"/>
  <c r="G206" i="16"/>
  <c r="K206" i="16" s="1"/>
  <c r="G205" i="16"/>
  <c r="K205" i="16" s="1"/>
  <c r="G204" i="16"/>
  <c r="K204" i="16" s="1"/>
  <c r="G203" i="16"/>
  <c r="K203" i="16" s="1"/>
  <c r="G202" i="16"/>
  <c r="K202" i="16" s="1"/>
  <c r="G201" i="16"/>
  <c r="K201" i="16" s="1"/>
  <c r="G200" i="16"/>
  <c r="K200" i="16" s="1"/>
  <c r="G199" i="16"/>
  <c r="K199" i="16" s="1"/>
  <c r="G198" i="16"/>
  <c r="K198" i="16" s="1"/>
  <c r="G197" i="16"/>
  <c r="K197" i="16" s="1"/>
  <c r="G196" i="16"/>
  <c r="K196" i="16" s="1"/>
  <c r="G195" i="16"/>
  <c r="K195" i="16" s="1"/>
  <c r="G194" i="16"/>
  <c r="K194" i="16" s="1"/>
  <c r="G193" i="16"/>
  <c r="K193" i="16" s="1"/>
  <c r="G192" i="16"/>
  <c r="K192" i="16" s="1"/>
  <c r="G191" i="16"/>
  <c r="K191" i="16" s="1"/>
  <c r="G190" i="16"/>
  <c r="K190" i="16" s="1"/>
  <c r="G189" i="16"/>
  <c r="K189" i="16" s="1"/>
  <c r="G188" i="16"/>
  <c r="K188" i="16" s="1"/>
  <c r="G187" i="16"/>
  <c r="K187" i="16" s="1"/>
  <c r="G186" i="16"/>
  <c r="K186" i="16" s="1"/>
  <c r="G185" i="16"/>
  <c r="K185" i="16" s="1"/>
  <c r="G184" i="16"/>
  <c r="K184" i="16" s="1"/>
  <c r="G183" i="16"/>
  <c r="K183" i="16" s="1"/>
  <c r="G182" i="16"/>
  <c r="K182" i="16" s="1"/>
  <c r="G181" i="16"/>
  <c r="K181" i="16" s="1"/>
  <c r="G180" i="16"/>
  <c r="K180" i="16" s="1"/>
  <c r="G179" i="16"/>
  <c r="K179" i="16" s="1"/>
  <c r="G178" i="16"/>
  <c r="K178" i="16" s="1"/>
  <c r="G176" i="16"/>
  <c r="K176" i="16" s="1"/>
  <c r="G175" i="16"/>
  <c r="K175" i="16" s="1"/>
  <c r="G174" i="16"/>
  <c r="K174" i="16" s="1"/>
  <c r="G173" i="16"/>
  <c r="K173" i="16" s="1"/>
  <c r="G172" i="16"/>
  <c r="K172" i="16" s="1"/>
  <c r="G171" i="16"/>
  <c r="K171" i="16" s="1"/>
  <c r="G170" i="16"/>
  <c r="K170" i="16" s="1"/>
  <c r="G169" i="16"/>
  <c r="K169" i="16" s="1"/>
  <c r="G168" i="16"/>
  <c r="K168" i="16" s="1"/>
  <c r="G167" i="16"/>
  <c r="K167" i="16" s="1"/>
  <c r="G166" i="16"/>
  <c r="K166" i="16" s="1"/>
  <c r="G165" i="16"/>
  <c r="K165" i="16" s="1"/>
  <c r="G164" i="16"/>
  <c r="K164" i="16" s="1"/>
  <c r="G163" i="16"/>
  <c r="K163" i="16" s="1"/>
  <c r="G162" i="16"/>
  <c r="K162" i="16" s="1"/>
  <c r="G161" i="16"/>
  <c r="K161" i="16" s="1"/>
  <c r="G160" i="16"/>
  <c r="K160" i="16" s="1"/>
  <c r="G159" i="16"/>
  <c r="K159" i="16" s="1"/>
  <c r="G158" i="16"/>
  <c r="K158" i="16" s="1"/>
  <c r="G157" i="16"/>
  <c r="K157" i="16" s="1"/>
  <c r="G156" i="16"/>
  <c r="K156" i="16" s="1"/>
  <c r="G155" i="16"/>
  <c r="K155" i="16" s="1"/>
  <c r="G154" i="16"/>
  <c r="K154" i="16" s="1"/>
  <c r="G153" i="16"/>
  <c r="K153" i="16" s="1"/>
  <c r="G152" i="16"/>
  <c r="K152" i="16" s="1"/>
  <c r="G151" i="16"/>
  <c r="K151" i="16" s="1"/>
  <c r="G149" i="16"/>
  <c r="K149" i="16" s="1"/>
  <c r="G148" i="16"/>
  <c r="K148" i="16" s="1"/>
  <c r="G147" i="16"/>
  <c r="K147" i="16" s="1"/>
  <c r="G146" i="16"/>
  <c r="K146" i="16" s="1"/>
  <c r="G145" i="16"/>
  <c r="K145" i="16" s="1"/>
  <c r="G144" i="16"/>
  <c r="K144" i="16" s="1"/>
  <c r="G143" i="16"/>
  <c r="K143" i="16" s="1"/>
  <c r="G142" i="16"/>
  <c r="K142" i="16" s="1"/>
  <c r="G141" i="16"/>
  <c r="K141" i="16" s="1"/>
  <c r="G140" i="16"/>
  <c r="K140" i="16" s="1"/>
  <c r="G139" i="16"/>
  <c r="K139" i="16" s="1"/>
  <c r="G138" i="16"/>
  <c r="K138" i="16" s="1"/>
  <c r="G137" i="16"/>
  <c r="K137" i="16" s="1"/>
  <c r="G136" i="16"/>
  <c r="K136" i="16" s="1"/>
  <c r="G135" i="16"/>
  <c r="K135" i="16" s="1"/>
  <c r="G134" i="16"/>
  <c r="K134" i="16" s="1"/>
  <c r="G133" i="16"/>
  <c r="K133" i="16" s="1"/>
  <c r="G132" i="16"/>
  <c r="K132" i="16" s="1"/>
  <c r="G131" i="16"/>
  <c r="K131" i="16" s="1"/>
  <c r="G130" i="16"/>
  <c r="K130" i="16" s="1"/>
  <c r="G129" i="16"/>
  <c r="K129" i="16" s="1"/>
  <c r="G128" i="16"/>
  <c r="K128" i="16" s="1"/>
  <c r="G127" i="16"/>
  <c r="K127" i="16" s="1"/>
  <c r="G126" i="16"/>
  <c r="K126" i="16" s="1"/>
  <c r="G125" i="16"/>
  <c r="K125" i="16" s="1"/>
  <c r="G124" i="16"/>
  <c r="K124" i="16" s="1"/>
  <c r="G123" i="16"/>
  <c r="K123" i="16" s="1"/>
  <c r="G122" i="16"/>
  <c r="K122" i="16" s="1"/>
  <c r="G121" i="16"/>
  <c r="K121" i="16" s="1"/>
  <c r="G120" i="16"/>
  <c r="K120" i="16" s="1"/>
  <c r="G119" i="16"/>
  <c r="K119" i="16" s="1"/>
  <c r="G118" i="16"/>
  <c r="K118" i="16" s="1"/>
  <c r="G117" i="16"/>
  <c r="K117" i="16" s="1"/>
  <c r="G116" i="16"/>
  <c r="K116" i="16" s="1"/>
  <c r="G115" i="16"/>
  <c r="K115" i="16" s="1"/>
  <c r="G114" i="16"/>
  <c r="K114" i="16" s="1"/>
  <c r="G113" i="16"/>
  <c r="K113" i="16" s="1"/>
  <c r="G112" i="16"/>
  <c r="K112" i="16" s="1"/>
  <c r="G111" i="16"/>
  <c r="K111" i="16" s="1"/>
  <c r="G110" i="16"/>
  <c r="K110" i="16" s="1"/>
  <c r="G109" i="16"/>
  <c r="K109" i="16" s="1"/>
  <c r="G108" i="16"/>
  <c r="K108" i="16" s="1"/>
  <c r="G107" i="16"/>
  <c r="K107" i="16" s="1"/>
  <c r="G106" i="16"/>
  <c r="K106" i="16" s="1"/>
  <c r="G105" i="16"/>
  <c r="K105" i="16" s="1"/>
  <c r="G104" i="16"/>
  <c r="K104" i="16" s="1"/>
  <c r="G103" i="16"/>
  <c r="K103" i="16" s="1"/>
  <c r="G102" i="16"/>
  <c r="K102" i="16" s="1"/>
  <c r="G101" i="16"/>
  <c r="K101" i="16" s="1"/>
  <c r="G100" i="16"/>
  <c r="K100" i="16" s="1"/>
  <c r="G99" i="16"/>
  <c r="K99" i="16" s="1"/>
  <c r="G98" i="16"/>
  <c r="K98" i="16" s="1"/>
  <c r="G97" i="16"/>
  <c r="K97" i="16" s="1"/>
  <c r="G96" i="16"/>
  <c r="K96" i="16" s="1"/>
  <c r="G95" i="16"/>
  <c r="K95" i="16" s="1"/>
  <c r="G94" i="16"/>
  <c r="K94" i="16" s="1"/>
  <c r="G93" i="16"/>
  <c r="K93" i="16" s="1"/>
  <c r="G92" i="16"/>
  <c r="K92" i="16" s="1"/>
  <c r="G91" i="16"/>
  <c r="K91" i="16" s="1"/>
  <c r="G90" i="16"/>
  <c r="K90" i="16" s="1"/>
  <c r="G89" i="16"/>
  <c r="K89" i="16" s="1"/>
  <c r="G88" i="16"/>
  <c r="K88" i="16" s="1"/>
  <c r="G87" i="16"/>
  <c r="K87" i="16" s="1"/>
  <c r="G86" i="16"/>
  <c r="K86" i="16" s="1"/>
  <c r="G85" i="16"/>
  <c r="K85" i="16" s="1"/>
  <c r="G84" i="16"/>
  <c r="K84" i="16" s="1"/>
  <c r="G83" i="16"/>
  <c r="K83" i="16" s="1"/>
  <c r="G82" i="16"/>
  <c r="K82" i="16" s="1"/>
  <c r="G81" i="16"/>
  <c r="K81" i="16" s="1"/>
  <c r="G80" i="16"/>
  <c r="K80" i="16" s="1"/>
  <c r="G79" i="16"/>
  <c r="K79" i="16" s="1"/>
  <c r="G78" i="16"/>
  <c r="K78" i="16" s="1"/>
  <c r="G77" i="16"/>
  <c r="K77" i="16" s="1"/>
  <c r="G76" i="16"/>
  <c r="K76" i="16" s="1"/>
  <c r="G75" i="16"/>
  <c r="K75" i="16" s="1"/>
  <c r="G74" i="16"/>
  <c r="K74" i="16" s="1"/>
  <c r="G73" i="16"/>
  <c r="K73" i="16" s="1"/>
  <c r="G72" i="16"/>
  <c r="K72" i="16" s="1"/>
  <c r="G71" i="16"/>
  <c r="K71" i="16" s="1"/>
  <c r="G70" i="16"/>
  <c r="K70" i="16" s="1"/>
  <c r="G69" i="16"/>
  <c r="K69" i="16" s="1"/>
  <c r="G68" i="16"/>
  <c r="K68" i="16" s="1"/>
  <c r="G67" i="16"/>
  <c r="K67" i="16" s="1"/>
  <c r="G66" i="16"/>
  <c r="K66" i="16" s="1"/>
  <c r="G65" i="16"/>
  <c r="K65" i="16" s="1"/>
  <c r="G64" i="16"/>
  <c r="K64" i="16" s="1"/>
  <c r="G63" i="16"/>
  <c r="K63" i="16" s="1"/>
  <c r="G62" i="16"/>
  <c r="K62" i="16" s="1"/>
  <c r="G61" i="16"/>
  <c r="K61" i="16" s="1"/>
  <c r="G60" i="16"/>
  <c r="K60" i="16" s="1"/>
  <c r="G59" i="16"/>
  <c r="K59" i="16" s="1"/>
  <c r="G58" i="16"/>
  <c r="K58" i="16" s="1"/>
  <c r="G57" i="16"/>
  <c r="K57" i="16" s="1"/>
  <c r="G56" i="16"/>
  <c r="K56" i="16" s="1"/>
  <c r="G55" i="16"/>
  <c r="K55" i="16" s="1"/>
  <c r="G54" i="16"/>
  <c r="K54" i="16" s="1"/>
  <c r="G53" i="16"/>
  <c r="K53" i="16" s="1"/>
  <c r="G52" i="16"/>
  <c r="K52" i="16" s="1"/>
  <c r="G51" i="16"/>
  <c r="K51" i="16" s="1"/>
  <c r="G50" i="16"/>
  <c r="K50" i="16" s="1"/>
  <c r="G49" i="16"/>
  <c r="K49" i="16" s="1"/>
  <c r="G48" i="16"/>
  <c r="K48" i="16" s="1"/>
  <c r="G47" i="16"/>
  <c r="K47" i="16" s="1"/>
  <c r="G46" i="16"/>
  <c r="K46" i="16" s="1"/>
  <c r="G45" i="16"/>
  <c r="K45" i="16" s="1"/>
  <c r="G44" i="16"/>
  <c r="K44" i="16" s="1"/>
  <c r="G43" i="16"/>
  <c r="K43" i="16" s="1"/>
  <c r="G42" i="16"/>
  <c r="K42" i="16" s="1"/>
  <c r="G41" i="16"/>
  <c r="K41" i="16" s="1"/>
  <c r="G40" i="16"/>
  <c r="K40" i="16" s="1"/>
  <c r="G39" i="16"/>
  <c r="K39" i="16" s="1"/>
  <c r="G38" i="16"/>
  <c r="K38" i="16" s="1"/>
  <c r="G37" i="16"/>
  <c r="K37" i="16" s="1"/>
  <c r="G36" i="16"/>
  <c r="K36" i="16" s="1"/>
  <c r="G35" i="16"/>
  <c r="G34" i="16"/>
  <c r="K34" i="16" s="1"/>
  <c r="G33" i="16"/>
  <c r="K33" i="16" s="1"/>
  <c r="G32" i="16"/>
  <c r="K32" i="16" s="1"/>
  <c r="G31" i="16"/>
  <c r="K31" i="16" s="1"/>
  <c r="G30" i="16"/>
  <c r="K30" i="16" s="1"/>
  <c r="G29" i="16"/>
  <c r="K29" i="16" s="1"/>
  <c r="G28" i="16"/>
  <c r="K28" i="16" s="1"/>
  <c r="G27" i="16"/>
  <c r="K27" i="16" s="1"/>
  <c r="G26" i="16"/>
  <c r="K26" i="16" s="1"/>
  <c r="G25" i="16"/>
  <c r="K25" i="16" s="1"/>
  <c r="G24" i="16"/>
  <c r="K24" i="16" s="1"/>
  <c r="G23" i="16"/>
  <c r="K23" i="16" s="1"/>
  <c r="G22" i="16"/>
  <c r="K22" i="16" s="1"/>
  <c r="G21" i="16"/>
  <c r="K21" i="16" s="1"/>
  <c r="G20" i="16"/>
  <c r="K20" i="16" s="1"/>
  <c r="G19" i="16"/>
  <c r="K19" i="16" s="1"/>
  <c r="G18" i="16"/>
  <c r="K18" i="16" s="1"/>
  <c r="G17" i="16"/>
  <c r="K17" i="16" s="1"/>
  <c r="G16" i="16"/>
  <c r="K16" i="16" s="1"/>
  <c r="G15" i="16"/>
  <c r="K15" i="16" s="1"/>
  <c r="G14" i="16"/>
  <c r="K14" i="16" s="1"/>
  <c r="G13" i="16"/>
  <c r="K13" i="16" s="1"/>
  <c r="G12" i="16"/>
  <c r="K12" i="16" s="1"/>
  <c r="G11" i="16"/>
  <c r="K11" i="16" s="1"/>
  <c r="N392" i="13" l="1"/>
  <c r="I40" i="4"/>
  <c r="N391" i="13"/>
  <c r="N390" i="13" l="1"/>
  <c r="N389" i="13"/>
  <c r="N388" i="13" l="1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I38" i="4" l="1"/>
  <c r="I39" i="4" l="1"/>
  <c r="H43" i="11" l="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I37" i="4" l="1"/>
  <c r="I36" i="4"/>
  <c r="I35" i="4" l="1"/>
  <c r="I34" i="4" l="1"/>
  <c r="I33" i="4"/>
  <c r="I32" i="4"/>
  <c r="I31" i="4"/>
  <c r="I30" i="4" l="1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C75415AA-EB20-4B98-AC0F-37664D229CD3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<sst xmlns="http://schemas.openxmlformats.org/spreadsheetml/2006/main" count="4336" uniqueCount="1081">
  <si>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</si>
  <si>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</si>
  <si>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</si>
  <si>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</si>
  <si>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</si>
  <si>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</si>
  <si>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</si>
  <si>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</si>
  <si>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</si>
  <si>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</si>
  <si>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</si>
  <si>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</si>
  <si>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</si>
  <si>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</si>
  <si>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</si>
  <si>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</si>
  <si>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</si>
  <si>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</si>
  <si>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</si>
  <si>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</si>
  <si>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</si>
  <si>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</si>
  <si>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</si>
  <si>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</si>
  <si>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</si>
  <si>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</si>
  <si>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</si>
  <si>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</si>
  <si>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</si>
  <si>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</si>
  <si>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</si>
  <si>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</si>
  <si>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</si>
  <si>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</si>
  <si>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</si>
  <si>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</si>
  <si>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</si>
  <si>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</si>
  <si>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</si>
  <si>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</si>
  <si>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</si>
  <si>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</si>
  <si>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</si>
  <si>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</si>
  <si>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</si>
  <si>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</si>
  <si>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</si>
  <si>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</si>
  <si>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</si>
  <si>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</si>
  <si>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</si>
  <si>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</si>
  <si>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</si>
  <si>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</si>
  <si>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</si>
  <si>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</si>
  <si>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</si>
  <si>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</si>
  <si>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</si>
  <si>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</si>
  <si>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</si>
  <si>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</si>
  <si>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</si>
  <si>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</si>
  <si>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</si>
  <si>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</si>
  <si>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</si>
  <si>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</si>
  <si>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</si>
  <si>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</si>
  <si>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</si>
  <si>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</si>
  <si>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</si>
  <si>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</si>
  <si>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</si>
  <si>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</si>
  <si>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</si>
  <si>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ALBERTO MAQUIN CAAL</t>
  </si>
  <si>
    <t>ALFREDO CHOC CUZ</t>
  </si>
  <si>
    <t>AUGUSTO OXOM MO</t>
  </si>
  <si>
    <t>BENIGNO SOCOREC BUCU</t>
  </si>
  <si>
    <t>CARLOS ENRIQUE ICAL RIVERA</t>
  </si>
  <si>
    <t>CARLOS MANUEL CHATA REQUENA</t>
  </si>
  <si>
    <t>DAVID CHUB POP</t>
  </si>
  <si>
    <t>DIEGO CHACOM SOBEN</t>
  </si>
  <si>
    <t>EDGAR ARNOLDO CAAL COY</t>
  </si>
  <si>
    <t>EDGAR AUGUSTO CHATA CHAN</t>
  </si>
  <si>
    <t>ELIAS TIUL CABRERA</t>
  </si>
  <si>
    <t>ELMAR FAIRO YOC CIPRIANO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</si>
  <si>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</si>
  <si>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</si>
  <si>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</si>
  <si>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</si>
  <si>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</si>
  <si>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</si>
  <si>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</si>
  <si>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</si>
  <si>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</si>
  <si>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</si>
  <si>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</si>
  <si>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</si>
  <si>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</si>
  <si>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</si>
  <si>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</si>
  <si>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</si>
  <si>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</si>
  <si>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</si>
  <si>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MANUEL CHUN CHEN</t>
  </si>
  <si>
    <t>MANUEL ANTONIO OCHOA MONTES</t>
  </si>
  <si>
    <t>MARCO TULIO MILLA MORALES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</si>
  <si>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</si>
  <si>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</si>
  <si>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</si>
  <si>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</si>
  <si>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</si>
  <si>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</si>
  <si>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</si>
  <si>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</si>
  <si>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</si>
  <si>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</si>
  <si>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</si>
  <si>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</si>
  <si>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</si>
  <si>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</si>
  <si>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</si>
  <si>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</si>
  <si>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</si>
  <si>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</si>
  <si>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</si>
  <si>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</si>
  <si>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</si>
  <si>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</si>
  <si>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</si>
  <si>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</si>
  <si>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</si>
  <si>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</si>
  <si>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</si>
  <si>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</si>
  <si>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</si>
  <si>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</si>
  <si>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</si>
  <si>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</si>
  <si>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</si>
  <si>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</si>
  <si>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</si>
  <si>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</si>
  <si>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</si>
  <si>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</si>
  <si>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</si>
  <si>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</si>
  <si>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</si>
  <si>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</si>
  <si>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</si>
  <si>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ANTONIO FEDERICO TZAJ Y TZAJ</t>
  </si>
  <si>
    <t>MEILYN YOHANA RODAS</t>
  </si>
  <si>
    <t>ANGELITA AZUCENA SOZA AGUILAR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</si>
  <si>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</si>
  <si>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</si>
  <si>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</si>
  <si>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</si>
  <si>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</si>
  <si>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</si>
  <si>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</si>
  <si>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</si>
  <si>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</si>
  <si>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</si>
  <si>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</si>
  <si>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</si>
  <si>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</si>
  <si>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</si>
  <si>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</si>
  <si>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</si>
  <si>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</si>
  <si>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</si>
  <si>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</si>
  <si>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</si>
  <si>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</si>
  <si>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</si>
  <si>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</si>
  <si>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</si>
  <si>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ILDA SANCHEZ SANCHEZ</t>
  </si>
  <si>
    <t>JORGE BA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</si>
  <si>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</si>
  <si>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</si>
  <si>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</si>
  <si>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</si>
  <si>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</si>
  <si>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</si>
  <si>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</si>
  <si>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</si>
  <si>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</si>
  <si>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</si>
  <si>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</si>
  <si>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</si>
  <si>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</si>
  <si>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</si>
  <si>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</si>
  <si>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</si>
  <si>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</si>
  <si>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</si>
  <si>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</si>
  <si>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</si>
  <si>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</si>
  <si>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</si>
  <si>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</si>
  <si>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</si>
  <si>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</si>
  <si>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</si>
  <si>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</si>
  <si>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</si>
  <si>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</si>
  <si>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</si>
  <si>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</si>
  <si>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</si>
  <si>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</si>
  <si>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</si>
  <si>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</si>
  <si>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</si>
  <si>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</si>
  <si>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</si>
  <si>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</si>
  <si>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</si>
  <si>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</si>
  <si>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</si>
  <si>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</si>
  <si>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</si>
  <si>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</si>
  <si>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</si>
  <si>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</si>
  <si>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</si>
  <si>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</si>
  <si>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</si>
  <si>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LUSBIN BELARMINO GARCIA SALVATIERRA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</si>
  <si>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</si>
  <si>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</si>
  <si>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</si>
  <si>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</si>
  <si>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</si>
  <si>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</si>
  <si>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</si>
  <si>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</si>
  <si>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</si>
  <si>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</si>
  <si>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</si>
  <si>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</si>
  <si>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</si>
  <si>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</si>
  <si>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</si>
  <si>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</si>
  <si>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</si>
  <si>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</si>
  <si>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</si>
  <si>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</si>
  <si>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</si>
  <si>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</si>
  <si>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</si>
  <si>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</si>
  <si>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</si>
  <si>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</si>
  <si>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</si>
  <si>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</si>
  <si>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</si>
  <si>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ELIAS RODAS ALBEÑO</t>
  </si>
  <si>
    <t>JOSE ANGEL MORENO MARROQUIN</t>
  </si>
  <si>
    <t>MIGUEL ANGEL GARCIA BARRIENTOS</t>
  </si>
  <si>
    <t>SANTOS RICARDO PEREZ ZACARIAS</t>
  </si>
  <si>
    <t>TITO DIONICIO RAMIREZ</t>
  </si>
  <si>
    <t>BENJAMIN CUCUL CHOCOJ</t>
  </si>
  <si>
    <t>JUAN HECTOR ORELLANA LOPEZ</t>
  </si>
  <si>
    <t>CESAR AUGUSTO RAMOS GOMEZ</t>
  </si>
  <si>
    <t>JULIO ALFREDO MUJ COROXON</t>
  </si>
  <si>
    <t xml:space="preserve">SUSANA ELIZABETH TRIGUEROS LOPEZ </t>
  </si>
  <si>
    <t>IZABEL CHE POON</t>
  </si>
  <si>
    <t>MARIA DEL CARMEN CROOKS LOPEZ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</si>
  <si>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</si>
  <si>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</si>
  <si>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</si>
  <si>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</si>
  <si>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</si>
  <si>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</si>
  <si>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</si>
  <si>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</si>
  <si>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</si>
  <si>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</si>
  <si>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</si>
  <si>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</si>
  <si>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</si>
  <si>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</si>
  <si>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</si>
  <si>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</si>
  <si>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</si>
  <si>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</si>
  <si>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</si>
  <si>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</si>
  <si>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</si>
  <si>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</si>
  <si>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</si>
  <si>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</si>
  <si>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</si>
  <si>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</si>
  <si>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</si>
  <si>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RAUL MOCU CUC</t>
  </si>
  <si>
    <t>SAMUEL HUMBERTO MENDEZ CATUN</t>
  </si>
  <si>
    <t>CRISTOBAL DE JESUS POP CUCUL</t>
  </si>
  <si>
    <t>SUSANA BEATRIZ HERNANDEZ ALFARO</t>
  </si>
  <si>
    <t>MARLON ERNESTO VASQUEZ PIMENTEL</t>
  </si>
  <si>
    <t>LUIS ALBERTO TOLEDO VASQUEZ</t>
  </si>
  <si>
    <t>LUIS MANUEL LIMA GUILLEN</t>
  </si>
  <si>
    <t>JOSE DAVID ILLESCAS TURUY</t>
  </si>
  <si>
    <t>VICTOR ALFONSO MENENDEZ PORRES</t>
  </si>
  <si>
    <t>GLORIA MARINA APEN GONZALEZ DE MEJIA</t>
  </si>
  <si>
    <t>JAQUELINE ROXANA ROSALES MEJIA</t>
  </si>
  <si>
    <t xml:space="preserve">MARINA LILIANA GARCIA TZIRIN 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</si>
  <si>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</si>
  <si>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</si>
  <si>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</si>
  <si>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</si>
  <si>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</si>
  <si>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</si>
  <si>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</si>
  <si>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</si>
  <si>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</si>
  <si>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</si>
  <si>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</si>
  <si>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</si>
  <si>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</si>
  <si>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</si>
  <si>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</si>
  <si>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</si>
  <si>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</si>
  <si>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</si>
  <si>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</si>
  <si>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</si>
  <si>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</si>
  <si>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</si>
  <si>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</si>
  <si>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</si>
  <si>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</si>
  <si>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</si>
  <si>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</si>
  <si>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</si>
  <si>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</si>
  <si>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</si>
  <si>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</si>
  <si>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</si>
  <si>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</si>
  <si>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</si>
  <si>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</si>
  <si>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</si>
  <si>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</si>
  <si>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</si>
  <si>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</si>
  <si>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</si>
  <si>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</si>
  <si>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</si>
  <si>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</si>
  <si>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</si>
  <si>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</si>
  <si>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</si>
  <si>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</si>
  <si>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</si>
  <si>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</si>
  <si>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</si>
  <si>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</si>
  <si>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</si>
  <si>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</si>
  <si>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</si>
  <si>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</si>
  <si>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</si>
  <si>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</si>
  <si>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</si>
  <si>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</si>
  <si>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</si>
  <si>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</si>
  <si>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</si>
  <si>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</si>
  <si>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</si>
  <si>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</si>
  <si>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</si>
  <si>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</si>
  <si>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</si>
  <si>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</si>
  <si>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</si>
  <si>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RENGLÓN PRESUPUESTARIO 022 "PERSONAL POR CONTRATO"</t>
  </si>
  <si>
    <t>022</t>
  </si>
  <si>
    <t>DIRECTOR EJECUTIVO IV</t>
  </si>
  <si>
    <t>JORGE STEVE GARCÍA MURALLES</t>
  </si>
  <si>
    <t>DIRECTOR EJECUTIVO III</t>
  </si>
  <si>
    <t>JOSÉ LUIS ECHEVERRÍA TELLO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</si>
  <si>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</si>
  <si>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</si>
  <si>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</si>
  <si>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</si>
  <si>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</si>
  <si>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</si>
  <si>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</si>
  <si>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</si>
  <si>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</si>
  <si>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</si>
  <si>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</si>
  <si>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</si>
  <si>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</si>
  <si>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</si>
  <si>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</si>
  <si>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</si>
  <si>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</si>
  <si>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</si>
  <si>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</si>
  <si>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</si>
  <si>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</si>
  <si>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</si>
  <si>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</si>
  <si>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</si>
  <si>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</si>
  <si>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</si>
  <si>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</si>
  <si>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</si>
  <si>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</si>
  <si>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</si>
  <si>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</si>
  <si>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</si>
  <si>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</si>
  <si>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</si>
  <si>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</si>
  <si>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´031</t>
  </si>
  <si>
    <t>RAÚL ESTUARDO PALMA SOSA</t>
  </si>
  <si>
    <t>EMILIO XOL CHOC</t>
  </si>
  <si>
    <t>EDDY ARIEL SAAVEDRA MÉNDEZ</t>
  </si>
  <si>
    <t>JUAN LUIS SEQUEM PALMA</t>
  </si>
  <si>
    <t>OTTONIEL LÓPEZ MARTÍNEZ</t>
  </si>
  <si>
    <t>ARMANDO DÍAZ RÁMOS</t>
  </si>
  <si>
    <t>BRENI ISMAEL ARRIAZA LÓPEZ</t>
  </si>
  <si>
    <t>DUBLAS ALEXANDER OLIVA HERNÁNDEZ</t>
  </si>
  <si>
    <t>HERMÓGENES XILOJ PELICÓ</t>
  </si>
  <si>
    <t>HOSMAN GAMALIEL CHÁN CANTÉ</t>
  </si>
  <si>
    <t>ISMAEL ALBERTO ESTRADA CAMBRANES</t>
  </si>
  <si>
    <t>JUAN HUMBERTO MORALES MONTEJO</t>
  </si>
  <si>
    <t>JUAN MIGUEL ANGEL MARCOS ALONZO</t>
  </si>
  <si>
    <t>RAÚL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</si>
  <si>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</si>
  <si>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</si>
  <si>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</si>
  <si>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</si>
  <si>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</si>
  <si>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</si>
  <si>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GARCÍA RUANO</t>
  </si>
  <si>
    <t>GADI NAPOLEÓN GARCÍA AC</t>
  </si>
  <si>
    <t>MODESTO ALONZO RAMOS</t>
  </si>
  <si>
    <t>ERICK ELIÚ HERNÁNDEZ CIFUENTES</t>
  </si>
  <si>
    <t xml:space="preserve">GILBERTO GARCIA ZACARIAS </t>
  </si>
  <si>
    <t>JAIMEN LEONEL GUTIÉRREZ GARCÍA</t>
  </si>
  <si>
    <t>MAXIMILIANO COJULÚN GONZÁLEZ</t>
  </si>
  <si>
    <t>SAÚL SÁNCHEZ TORRES</t>
  </si>
  <si>
    <t>ABNER ELEODORO VITZIL CHAN</t>
  </si>
  <si>
    <t>AXEL GEOVANI ACUÑA ARRIAZA</t>
  </si>
  <si>
    <t>BAYRON BAUDILIO OSORIO GÓMEZ</t>
  </si>
  <si>
    <t>ERVIN ANTONIO LLAMAS DE LA CRUZ</t>
  </si>
  <si>
    <t>FABIO FERNANDO CIFUENTES FRANCO</t>
  </si>
  <si>
    <t>ISMAEL GONZÁLEZ AMADOR</t>
  </si>
  <si>
    <t>JORGE ANIBAL RUANO DE PAZ</t>
  </si>
  <si>
    <t>JOSÉ MANUEL TESUCUN LUNA</t>
  </si>
  <si>
    <t>JUAN JOSÉ ICAL RIVERA</t>
  </si>
  <si>
    <t>JUAN JOSÉ VICENTE YAXCAL CAB</t>
  </si>
  <si>
    <t xml:space="preserve">LUIS CARLOS CANIZ SALDIVAR </t>
  </si>
  <si>
    <t>MARCOS JAMIEL DE LA CRUZ COLO</t>
  </si>
  <si>
    <t>MILTON TORRES RAYMUNDO</t>
  </si>
  <si>
    <t>ROBERTO ERNESTO TESUCÚN SACAL</t>
  </si>
  <si>
    <t>WILLIAM YOVANI GUDIEL DE LA CRUZ</t>
  </si>
  <si>
    <t>WILTÓN LEAZAR MORENTE COHUOJ</t>
  </si>
  <si>
    <t>JUAN ALBERTO CUELLAR MONTEPEQUE</t>
  </si>
  <si>
    <t>WILFREDO CERMEÑO RAMÍREZ</t>
  </si>
  <si>
    <t>OLIVERIO POP MAX</t>
  </si>
  <si>
    <t>AGUSTÍN XUC MO</t>
  </si>
  <si>
    <t>DOMINGO PAN MACZ</t>
  </si>
  <si>
    <t xml:space="preserve">RAUL CHÚN </t>
  </si>
  <si>
    <t>ROSENDO POP MAQUÍM</t>
  </si>
  <si>
    <t>WILIAMS ALEXANDER POP CAAL</t>
  </si>
  <si>
    <t>CARLOS ENRIQUE RODAS HERNÁNDEZ</t>
  </si>
  <si>
    <t>ELMER MANOLO GARCÍA DUBÓN</t>
  </si>
  <si>
    <t>FRANKI RENÉ JÁCOME PÉREZ</t>
  </si>
  <si>
    <t>JOSÉ ALBERTO MEJÍA ALVIZURES</t>
  </si>
  <si>
    <t>JOSUÉ RODRIGUEZ POCO</t>
  </si>
  <si>
    <t>TITULO DE JORNAL</t>
  </si>
  <si>
    <t>ALVARO MANOLO SUMALE BUEZO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</si>
  <si>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</si>
  <si>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</si>
  <si>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</si>
  <si>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</si>
  <si>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</si>
  <si>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</si>
  <si>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</si>
  <si>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</si>
  <si>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</si>
  <si>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</si>
  <si>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</si>
  <si>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</si>
  <si>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</si>
  <si>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</si>
  <si>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</si>
  <si>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</si>
  <si>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</si>
  <si>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</si>
  <si>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</si>
  <si>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</si>
  <si>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</si>
  <si>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</si>
  <si>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</si>
  <si>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</si>
  <si>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</si>
  <si>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</si>
  <si>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</si>
  <si>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</si>
  <si>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</si>
  <si>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</si>
  <si>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</si>
  <si>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</si>
  <si>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</si>
  <si>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</si>
  <si>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</si>
  <si>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</si>
  <si>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</si>
  <si>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</si>
  <si>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</si>
  <si>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</si>
  <si>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</si>
  <si>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</si>
  <si>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</si>
  <si>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</si>
  <si>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</si>
  <si>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</si>
  <si>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</si>
  <si>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</si>
  <si>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</si>
  <si>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</si>
  <si>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</si>
  <si>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</si>
  <si>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</si>
  <si>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</si>
  <si>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</si>
  <si>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</si>
  <si>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</si>
  <si>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</si>
  <si>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</si>
  <si>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</si>
  <si>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</si>
  <si>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</si>
  <si>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</si>
  <si>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</si>
  <si>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</si>
  <si>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</si>
  <si>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</si>
  <si>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</si>
  <si>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</si>
  <si>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</si>
  <si>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</si>
  <si>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</si>
  <si>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</si>
  <si>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</si>
  <si>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</si>
  <si>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</si>
  <si>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</si>
  <si>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</si>
  <si>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</si>
  <si>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</si>
  <si>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</si>
  <si>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</si>
  <si>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</si>
  <si>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</si>
  <si>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</si>
  <si>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</si>
  <si>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</si>
  <si>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</si>
  <si>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</si>
  <si>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</si>
  <si>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</si>
  <si>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</si>
  <si>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</si>
  <si>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</si>
  <si>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</si>
  <si>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</si>
  <si>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</si>
  <si>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</si>
  <si>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</si>
  <si>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</si>
  <si>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</si>
  <si>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</si>
  <si>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</si>
  <si>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</si>
  <si>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</si>
  <si>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</si>
  <si>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</si>
  <si>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</si>
  <si>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</si>
  <si>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</si>
  <si>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</si>
  <si>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</si>
  <si>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</si>
  <si>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</si>
  <si>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</si>
  <si>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</si>
  <si>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</si>
  <si>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</si>
  <si>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</si>
  <si>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</si>
  <si>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</si>
  <si>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</si>
  <si>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</si>
  <si>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WANDA MARIOLA FERRAL VALDEZ</t>
  </si>
  <si>
    <t>OMAR ALEKSIS AMBROSIO LÓPEZ</t>
  </si>
  <si>
    <t>ANALISTA DE RECURSOS HUMANOS</t>
  </si>
  <si>
    <t>OSCAR REYNALDO ZUÑIGA CAMBARA</t>
  </si>
  <si>
    <t>CANDY ROXANA GIRÓN CABRERA</t>
  </si>
  <si>
    <t>ARNULFO VASQUEZ BLANCO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</si>
  <si>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</si>
  <si>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</si>
  <si>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</si>
  <si>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</si>
  <si>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</si>
  <si>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</si>
  <si>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</si>
  <si>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</si>
  <si>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</si>
  <si>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</si>
  <si>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</si>
  <si>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</si>
  <si>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</si>
  <si>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</si>
  <si>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OSMAN MAURICIO MATEO MONTEJO</t>
  </si>
  <si>
    <t>MANUEL DE JESÚS GONZÁLEZ GÓMEZ</t>
  </si>
  <si>
    <t>DANIEL RIGOBERTO REJOPACHI PIVARAL</t>
  </si>
  <si>
    <t>ADRIAN JOSUE GALVEZ MORALES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</si>
  <si>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</si>
  <si>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</si>
  <si>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</si>
  <si>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</si>
  <si>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</si>
  <si>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</si>
  <si>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</si>
  <si>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</si>
  <si>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</si>
  <si>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</si>
  <si>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SILVIA BEATRÍZ FLORES REYES</t>
  </si>
  <si>
    <t>CLAUDIA JULISSA CASTRO RODRÍGUEZ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</si>
  <si>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</si>
  <si>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</si>
  <si>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</si>
  <si>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</si>
  <si>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</si>
  <si>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</si>
  <si>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</si>
  <si>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</si>
  <si>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</si>
  <si>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</si>
  <si>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</si>
  <si>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</si>
  <si>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</si>
  <si>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</si>
  <si>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PAOLA VIRGINIA MARTÍNEZ MURILLO DE GODOY</t>
  </si>
  <si>
    <t>SERVICIOS TÉCNICOS ADMINISTRATIVOS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</si>
  <si>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</si>
  <si>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</si>
  <si>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</si>
  <si>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</si>
  <si>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</si>
  <si>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</si>
  <si>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</si>
  <si>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</si>
  <si>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</si>
  <si>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</si>
  <si>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</si>
  <si>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</si>
  <si>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</si>
  <si>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</si>
  <si>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</si>
  <si>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</si>
  <si>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ENCARGADO DE TESORERÍA</t>
  </si>
  <si>
    <t>SADIA JEANINNA MUÑOZ BARRERA</t>
  </si>
  <si>
    <t>HECTOR RENNATO PORRES MOLINA</t>
  </si>
  <si>
    <t>ALINA PATRICIA MARROQUIN AGUILAR</t>
  </si>
  <si>
    <t>NELSON DANIEL SANCHEZ GONZALEZ</t>
  </si>
  <si>
    <t>KELMAN LEONEL JIMENEZ MARTINEZ</t>
  </si>
  <si>
    <t>OLIVERT EDUARDO QUIXCHAN CHABLE</t>
  </si>
  <si>
    <t>JULIO PACAY</t>
  </si>
  <si>
    <t>ANGIE MISHEL ALVARADO PÉREZ DE CHINCHILLA</t>
  </si>
  <si>
    <t>JAIME RENÉ CRÚZ (ÚNICO APELLIDO)</t>
  </si>
  <si>
    <t>´029</t>
  </si>
  <si>
    <t>FREDY RODOLFO MELGAR AGUILAR</t>
  </si>
  <si>
    <t>HERNAN ADALLI DE LEÓN MEJÍA</t>
  </si>
  <si>
    <t>DAAVID ABRAHAM CONTRERAS TREJO</t>
  </si>
  <si>
    <t>SILVIA ROCIO DE LOS ANGELES CONTRERAS LOPEZ</t>
  </si>
  <si>
    <t>DELEGADO ADMINISTRATIVO REGIONAL ALTIPLANO OCCIDENTAL</t>
  </si>
  <si>
    <t>DELEGADO ADMINISTRATIVO NORORIENTE</t>
  </si>
  <si>
    <t>ANALISTA FINANCIERA</t>
  </si>
  <si>
    <t>DÁMARIS YESENIA ESQUIVEL MARROQUÍN DE RIVERA</t>
  </si>
  <si>
    <t>GILMA ALEJANDRA GÓMEZ HERRERA</t>
  </si>
  <si>
    <t>JORGE MARIO MUÑOZ JUÁREZ</t>
  </si>
  <si>
    <t>FERNANDO ANTONIO PRIETO LARA</t>
  </si>
  <si>
    <t>DOUGLAS ISMAEL ALVAREZ (único apellido)</t>
  </si>
  <si>
    <t>FRANKLIN ARMANDO AMBROSIO VELA</t>
  </si>
  <si>
    <t>CLAUDIA YAMILETH MEJIA CASTRO DE RAMÍREZ</t>
  </si>
  <si>
    <t>JAZMIN LISETH VALDEZ MENDEZ DE SANDOVAL</t>
  </si>
  <si>
    <t>OSCAR ABDEL TAYÚN BAÑOS</t>
  </si>
  <si>
    <t>MIGUEL ANGEL PITAN MISTI</t>
  </si>
  <si>
    <t>JULIO CHAY DE LA CRUZ</t>
  </si>
  <si>
    <t>BLANCA ELENA RODRÍGUEZ LÉMUS DE MEDRANO</t>
  </si>
  <si>
    <t>YONI LEONARDO DUBÓN JIMENEZ</t>
  </si>
  <si>
    <t>PEON VIGILANTE III</t>
  </si>
  <si>
    <t>GEOSELIN JUFRENY SANTIZO AJCIP</t>
  </si>
  <si>
    <t>ANA LUCIA LEMUS ROMAN</t>
  </si>
  <si>
    <t>ELIU ALEXANDER GUTIERREZ NICOLAS</t>
  </si>
  <si>
    <t>CHRISTIAN ESTUARDO PINEDA VALENZUELA</t>
  </si>
  <si>
    <t>EDSON ESTUARDO GARCIA MORALES</t>
  </si>
  <si>
    <t>JOAQUIN ENRIQUE ROSALES RUIZ</t>
  </si>
  <si>
    <t>LUIS ALBERTO HIDALGO QUELECH</t>
  </si>
  <si>
    <t>INGRID JEANNETH CHUMIL SOLIS</t>
  </si>
  <si>
    <t>JACQUELINE JOHANNA SANTIZO SANCHEZ</t>
  </si>
  <si>
    <t>JOSE ESTEBAN DEL CID MARTINEZ</t>
  </si>
  <si>
    <t>YULI VANESA HERNANDEZ ESQUIVEL</t>
  </si>
  <si>
    <t>YESICA JASMIN TARACENA PEREZ</t>
  </si>
  <si>
    <t>JOSE LUIS GONZALES FAJARDO</t>
  </si>
  <si>
    <t>JOSE MAURICIO VASQUEZ BOCANEGRA</t>
  </si>
  <si>
    <t>MARILU ANALY LOPEZ DE LEON</t>
  </si>
  <si>
    <t>REYNA LISETH SINAY CHACON</t>
  </si>
  <si>
    <t>GABRIELA AGUILAR CABRERA</t>
  </si>
  <si>
    <t>SHERLY FABIOLA HIDALGO LORENZANA</t>
  </si>
  <si>
    <t>DARLI NOEMI SILVA ORTIZ</t>
  </si>
  <si>
    <t>ANA PATRICIA VELASQUEZ ROMERO DE ALBUREZ</t>
  </si>
  <si>
    <t>KATHERINE ANDREA GARCIA VASQUEZ</t>
  </si>
  <si>
    <t>ROCIO CARLOTA SANCHEZ (UNICO APELLIDO)</t>
  </si>
  <si>
    <t>NINIVE MARIANA GALDAMEZ JACINTO</t>
  </si>
  <si>
    <t>EDGAR EDUARDO PARADA VILLALTA</t>
  </si>
  <si>
    <t>SARAI ESTER ISABEL MOLINA PEREZ</t>
  </si>
  <si>
    <t>MARLA MERCEDES DEL ROSARIO BOLVITO JERONIMO</t>
  </si>
  <si>
    <t>JAQUELINE ESTER CIFUENTES HERNANDEZ</t>
  </si>
  <si>
    <t>GLENDA ANAI ALVARADO OXLAJ</t>
  </si>
  <si>
    <t>SERGIO DAVID CARIAS GALICIA</t>
  </si>
  <si>
    <t>OSCAR LEONEL CHAVEZ ALONZO</t>
  </si>
  <si>
    <t>CARLOS OBDULIO QUINTANA AGUILAR</t>
  </si>
  <si>
    <t>BODEGUERO IV</t>
  </si>
  <si>
    <t>LUIS ESTUARDO RIU GONZALEZ</t>
  </si>
  <si>
    <t>MANUEL GUARCAS CALEL</t>
  </si>
  <si>
    <t>PEON VIGILANTE IV</t>
  </si>
  <si>
    <t>WILLIAM DONALDO CUC BOCEL</t>
  </si>
  <si>
    <t>NATHALI VALERIA SOTO PALACIOS</t>
  </si>
  <si>
    <t>DULCE MARIA DE LEON REYES</t>
  </si>
  <si>
    <t>LUIS VICENTE BIXCUL CHIYAL</t>
  </si>
  <si>
    <t>ALVARO EDUARDO PEREZ SAC</t>
  </si>
  <si>
    <t>JOSE ANTONIO CHUC TAY</t>
  </si>
  <si>
    <t>HERIBERTO CHAVEZ CHAVEZ</t>
  </si>
  <si>
    <t>ELBA PATRICIA BARRIOS ESCOBAR DE MALDONADO</t>
  </si>
  <si>
    <t>EDGAR ALEXANDER ALVARADO XURUC</t>
  </si>
  <si>
    <t>JUAN ULICES CARDONA MIRANDA</t>
  </si>
  <si>
    <t>HANNS ESTUARDO WOLTKE AYALA</t>
  </si>
  <si>
    <t>LAURA YOHANA RAMIREZ TORRES</t>
  </si>
  <si>
    <t>PEON VIGILANTE V</t>
  </si>
  <si>
    <t>FERNANDO NOE MATIAS AGUSTIN</t>
  </si>
  <si>
    <t>HUGO ESCALANTE RECINOS</t>
  </si>
  <si>
    <t>MARIO ALBERTO MONTEJO ALONZO</t>
  </si>
  <si>
    <t>MARTIN ANGEL CRUZ CARRILLO</t>
  </si>
  <si>
    <t>IVANIA CLARIBET CANO TELLO</t>
  </si>
  <si>
    <t>SILVIA LUCRECIA SOLARES RECINOS</t>
  </si>
  <si>
    <t>AUGUSTO RUFINO POP TZIR</t>
  </si>
  <si>
    <t>JOAQUIN CHOC CAAL</t>
  </si>
  <si>
    <t>REGINALDO POP ASIG</t>
  </si>
  <si>
    <t>ROSENDO PAAU CAAL</t>
  </si>
  <si>
    <t>ARNULFO CUZ XOL</t>
  </si>
  <si>
    <t>DORA CECILIA ICO MACZ</t>
  </si>
  <si>
    <t>ASTRID KARINA PAPE GREGG</t>
  </si>
  <si>
    <t>LUDVIN GERARDI ICAL BOL</t>
  </si>
  <si>
    <t>RONAL GILBERTO TZUB CAAL</t>
  </si>
  <si>
    <t>HUGO GUMERCINDO AC POOU</t>
  </si>
  <si>
    <t>ELDER HUMBERTO RAMIREZ SAMAYOA</t>
  </si>
  <si>
    <t>JARIN ASAEL CUNIL TESUCUN</t>
  </si>
  <si>
    <t>MOISES BENJAMIN GONZALEZ TORRES</t>
  </si>
  <si>
    <t>ROMAN MEDINA SALAZAR</t>
  </si>
  <si>
    <t>ERICK FRANCISOC ZULETA AREVALO</t>
  </si>
  <si>
    <t>CARLOS MANAEL JIMENEZ MARTINEZ</t>
  </si>
  <si>
    <t>LILIAN YANNETH CHUN CAAL</t>
  </si>
  <si>
    <t>AURA MILDRED ROBLES</t>
  </si>
  <si>
    <t>ELIZAMA SALAZAR LUNA</t>
  </si>
  <si>
    <t>FRANCISCA RAMOS CRUZ</t>
  </si>
  <si>
    <t>JENNIFER LISBETH DIEGUEZ TAX</t>
  </si>
  <si>
    <t>KENIA MELISSA PINTO RUANO</t>
  </si>
  <si>
    <t>MAGNOLIA DEL ROSARIO BAUTISTA JAU</t>
  </si>
  <si>
    <t>MARIA DEL CARMEN MARIN PORTILLO</t>
  </si>
  <si>
    <t>MARLEN MELISA ELIZABETH MAS TZIN</t>
  </si>
  <si>
    <t>MIGUEL ANGEL MEDRANO CAMEY</t>
  </si>
  <si>
    <t>ROSA ALBINA ESCOBAR PADILLA</t>
  </si>
  <si>
    <t>SANTIAGO SABINO PAN COHUOJ</t>
  </si>
  <si>
    <t>SULMA BEATRIZ DUBON ORDOÑEZ</t>
  </si>
  <si>
    <t>TITO ESDRAS CAAL ORTIZ</t>
  </si>
  <si>
    <t>KEVIN VINICIO CASTELLANOS INECO</t>
  </si>
  <si>
    <t>EDIXANDER GONZALO CAAL OBANDO</t>
  </si>
  <si>
    <t>ERICK GUADALUPE CHAYAX COHUOJ</t>
  </si>
  <si>
    <t>FLOR ESMERALDA AMADOR GASPAR</t>
  </si>
  <si>
    <t>MANUEL ANTONIO COLLI CHAYAX</t>
  </si>
  <si>
    <t>SELVIN EDGARDO CASTELLANOS INECO</t>
  </si>
  <si>
    <t>KINBERLYN AIDADY GOMEZ LOPEZ</t>
  </si>
  <si>
    <t>JAYBER LEYCOR CHABLE MUÑOZ</t>
  </si>
  <si>
    <t>ERIK GUDIEL COLLI CORTEZ</t>
  </si>
  <si>
    <t>JUVENTINO GIOVANI CHAYAX ZACAL</t>
  </si>
  <si>
    <t>CRISTINA YAXCAL TZI</t>
  </si>
  <si>
    <t xml:space="preserve">LOYDA REBECA ARGUETA MENDEZ </t>
  </si>
  <si>
    <t>JANIA YESENIA MELNDEZ MARTINEZ</t>
  </si>
  <si>
    <t>FRANKLIN SAMUEL PUGA CANO</t>
  </si>
  <si>
    <t>VIVIAN JOAQUINA ISABEL CAAL ORELLANA</t>
  </si>
  <si>
    <t>EDWIN LEONEL LIMA FLORES</t>
  </si>
  <si>
    <t xml:space="preserve">GLEISI NOELIA PABLO VASQUEZ </t>
  </si>
  <si>
    <t>ANIBAL CAAL ORTIZ</t>
  </si>
  <si>
    <t>JOSE ALFREDO GUERRA CHOC</t>
  </si>
  <si>
    <t>MARVIN CORRADO LOPEZ</t>
  </si>
  <si>
    <t>ESWIN FERNANDO DE LEON AREVALO</t>
  </si>
  <si>
    <t>WILSON NEFTALY TELON HERNANDEZ</t>
  </si>
  <si>
    <t>ROLANDO CHICO RODRIGUEZ</t>
  </si>
  <si>
    <t>MIGUEL ANGEL CHI LAINEZ</t>
  </si>
  <si>
    <t>ALMA ELIZABETH GUITIERREZ CANO</t>
  </si>
  <si>
    <t>ALBERTO POP CHUN</t>
  </si>
  <si>
    <t>MANUEL PAN HUL</t>
  </si>
  <si>
    <t>SAMUEL YATZ CAAL</t>
  </si>
  <si>
    <t>OSCAR CARRANZA ALVALLERO</t>
  </si>
  <si>
    <t>MARCO TULIO IZALES CHINCHILLA</t>
  </si>
  <si>
    <t>OTTO NIEL MIRANDA SALAZAR</t>
  </si>
  <si>
    <t>JOSE ALBERTO CASTAÑEDA LEMUS</t>
  </si>
  <si>
    <t>CARLOS RANDOLFO RIVERA GARCIA</t>
  </si>
  <si>
    <t>MERCEDES SUCHITE LOPEZ</t>
  </si>
  <si>
    <t>ANTONIO ORTIZ ALONZO</t>
  </si>
  <si>
    <t>CRUZ ALDANA BARRIENTOS</t>
  </si>
  <si>
    <t>FEDERICO CASTILLO VALENZUELA</t>
  </si>
  <si>
    <t>LUIS ALFONSO ORELLANA DE LA CRUZ</t>
  </si>
  <si>
    <t>MYNOR LEONEL GABRIEL RAMOS</t>
  </si>
  <si>
    <t>PORFIRIO ALBERTO CUELLAR DIAZ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</si>
  <si>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</si>
  <si>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</si>
  <si>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</si>
  <si>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</si>
  <si>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</si>
  <si>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</si>
  <si>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JUAN MANUEL CRUZ REYES</t>
  </si>
  <si>
    <t>MAXIMILIANO ELIAS RUANO</t>
  </si>
  <si>
    <t>HUGO LEONEL SOSA</t>
  </si>
  <si>
    <t>ARTURO ISMAEL EXCOY DE LEON</t>
  </si>
  <si>
    <t>ROVIN ARIEL LIMA SANTOS</t>
  </si>
  <si>
    <t>ARMANDO GUEVARA ASENCIO</t>
  </si>
  <si>
    <t>PEDRO YANES MELENDREZ,</t>
  </si>
  <si>
    <t>WALTER AUGUSTO GARCIA Y GARCIA</t>
  </si>
  <si>
    <t>FERNANDO JOSE ARRIVILLAGA GUDIEL</t>
  </si>
  <si>
    <t>ELDER ABRAHAM HERNANDEZ GALDAMEZ</t>
  </si>
  <si>
    <t>ELIAZAR EZAU ESPINOZA MAYORGA</t>
  </si>
  <si>
    <t>ALEJANDRO CRUZ JIMENEZ</t>
  </si>
  <si>
    <t>ISRAEL ANTONIO TEC CHUB</t>
  </si>
  <si>
    <t>LUDWIN ALEXE MISTI FLORES</t>
  </si>
  <si>
    <t>OSEAS ESAU ARRIAZA LOPEZ</t>
  </si>
  <si>
    <t>DENILSON (UNICO NOMBRE) BARRERA HERNANDEZ</t>
  </si>
  <si>
    <t>ALVIN MARCONI MAYEN HERNANDEZ</t>
  </si>
  <si>
    <t>SELVIN ELIEL MEJIA LOPEZ</t>
  </si>
  <si>
    <t>JOSUE JOAQUIN PEREZ AGUSTIN</t>
  </si>
  <si>
    <t>ALVARO ESTUARDO NAJERA LORENZO</t>
  </si>
  <si>
    <t>MARLON ROLANDO RAMOS PALMA</t>
  </si>
  <si>
    <t xml:space="preserve">JUAN CARLOS TUPUL RAMOS </t>
  </si>
  <si>
    <t>ANTONIO (UNICO NOMBRE) RUIZ CAMAJA</t>
  </si>
  <si>
    <t>ARCENIO (UNICO NOMBRE) CUYUCH LOPEZ</t>
  </si>
  <si>
    <t>ERICK DAVID PACHECO MORALES</t>
  </si>
  <si>
    <t>FLOR DE MARÍA LARA LÓPEZ</t>
  </si>
  <si>
    <t>MILTON GUDIEL OHAJACA VÁSQUEZ</t>
  </si>
  <si>
    <t>PEDRO JULIAN AGUILAR TORRES</t>
  </si>
  <si>
    <t>YEFRIN ESTUARDO CORTES COHUOJ</t>
  </si>
  <si>
    <t>WILMER SANTIAGO TESUCÚN RIVERA</t>
  </si>
  <si>
    <t>ROMILIO SALGUERO GONZÁLEZ</t>
  </si>
  <si>
    <t>NERY MATIAS PÉREZ LÓPEZ</t>
  </si>
  <si>
    <t>ELDER TOMÁS BOLÓN VÁSQUEZ</t>
  </si>
  <si>
    <t>RICARDO ANTONIO CAMPOS MARROQUÍN</t>
  </si>
  <si>
    <t>MYNOR PAAÚ CAAL</t>
  </si>
  <si>
    <t>MARIO ANTONIO OLIVEROS NÁJERA</t>
  </si>
  <si>
    <t>AUXILIAR DE COMPRAS</t>
  </si>
  <si>
    <t>JUAN MIGUEL QUIÑÓNEZ GUZMÁN</t>
  </si>
  <si>
    <t>JOSÉ FERNANDO RAMÍREZ CATÚN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</si>
  <si>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</si>
  <si>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</si>
  <si>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</si>
  <si>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</si>
  <si>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</si>
  <si>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MARTA LUZ TISTA COY DE RECINOS</t>
  </si>
  <si>
    <t>SERVICIOS PROFESIONALES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</si>
  <si>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</si>
  <si>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</si>
  <si>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</si>
  <si>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 EN EDUCACIÓN PARA EL DESARROLLO SOSTENIBLE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</si>
  <si>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</si>
  <si>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</si>
  <si>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</si>
  <si>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</si>
  <si>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</si>
  <si>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</si>
  <si>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</si>
  <si>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 xml:space="preserve">SERVICIOS TÉCNICOS EN ASUNTOS JURÍDICOS   </t>
  </si>
  <si>
    <t>SERVICIOS PROFESIONALES EN ASUNTOS JURÍDICOS</t>
  </si>
  <si>
    <t>SERVICIOS TÉCNICOS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</si>
  <si>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</si>
  <si>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</si>
  <si>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</si>
  <si>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</si>
  <si>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</si>
  <si>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</si>
  <si>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</si>
  <si>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</si>
  <si>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</si>
  <si>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SERVICIOS TÉCNICOS EN GESTIÓN AMBIENTAL</t>
  </si>
  <si>
    <t>SRVICIOS TÉCNICOS EN GESTIÓN AMBIENTAL</t>
  </si>
  <si>
    <t>SERVICIOS TÉCNICOS COMO ENLACE MUNICIPAL</t>
  </si>
  <si>
    <t>SERVICIOS PROFESIONALES EN MANEJO DE BOSQUES Y VIDA SILVESTRE</t>
  </si>
  <si>
    <t>SERVICIOS TÉCNICOS EN CONTROL Y PROTECCIÓN</t>
  </si>
  <si>
    <t>SERVICIOS TÉCNICOS EN MANEJO FORESTAL</t>
  </si>
  <si>
    <t>SERVICIOS TÉCNICOS EN PUEBLOS INDIGENAS Y COMUNIDADES LOCALES</t>
  </si>
  <si>
    <t>SERVICIOS PROFESIONALES  EN MANEJO DE BOSQUES Y VIDA SILVESTRE</t>
  </si>
  <si>
    <t>SERVICIOS PROFESIONALES EN CONTROL Y PROTECCION</t>
  </si>
  <si>
    <t>SERVICIOS TECNICOS EN CONTROL Y PROTECCION</t>
  </si>
  <si>
    <t xml:space="preserve">SERVICIOS TÉCNICOS PARA EL DESARROLLO DEL -SIGAP- 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</si>
  <si>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</si>
  <si>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</si>
  <si>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</si>
  <si>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PREVENCIÓN Y MANEJO DE INCEDIOS FORESTALES</t>
  </si>
  <si>
    <t>SERVICIOS TÉCNICOS EN EDUCACIÓN AMBIENTAL</t>
  </si>
  <si>
    <t>SERVICIOS PROFESIONALES EN ASUNTOS DE GENERO</t>
  </si>
  <si>
    <t xml:space="preserve">SERVICIOS TÉCNICOS EN ASUNTOS COMUNITARIOS </t>
  </si>
  <si>
    <t>SERVICIOS PROFESIONALES EN CONTROL Y VIGILANCIA</t>
  </si>
  <si>
    <t>SERVICIOS PROFESIONALES MARINO COSTEROS</t>
  </si>
  <si>
    <t>SERVICIOS TÉCNICOS EN EDUCACIÓN PARA EL DESARROLLO SOSTENIBLE</t>
  </si>
  <si>
    <t>SERVICIOS TÉCNICOS EN VIDA SILVESTRE</t>
  </si>
  <si>
    <t>P PROFESIONAL</t>
  </si>
  <si>
    <t>ADMINISTRATIVO Y TÉCNICO</t>
  </si>
  <si>
    <t xml:space="preserve"> PROFESIONAL EXPERTO</t>
  </si>
  <si>
    <t xml:space="preserve"> ADMINISTRATIVO Y TÉCNICO</t>
  </si>
  <si>
    <t xml:space="preserve"> TÉCNICO ESPECIALIZADO</t>
  </si>
  <si>
    <t>COMO PROFESIONAL</t>
  </si>
  <si>
    <t>PPROFESIONAL</t>
  </si>
  <si>
    <t xml:space="preserve"> PROFESIONAL</t>
  </si>
  <si>
    <t>T TÉCNICO ESPECIALIZADO</t>
  </si>
  <si>
    <t>ANASTACIO POP POP</t>
  </si>
  <si>
    <t>JUAN CARLOS CÚ MAQUÍM</t>
  </si>
  <si>
    <t>FERMÍN OLIVERIO CHUB SAQUÍ</t>
  </si>
  <si>
    <t>SILVIA MARINA CHOC CHOC</t>
  </si>
  <si>
    <t>DELVIN GEREMÍAS SAQUÍ MAQUIM</t>
  </si>
  <si>
    <t>ERICK GEOVANNY POP POP</t>
  </si>
  <si>
    <t>MARÍA TERESA BARRIENTOS POP</t>
  </si>
  <si>
    <t>MIRIAM FLORINDA TEC XOL</t>
  </si>
  <si>
    <t>IRMA CRISTINA TEC POP</t>
  </si>
  <si>
    <t>OSCAR CHOC TEC</t>
  </si>
  <si>
    <t>JULIO CHUB TEC</t>
  </si>
  <si>
    <t>MARGARITA MAQUIM SAQUIL</t>
  </si>
  <si>
    <t>NEFTALÍ LARA RODAS</t>
  </si>
  <si>
    <t>RUTH ANDREA HERNANDEZ TECUN</t>
  </si>
  <si>
    <t>VILMA CARLOTA MARTÍNEZ SANDOVAL</t>
  </si>
  <si>
    <t>MARIA RAQUEL FIGUEROA GIRON</t>
  </si>
  <si>
    <t>ESVIN IVAN BATZIN GARCÍA</t>
  </si>
  <si>
    <t>HORACIO ANTONIO LÓPEZ ALCÁNTARA</t>
  </si>
  <si>
    <t>EDDY GERARDO LÓPEZ ALCÁNTARA</t>
  </si>
  <si>
    <t>SERGIO MANOLO LÓPEZ ALCANTARA</t>
  </si>
  <si>
    <t>JOSETH ESTUARDO PAZ PERÉZ</t>
  </si>
  <si>
    <t>DOMINGO GÓMEZ SANTIAGO</t>
  </si>
  <si>
    <t>ALEJANDRA YURAZÍ PÉREZ MARTÍNEZ</t>
  </si>
  <si>
    <t>ANAVELA YANES GARCÍA DE ALVAREZ</t>
  </si>
  <si>
    <t>JAQUELINE YESENIA PÉREZ REYES</t>
  </si>
  <si>
    <t>RUBEN ENRIQUE SUMOZA MENDÓZA</t>
  </si>
  <si>
    <t>JOSÉ OCTAVIO XITAMUL RECINOS</t>
  </si>
  <si>
    <t>JORGE SOLÍS XINGO</t>
  </si>
  <si>
    <t>SOFÍA ADELAIDA ROSALES TZOC</t>
  </si>
  <si>
    <t>SANTOS TOMÁS ROJAS YAX</t>
  </si>
  <si>
    <t>DÉBORA BETZABÉ ZACARÍAS FELIPE</t>
  </si>
  <si>
    <t>ABEL ITAMAR ORÓZCO PÉREZ</t>
  </si>
  <si>
    <t>ANGEL OBISPO PÉREZ QUIJIVIX</t>
  </si>
  <si>
    <t>JOSÉ SANTIAGO AGUSTÍN PÉREZ QUIJIVIX</t>
  </si>
  <si>
    <t>JUAN GARCÍA PÉREZ</t>
  </si>
  <si>
    <t>JUAN RAFAEL CANASTUJ GARCÍA</t>
  </si>
  <si>
    <t>PEDRO RAFAEL CANASTÚJ BAQUIAX</t>
  </si>
  <si>
    <t>ILDER OSWALDO GIRÓN LÓPEZ</t>
  </si>
  <si>
    <t>ROBINSON GUALBERTO CALDERÓN SANDOVAL</t>
  </si>
  <si>
    <t>HEBER GERSON GUTIERREZ HERRERA</t>
  </si>
  <si>
    <t>JUNIOR IVÁN CASTILLO GIRÓN</t>
  </si>
  <si>
    <t>NATANAEL HERNÁNDEZ SANTOS</t>
  </si>
  <si>
    <t>JOSÉ FRANCISCO RODRÍGUEZ ARCHILA</t>
  </si>
  <si>
    <t>BRAY ADALBERTO PABLO GODÍNEZ</t>
  </si>
  <si>
    <t xml:space="preserve">AMILCAR YOVANI MATÍAS GÓMEZ </t>
  </si>
  <si>
    <t>NÉLSON VITALINO ESCALANTE CASTILLO</t>
  </si>
  <si>
    <t>ONORIO PÉREZ ESCALANTE</t>
  </si>
  <si>
    <t>SANTOS TOMÁS GÓMEZ MARTINEZ</t>
  </si>
  <si>
    <t>PEDRO ICÓ POP</t>
  </si>
  <si>
    <t>JORGE ICÓ PAAU</t>
  </si>
  <si>
    <t>OSCAR LEONEL GARNIGA MARTÍNEZ</t>
  </si>
  <si>
    <t>JOSÉ ANGEL TOTO CÚ</t>
  </si>
  <si>
    <t>MARVIN ALBERTO GUA CHEN</t>
  </si>
  <si>
    <t>ISIDRO TEC CAAL </t>
  </si>
  <si>
    <t>LAURA BÓ CACAO </t>
  </si>
  <si>
    <t>NICOLÁS TEC BÓ </t>
  </si>
  <si>
    <t>FREDY ISMAEL ICÓ CHÉ </t>
  </si>
  <si>
    <t>DAVID XUC CHOC </t>
  </si>
  <si>
    <t>CONCEPCIÓN CAAL MACZ </t>
  </si>
  <si>
    <t>SANTIAGO MAQUIN CHOC, </t>
  </si>
  <si>
    <t>VICENTA CAAL TUX </t>
  </si>
  <si>
    <t>BRIANN ARMANDO FURLÁN HERNÁNDEZ</t>
  </si>
  <si>
    <t>EVELYN YAMILETH ESQUIVEL GARCÍA</t>
  </si>
  <si>
    <t>ALEJANDRO TZÚL COHUÓJ</t>
  </si>
  <si>
    <t>GLADIS MARISELA ORDOÑEZ GUZMÁN</t>
  </si>
  <si>
    <t>IPÓLITO SUNTECÚN TESUCÚN</t>
  </si>
  <si>
    <t>JOSÉ LUIS RABINAL SARCEÑO</t>
  </si>
  <si>
    <t>MABILIA SINCUIR MÉNDEZ</t>
  </si>
  <si>
    <t>MARCONI ANTONIO TESUCÚN SUNTECÚN</t>
  </si>
  <si>
    <t>VERÓNICA MARICELA HERNÁNDEZ HERNÁNDEZ DE PÉREZ</t>
  </si>
  <si>
    <t>BARTOLO DAMIÁN MÉNDEZ</t>
  </si>
  <si>
    <t>LESLIE JEANNETT MORO GARCÍA</t>
  </si>
  <si>
    <t xml:space="preserve">MANUEL DE JESÚS RABINAL SARCEÑO </t>
  </si>
  <si>
    <t>HÉCTOR MIGUEL ANGEL MAGALLÓN GUZMÁN</t>
  </si>
  <si>
    <t>AMILCAR ORIEL PÉREZ CHÁVEZ</t>
  </si>
  <si>
    <t>LIZBETH YOHANA GARCÍA LUIS</t>
  </si>
  <si>
    <t>EMILIO BENJAMÍN LÓPEZ MORENO</t>
  </si>
  <si>
    <t>MAYNOR EUGENIO LÓPEZ BARRIENTOS</t>
  </si>
  <si>
    <t>EDGAR RENÉ MONTALVÁN VIDAL</t>
  </si>
  <si>
    <t>SELVIN JIOMAR CHÍ CHOC</t>
  </si>
  <si>
    <t>HONORIO NEFTALÍ MÉRIDA MONZÓN</t>
  </si>
  <si>
    <t>GLENDY SELENA GARCÍA MILIAN</t>
  </si>
  <si>
    <t>BRAUDER NOÉL CHAN GUTIERREZ</t>
  </si>
  <si>
    <t>DANIEL DE JESÚS MIJANGOS MAYEN</t>
  </si>
  <si>
    <t>EDWIN DANILO JIMENEZ RAMÍREZ</t>
  </si>
  <si>
    <t>EMMANUEL DE JESÚS SANTIAGO SANTIAGO</t>
  </si>
  <si>
    <t>ESBIN ELISINIO MELÉNDEZ SÁNCHEZ</t>
  </si>
  <si>
    <t>GERSÓN ENDERSÓN ATZ CRUZ</t>
  </si>
  <si>
    <t>JOSÉ HERNÁN CORTEZ CHAYAX</t>
  </si>
  <si>
    <t>JOSUÉ LÓPEZ MORALES</t>
  </si>
  <si>
    <t>JUAN JOSÉ ORTÍZ ESCOBAR</t>
  </si>
  <si>
    <t>JUAN RAMÓN HERNÁNDEZ PÉREZ</t>
  </si>
  <si>
    <t>NAYKA JOSSELYN MARTÍNEZ MÉNDEZ</t>
  </si>
  <si>
    <t>ROMÁN DUBÓN ORDOÑEZ</t>
  </si>
  <si>
    <t>CARLOS ISAÍ RAMOS REYES</t>
  </si>
  <si>
    <t>GRACIELA GUADALUPE RAMÍREZ ARGUETA</t>
  </si>
  <si>
    <t>FIDEL RAMÍREZ CRUZ</t>
  </si>
  <si>
    <t>NOÉ FRANCISCO GERÓNIMO RAMÍREZ</t>
  </si>
  <si>
    <t>KELVIN AUDALI SANTECÚN CAHUICHE</t>
  </si>
  <si>
    <t xml:space="preserve">HERLINDA PEREZ DE LA ROSA DE TACEN </t>
  </si>
  <si>
    <t>SANDY ESTER POLANCO VELIZ</t>
  </si>
  <si>
    <t>LILIANA LÓPEZ TEO</t>
  </si>
  <si>
    <t>SILVIO HUMBERTO GIRÓN VANEGAS</t>
  </si>
  <si>
    <t>WALTER ARMANDO MÉNDEZ CAAL</t>
  </si>
  <si>
    <t>ISAURO NÁJERA VÁSQUEZ</t>
  </si>
  <si>
    <t>VEIRY EDITH CAAL LÓPEZ DE CAJBÓN</t>
  </si>
  <si>
    <t>MARCOS BÁ CHOC</t>
  </si>
  <si>
    <t>JOSUE RIGOBERTO ARRUE VALENZUELA</t>
  </si>
  <si>
    <t>KEVIN ADÁN RAMOS PALMA</t>
  </si>
  <si>
    <t>RIGOBERTO LÓPEZ MORALES</t>
  </si>
  <si>
    <t>KATHERYNN DAYANA MOLINA JIMÉNEZ</t>
  </si>
  <si>
    <t>MANUEL SAUL AGUIRRE BERGANZA</t>
  </si>
  <si>
    <t>VICTORIANO LÓPEZ RAMÍREZ</t>
  </si>
  <si>
    <t>CIRILO SÚCHITE RAMÍREZ</t>
  </si>
  <si>
    <t>FREDY DANILO HERRERA RAMÍREZ</t>
  </si>
  <si>
    <t xml:space="preserve">HENRY DONALDO PERDOMO MARROQUÍN </t>
  </si>
  <si>
    <t>HUGO MONTECINOS ORTÍZ</t>
  </si>
  <si>
    <t>LESLIE JAZMIN MORALES LÓPEZ</t>
  </si>
  <si>
    <t>LUIS ARMANDO GARCÍA MORALES</t>
  </si>
  <si>
    <t>YEISÓN ROLANDO SOSA BARRIENTOS</t>
  </si>
  <si>
    <t>CARLOS HUMBERTO ARRIZA GUTIERREZ</t>
  </si>
  <si>
    <t>HECTOR FERNANDO RODRIGUEZ ROQUE</t>
  </si>
  <si>
    <t>MARIO ALBERTO CRESPO GIRÓN</t>
  </si>
  <si>
    <t>KEVIN BRANDON CASTILLO RAMOS</t>
  </si>
  <si>
    <t>BRAYAN GERARDO ZELADA GONZÁLEZ</t>
  </si>
  <si>
    <t>MATÍAS ALEJANDRO DE JESÚS CRÚZ HERNÁNDEZ</t>
  </si>
  <si>
    <t>NILDA SOPHIA VALLADARES LÓPEZ</t>
  </si>
  <si>
    <t>JASMIN JUDITH NAJARRO GARCÍA</t>
  </si>
  <si>
    <t>PEDRO SUÑIGA ORTIZ</t>
  </si>
  <si>
    <t>MEFI ANTONIO MARTINEZ FIGUEROA</t>
  </si>
  <si>
    <t>AUXILIAR MISCELÁNEO</t>
  </si>
  <si>
    <t>DIRECCIÓN DE RECURSOS HUMANOS
DIRECTORA A.I.: JAQUELINE ROXANA ROSALES MEJÍA
RESPONSABLE DE ACTUALIZACIÓN DE INFORMACIÓN: ALBA IMELDA ESTRADA QUEVEDO
MES REPORTADO: FEBRERO 2023
(ARTÍCULO 10, NUMERAL 4, LEY DE ACCESO A LA INFORMACIÓN PÚBLICA)</t>
  </si>
  <si>
    <t>LESTER ELY GARCIA GONZALEZ</t>
  </si>
  <si>
    <t>ENCARGADO DE ALMACÉN PETÉN</t>
  </si>
  <si>
    <t>IRENE CAROLINA GARCÍA CRUZ</t>
  </si>
  <si>
    <t>ENCARGADO ADMINISTRATIVO FINANCIERO PETÉN</t>
  </si>
  <si>
    <t>JULIETA XOQUIC ALONZO HOM</t>
  </si>
  <si>
    <t>SUSPENSIÓN POR MATERNIDAD IGSS A PARTIR DEL 04/02/2023</t>
  </si>
  <si>
    <t>SUSPENSIÓN DE IGSS POR ACCIDENTE</t>
  </si>
  <si>
    <t>RENUNCIA A PARTIR DEL 16/02/2023</t>
  </si>
  <si>
    <t>RENUNCIA A PARTIR DEL 04/02/2023</t>
  </si>
  <si>
    <t>05-01-2023 AL 30-04-2023</t>
  </si>
  <si>
    <t>05-01-2023 AL 14-02-2023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</si>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</sst>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5" fontId="2" fillId="0" borderId="12" xfId="2" applyFont="1" applyFill="1" applyBorder="1" applyAlignment="1">
      <alignment horizontal="center" vertical="center"/>
    </xf>
    <xf numFmtId="165" fontId="2" fillId="0" borderId="12" xfId="2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5" fontId="2" fillId="0" borderId="17" xfId="2" applyFont="1" applyFill="1" applyBorder="1" applyAlignment="1">
      <alignment horizontal="center" vertical="center"/>
    </xf>
    <xf numFmtId="165" fontId="2" fillId="0" borderId="17" xfId="2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17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 wrapText="1" readingOrder="1"/>
    </xf>
    <xf numFmtId="165" fontId="14" fillId="0" borderId="1" xfId="2" applyFont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2" applyFont="1" applyFill="1" applyBorder="1" applyAlignment="1">
      <alignment horizontal="center" vertical="center"/>
    </xf>
    <xf numFmtId="3" fontId="2" fillId="3" borderId="1" xfId="2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3F29F4-C14C-4D5F-91D5-56D6E1AC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43"/>
          <a:ext cx="604256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47627</xdr:colOff>
      <xdr:row>0</xdr:row>
      <xdr:rowOff>0</xdr:rowOff>
    </xdr:from>
    <xdr:to>
      <xdr:col>3</xdr:col>
      <xdr:colOff>11906</xdr:colOff>
      <xdr:row>4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8DF5A-0914-4C31-8D4E-9076E9BB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0"/>
          <a:ext cx="497681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2</xdr:col>
      <xdr:colOff>3167616</xdr:colOff>
      <xdr:row>5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5150145" cy="196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8DE3A-28A6-4790-95DD-CB51174D3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CC8D3-0149-42CD-82B7-E0ED7C895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22CD-58A9-4906-9015-124453751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DC79C6-06E3-4C87-88B6-F5EC2B500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5171B-52CA-4FC5-8815-8185F7494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53D52-4645-4497-AF1A-B5A4896C81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092B5-987A-40A7-9B44-F169ACEC2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9C416-DCF9-487C-9086-6715B48B0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AB9CA-EF8D-4E58-9236-BFE87B1E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2F7B-BAB8-4677-B508-07136E305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21F58-89C3-4B8E-ACE9-D9C9BEEEE8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C8FB0-A902-4EF0-A685-CFFEF618C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EDCAA-4FA1-4506-A48A-DFC97026D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9CF1-F8FE-4FC4-8423-52E7332CE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E181F-F24D-4118-9FE0-C9812FF26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C3FDA-DC06-46E8-AC9E-F5E4B29D5A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7A17E-4209-4B05-A321-3A16F19AA1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54F-009F-4002-9634-3C3D17047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91089-6559-4F17-9EB2-1AF686FB0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1309E-25EC-4610-917F-0DFAA32DC9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758D-62D3-451A-8DF6-0BE4EFBE5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03E1-5131-4AA1-B5B0-F3D0572D9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DADFA-B1DC-42C6-AFFF-4EEF20F43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0B08-AD4A-4BD0-BF07-78E87C553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FA4DA-AA67-4507-821F-6CBECE871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A2663-CFC1-45C4-947A-1FA0AB087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34DBE-E795-4FBE-AF59-AD6F04A72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4DF41-E52E-44B3-9C08-548B7DB3E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CEA04-64C0-4BD0-8FEC-9F24E7C0A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67C28-CE94-46B6-8A5D-6FBB910F5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18324-67DC-4D6F-A19C-8536F80F6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EFE-9B13-46BB-BE13-B11801E44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F41E8-BBCC-474E-B0D2-C4F18DBC7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CC9EF-47E8-475D-9D0C-934086CB5D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CB86B-DD17-4D16-9773-AD798C6571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0D630-D107-4960-83D7-AF3855CDA8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1633D-4CA0-4A03-A8CE-C1D624FF5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457AD-F3E6-47D6-8173-4209FEB36D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A655-3F33-4E60-9FD1-10B512B5AA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10D4C-BF0C-4794-9C03-BBC0D682A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9816-5F66-405C-928D-A8C18FCD2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7949B-22D3-457A-9C62-4E2673A4A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341E-CDA7-4E78-90A3-5D53ABCAAD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6F7D-0609-4E4E-931F-B371089745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A2768-7D86-450F-86E7-AE75A268A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0CD4C-9D0C-44B1-A5E2-34C8E16A53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85B97-D4F9-4F2C-896B-D855576AEE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F679-9380-416B-8C89-73C19BC2A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BABAD-F6EE-42F1-94E5-DB298F42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ADDA-69F0-41A3-AFDA-27AB5A0A2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2C3E7-34D3-4061-8FB3-F329245F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62F327-8F4E-465B-87CB-EB2E414B6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04F5-BD9F-4E71-AC7E-1F3EB9005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E3A5C-FE91-4AE9-B569-4E82963D55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57C8-7DD6-44D5-9C0B-BB0B564940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46C3-ED28-47B2-9BBB-4ACF40929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742E3-D5F3-47E3-82ED-EE97824A68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EDBE-ED53-446B-A909-6D06A7EC9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2D724-A545-4204-881D-B861AF1DF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D3589-63BC-40AC-9AFB-F5495B501D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E1CAE-82AD-4E7C-BB2E-D9F9BAB69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2306C-BC50-425B-AE30-8DDB61C60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01016-37DC-4995-B2F7-C42F791E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94CED-7038-417D-8B36-31F9CAD64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C6A2D-5D22-44FD-AA2E-3F98590F04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EAE48-FAF8-4DBE-BFB1-01F4C53B5D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1999D-41D4-4A56-9CD2-F2ECFD1D4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323DF-D421-4F0F-9A35-1328C58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2507E-9A6A-45BA-A9EB-A2EBB9255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BB312-2411-4115-9D43-41451D255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B4CA-F62B-430A-B53B-A8588209A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2CE15C-637F-4AF0-87CB-132ABB461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C9D9E-3932-41AC-B1BD-55E1D6699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C1B1B-AC8C-4FAA-86E7-7067912DC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6D8A-7A17-4A70-9033-D599B92B8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9044F-5511-4034-B07B-E72C58869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FEA70-0EA9-46BA-A4A0-DC34E54FC6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C3861-45C8-4C4E-AF07-18C9A9D18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5ED5-22FA-4125-9EED-FCC2EE265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BECE8-1B27-471A-9CE0-479A3A09C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47D98-B39E-45F6-88DB-47E7F86EF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0B1F4-45B1-48A6-AEC6-F17892C0FC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17084-7ACE-464C-97C1-B0FCBEEF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D4898-DCA7-4179-A728-9EC40D7D5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08FC6-7531-4388-ADEA-1D0C8402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5E69C-FCBD-4E76-947B-7B146E57B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47111-598E-4F75-9A6A-A19A0D798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60EF2-0E21-4937-9DCC-B3593B07D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99BBC-2924-49F0-8CD7-B52CE40E4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8E736-76FB-4602-B91A-AE7C0B880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0DA28-F11B-48F7-B4B8-80554C20E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D6C5A-AD37-4AD7-A2ED-E5C22A1848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33798-A4F1-46D8-9177-D269525899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3164B-A4F5-4782-BA1B-CDB86D0E67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30F14-6A9C-49DA-997B-09E58B539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07513-6BB8-40F6-B971-32086591F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4D633-2A72-4452-A49B-832A35FC9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49957-9F37-4437-8545-AC29F0A312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7B8C5-5712-437E-A173-FD681F48E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261402-4D5C-410C-82CC-D93AB9B20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280B5-FAE7-4D78-AE80-F915B9753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8F0-3F44-448A-B1D6-A261D77D4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BA6A3-8F5A-48DE-ABD4-13E6159E7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4B447-9E42-4515-89C5-77CC8477E0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2E2E7-8721-44DA-AAAC-44B9D3ACB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E4BEC-A38F-4E62-923F-FCFB0C6DF2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0D527-D4EE-474D-82C5-2C712E08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8925-9834-43EE-96E4-E7BCA7925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D0E3E-15ED-48F3-B4ED-95BDD16AF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BF401-C58B-4F78-94E5-908C382EC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3A29D-7DC7-4E13-9115-847015F97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2FFAC-3490-4F30-9D88-C406E36A60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406A5-0EDF-491D-8A2B-C97754799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BE9CF-844E-40EE-95A2-EFBF7F005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EC213-A75C-4201-90BC-CB5B65797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19233-0FEA-4E8F-8F23-933DFFE9E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ADD09-9CDE-428E-A3FE-ADD0DEFC4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7C645-883A-4B0B-8016-AF2520A27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D336-D9D5-4753-954A-F65A3FD7A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62A08-A6A9-42BD-BED2-6671A14535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3A8FF-D7DD-419A-B279-0B7D3B5AE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99BAE-4B03-4E02-B4CA-473276F24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28D8-3460-45E4-9BED-0697B87D4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A9CA2-A9AC-485C-A55D-95BB6E78D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F0149-A3C7-4A53-B7B2-1DFF0961A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9065C-5386-4A53-A7D2-08C624E50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A0D3-D927-4300-ACB3-5021893D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B4E15-EDCC-44D7-A4E1-DBAAD0B501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D43C2-0AF9-4795-8A20-CCE06CB19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BD2E2-335B-44F0-B1EB-998B5A60E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33FF4-3A48-48BD-965B-878688DAA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9735B-3635-47BA-88C8-BF04CBDD3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A0442-470C-4A33-AD14-C46A5A771F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C6DD0-D7D3-4BD9-8828-03BE3056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BE248-681C-45FE-B759-2024E55EC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90764-26C5-4982-8D72-B13E0EB498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157D-C1AD-4D0A-BE55-2377277BE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5360B-6432-4ED9-8543-FF06B6EAA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21549-498B-48AE-81B0-874FEE24CC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B99FA2-3F80-426D-B8C1-E59DDEC9C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13043-77D2-4287-9F02-7F90034D3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2CF7-F907-480A-AAF8-7748317C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C44A0-5D49-457B-A24D-2CAD97338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E90E1-00B8-4C90-A296-026A1925DE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770C4-4AAE-476B-81A0-A78A9D2F7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933EC-398B-4E9F-9F23-7D248EB04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7079-071E-4AB0-9241-C842F7578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9BC24-2429-4650-9F71-974FC5FBC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8E88-EFF5-4CB6-ADEE-FDA0875C1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18F68-12A1-4663-B74B-5124E44AC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4BB49-FE03-418E-8077-97863EE62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64867-95C1-4735-A036-3DFAF7126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A18D8-E04F-4BAE-9722-79E520BFB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51346-3DB7-4179-9DFA-CCCF35E031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74FAE-1EA4-46B9-8026-1F9F5A288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A692-501B-422F-A292-768E100C51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EA7A9-BFC5-4DA3-96CE-618EFE56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09E0E-A9DD-4B58-803F-762199509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984D-B818-4EDA-A6E2-605325A58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E158-EBA7-48DE-B619-E3BB0D4A1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B4B50-B201-4AA5-BDBF-866E44BD7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C6EAA-CD39-4B34-B338-5116D7876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44069-6EF1-4025-ACD0-1A00627F6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9DC72-299C-4E13-934F-133B07FB7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A724B-D815-476A-B667-BF67AD99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C786F-7E13-45CA-ADD6-8957EB83A6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AC4D3-1409-40DE-8CEB-6C5A96309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0DB7F-CA99-49F1-B6FC-B4FFD324D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4F8A2-63B9-4C8A-91F6-91AD51F77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21930-2C95-48CB-B63F-82F1F4E2C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50516-C23B-44B2-908F-231D8315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5A253-9E33-494D-8E0B-6C280CF0E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A9227-92BD-4D08-B25F-2FA01D2FE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6FC1D-DED4-46FD-A545-FC5A720D7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632B8-BFCF-4AEA-BF48-5A2BB37FA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417B9-8A86-4B15-AE29-037E8C6BD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B328E-132D-458A-B2EC-4472041AD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B75E-CA78-4C05-BB79-78F511344B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1612B-3B5A-404F-AFE4-4D604E34C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D9860-B30F-4975-A33B-5F94F4FA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B49BB-9981-4F3C-93E8-1F70C7EDA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F1D47-E803-49FE-A18F-B4C7F324E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96B68-5B16-4E2A-B188-1C7126DC4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EC275-27A5-4E97-A92C-085552C73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86F5D-56EB-4274-9234-3CB973455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79853-7E91-4CDD-8F0F-8E6CDF0F1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5611F-A857-48FD-9A7C-AAD124E4A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970DC-EA7C-4F31-8CE9-79AFF4127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B1E65-41D2-434F-91BF-D2A2B0997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82D18-6897-449C-85B4-3CE31B17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EAE1-B3A6-44F1-9C0C-15058AD344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FE54-E631-4831-85CA-728C57A0B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48DE7-5FA5-4521-ACC8-A1DE5AE381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BB6B-24D9-4166-93D2-E2B738809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FFFA4-1904-441D-B3FB-C8721689C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D5367-161E-4C82-B093-E0240C6CB0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14783C-FA52-4C2F-AF78-A3526393F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BB254-F946-4B69-8C6E-18DF0D997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CFCE-0970-4E8C-959F-642E042F16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7B194-30D7-4759-89FD-D618A67E1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711BD-C72A-41CB-858B-F84F0CDE5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2464-F457-416D-8E34-D2C31934D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8B30C-A586-4FE1-AF5F-A04A1FC6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9F43A-D6EE-4052-B7C6-B437F7DE48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4853-2BC4-4097-BB7F-74DF4AD62F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FBD1-3E2D-4E2A-9014-1C48EEE1E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7EA95-4948-412D-94CB-BC49CC36B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C6135-19E4-4E97-BC44-788A9AAC3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6C13-585C-45CE-BA9C-7A6F355EC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F77E-E1E5-45F6-B9C5-6D2DFC112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35F5-1CA0-4B52-AF1B-E54A0B9CF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2904E-0568-49B4-8A36-2C21A7D24D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6946-4555-4867-8A7E-F3D8472DD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7D9C-FA80-410A-8A41-E3AD132C24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B194E-3EE8-4FE6-AA0D-31B1D0F67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01A77-D16B-4C17-8DBD-9ABF97D5C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64971-625C-409F-BDAB-47BD3875D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338A6-72E2-4BB0-A013-4F9A8DBBD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A7-E27D-4433-924C-9B0ED332D6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9C13F-3E75-413B-A480-424FB22E1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601A8-0982-4B51-A84F-4CA70065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42EB-FEF8-4E33-B4EE-FDDD546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DC5B-F5D0-4ABD-B04E-453C7792E9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BA85D-9B66-4E5F-B97F-29FE774D3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6688A-F506-4D31-B461-C14D08418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BB300-33BB-4C90-872C-D8508D074D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132F1-0BE2-4204-924E-F745805F3E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FE4CA-DB53-4986-9E44-14899835A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96C76-6297-4024-9657-C930109B4F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83CE5-D721-4709-A337-D73518D1C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FC26-3714-45EE-87F3-6F46139A9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C060F-4B70-499E-A514-AE6EDEAA67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84807-EA16-4E85-B881-63F998D206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8ED52C-AA30-4AC7-8842-7985E16B7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C5A73-2C8D-4F96-8000-C01F425B3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2C8EA-CF7E-4783-89D5-6E02AF31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9A123-FDE5-40E7-A9F7-41AE8A8CC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2C8EB-9580-493D-9C87-1C5140F5A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2C0F0-08CB-43A1-9495-E56BB14A5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F91E-D9A6-47F5-B9C9-75D21221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EA252-3E35-4B6B-9EDD-CB9983CFB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9DB4E-E4DE-4213-9B62-B9E2EEC9C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184D7-E22F-4D33-AA38-C864212DA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C642-8685-4952-A0EC-57CBCFEDC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9F4A3-81A9-40FC-9CE0-1A11E2140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02541-26D5-4BAE-A92B-51BE34614F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67603-93E3-4CC5-B31F-AD7B494A7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619F-C03D-496C-BF75-7D6A7F43E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1020F-65F0-4C71-BA83-C23D75B42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9A307-849D-44C5-8D6A-310AD8DD04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4F64B-AC6D-43B9-B580-86DF7E4DFA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F5B59-3D0D-49CC-A089-2496186E5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5CC21-D23A-4B00-A79A-436E13014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1B86A-4341-4F25-B610-E50658C81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51E0F-2A35-41CC-8CDF-922C0C4458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24F54-B139-4295-A208-C2F72063E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9763C-9ACB-47BD-84EE-D88D9D7C7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0102-C503-4206-9C41-C43FEDB34A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D40CC-AA01-40A9-B664-C8B434730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F4F6C-305F-4D56-9AEC-3BC83F03F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2C901-8CCE-42A6-9991-FF2E65D0E2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E654-6578-4DBD-A495-014A1829A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58EBD-FFFB-4091-BB7D-239374DEF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E4F08-E7F9-45E1-A58D-F64A3C30E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D0D49-4815-4B77-BF66-D0E8ABED5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8FCF7-7AEC-4B27-8390-4B5D2BF3F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88D582-FBF4-449F-82E3-7E0BF9091E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F272F5-CB05-4A3D-88BF-D9723DCFD9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20530-A7B4-45B1-B311-5DDA0BE28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3F0C3-88B5-4656-83CE-BE3809043D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F3631-4E99-4E1D-A673-F1BCF61E3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4068-6716-498B-BC73-0F00D36C8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099C3-CCB9-4C4D-84B6-26FB5DDD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1AC16-FFDC-429B-A5CC-2B3C2FFE4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14738-63E7-48A3-ACC5-DB445635D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4079F-9120-4F5D-A530-159524B48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2D700-4CC1-48C0-A206-A87C30858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A6C61-C475-45D7-8A23-DA5CBDA95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45C8-A019-4F16-8098-9DDFE60D5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67EE6-EA25-4751-A0A9-8CABE94E9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67AAD-E404-4F8A-B5D3-259EFE813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EFE7E-F7C8-4B48-80B0-3E46A62D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731AC-8A71-484E-8A51-3A01A2A9B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6FC0C-4A46-4DD0-8EF9-490081183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34BFD-079F-4E81-8501-7F3C05BD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0DA0-C45C-4D23-8634-D98412AA6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8C14-4963-4754-A25B-13853E0AA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FEF09-0290-4F78-8AB9-F91EB24E5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5FE973-66E3-46C1-9260-F7F3AE25E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FCA-4138-4FEC-B0D0-48D244A46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6A9A2-6D95-42CA-A1A6-3CD1A9C334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81DE4-16EB-4AAF-8D29-18ECDE91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AB6F3-67A7-4DDE-BB5B-7B32B7C13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45AEB-4F65-4649-8658-56AAEB8A7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EF867-A6AF-47B4-92D8-216F580F9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9D894F-5585-47E0-AEC5-5AC533672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E37CA-685B-4033-82C3-952CA9780C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2D237-901C-4D7C-A525-2285390FE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9C278-A001-411E-B78E-12E3828C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B84D3-E198-4DA8-B55C-8EF4BC2FC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30387-EE1A-4021-AB76-A60F5A818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0FC0-73F4-4157-8AEA-4FF8D222E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6BF4-9E40-4A62-BA8C-5E7E553A1E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75A2F-5D6D-4156-9536-4C9679E0F4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04A5C-84AB-481A-ABC5-299F0B4050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76B10-0709-4DC7-B1F7-2F19DD513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DCD87-0D34-4522-85AD-70921E8D4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D3FD7-50C5-4AFD-A8C2-8AB226E8D3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2E4B-E2F1-43B6-AF58-539B20D9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5C43F-E848-4526-B3F8-9876F0461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FB7C-0A5F-4A93-B88F-0BCD7A2025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7E5B-0235-4A9B-8AC2-71969AC6C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B89A9-C315-47EE-AB25-E4535369E8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37AAF-C368-4B8C-926B-4F002A6BD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94980-3972-4AF3-A288-B1CB0C1F6A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B37B5-9589-4463-A5A2-0CD43FD3D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A93F1-E250-40CE-9BD5-CF65D9E9F4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60105-835B-4AAD-97B8-3E3F0BB1A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3FE670-5F45-47A8-B7C1-FDB151A727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B28E5-D9D1-4233-9E54-E70DA391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9A012-30E2-4961-936E-449B0135C4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32114-0E8B-40E7-9C1D-39DF0DD27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D7C9-AE95-45A5-9733-635139F6D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74AB3-26DF-4739-9481-6128C5C09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EB8C8-2259-489C-BE53-9C1DCE83A2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BED42-0DE3-4827-A903-4DFE800457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C04AB-6B72-417F-8F6B-115186D9A9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A4B37-C253-4E8A-927C-362363855A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8001D-C154-4A18-B9C7-35070C799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2E3EB-899C-4F36-A161-0D1501F2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1186E-60C6-4722-9B9F-00FDA56B9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6397A-3F9A-48F9-B00E-40CF43D68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80DF0-9358-45DA-9EB4-78B7965D91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59021-58EB-465A-90F5-EE5E536FA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B18B-8593-4B8E-82D7-0F668AA3E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B909-6A06-4C50-ABBA-B23E66AA8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47BBA-2E3B-4331-B3E4-BFE7CA616B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10A7B-4B96-4427-9397-B3CC106ED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03583-B751-456B-9893-394B2F3F3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3E26E5-D7CF-434E-8B22-D3F313FB8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6D982E-51BE-4601-9181-FD3BC1909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07345-948F-42F8-9093-6A2F382DF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DE353-9C10-4B6F-AC70-157229830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42886-33CC-48AF-A7AF-C45F9ED93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D6DC1-0DA9-4F22-88B4-BE5C24C1C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7C3F6-9BB0-4A19-8D54-D84561A32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48D34-2523-4DEF-BE53-31D1876F2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66DC0-60F8-4705-99C0-AD979E412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8DC7-3812-422A-9901-AB0278A73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8DED1-C288-401D-BC00-2A07A315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C3515-ABCC-47F7-88E8-DF5EB7BD9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6FE2-4DFC-4081-95A1-E5828644D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63147-145A-482D-827C-595080DE7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35D1-3181-431E-8C5F-1A6B2238A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917E3-AC56-49F1-84D0-26C089DD0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8D198-3C8E-44B9-A3D5-ECD649389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79406-8A5F-4F1A-B2E5-AED1729BC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5F148-4389-4316-9D84-71DF6C272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966BB-6C6D-417A-8C9F-474FDB13A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8B165-6757-4E91-87E6-332DEBE71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5E31A-2101-404B-A98E-A1A97EC397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7A0AC-CCC6-4673-8B38-BCC3AFCF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EB92CA-0A32-4E98-AA56-666CBF873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C792-CA2E-46A2-B3B0-3158D4D9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E7E81-3AD7-4C75-9561-509673D13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6BC95-1099-4933-8530-04FEA2D82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A4EE-820C-4855-8ADD-3C227C03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1FF8-939F-4018-9ACC-25CAA48A8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9511D-1068-4314-9646-CA29B6254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576-C5E2-4D7A-A347-985FF5791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00AA5-AB6E-4CD7-8463-1B08EDD9E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2CE3-E8D5-4AEE-9B7C-15E8BB20CE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575884-7B78-4D88-B408-7B286EA85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782AA-128F-455B-8213-A75A2403C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78F7A-018A-4646-AB49-21FEB31A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6A637-8400-4F69-B2A5-51D96E18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D7DFF-6E5A-44BD-B521-0B5E62664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62AC-D09D-4C07-9359-E72BC55E6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0AFA-096C-4705-8944-089A486725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04051-E422-4DCB-8C28-B48AC9EEA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B9A6A-1649-4377-9EA8-82B8B7151B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058F-6B5C-4EF7-92B2-69827744F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9833A-A594-4C8C-9E4D-E6F584CDE3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31C1E-BD61-4928-B603-92BDDC5AC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07430-DB6C-478A-8439-A8CB7F353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5903-9CD1-4EC8-8795-CBDCBF63D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27D8E-81DE-4AB3-A7FB-D23104AE5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1745B-48C5-454A-99A5-8708C411E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FF4E9-B590-4B15-A09A-A3839906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0D99E2-5670-431C-AFC7-C185E56E5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0E1CB-1A00-43A6-9B53-7CED0CD229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FC46E-09A4-4975-8F05-30F13EE5DD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4961C-2B64-407C-A0B0-B5B6F290F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0D13C-996E-4D37-BDBA-2F8723531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EC42A-989A-45FC-B861-8B0785D69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3895A-472E-4BD2-B397-D6ABB180A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00C72-E425-468C-835D-080E3DCCF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94D37-E8FD-4E7C-A08C-29E290306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5527-D0B4-4572-B38C-4B1BC61EF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6943-A6C7-4EF3-B220-4158D9952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A1BA-C825-4953-B041-73CBD52B0D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A9EC9-B613-46AF-9867-20BB7FF0F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07B8C-CAC3-44E9-B19B-EDF4F41C3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73FE-B0B0-4EEE-A790-30B74C995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EC4C4-D4F3-4B16-998D-F1D2890B1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0A5A6-F743-44EB-942A-3FB2F8EB2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E8CC3-FC59-46E3-8514-DE8FFC6E39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2DB29-9722-46A1-A293-CCD48413A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3B693-E1B8-49CC-8B8C-34C8D503E0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F4C29-A414-4A83-91AC-C0B4710AA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9ED8-544A-4590-A8C1-4A727CBDE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19FA9-0F98-47EB-8136-A4F340158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347C-CBB9-48C9-B07D-ECE8FBE7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296CD-0CA8-4700-BC64-51D62E955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F74E-A82F-4856-AE67-224770687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91AF9-86B6-4178-954D-1F75A16E4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FC8D3-C015-4A73-A49E-AE4D3EC4B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B28BD-F986-4B68-BBB3-CABAEC0B0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A8E4A-A242-445F-B886-3D90A5EC3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4687E-1932-44F0-B55B-78D36645A1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A26C4-94C3-48CF-8FA7-77D59AA73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60F77-67FD-433F-99F5-FEEAE0FF23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13EF5-F2DA-4E72-92B1-45293D071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D846A-24FE-4BAA-9745-A09257ED3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92C53-4735-4E64-A3DA-506EB6195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52A0B-7CBC-4B63-BD11-E0973D035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783BB-F1EF-4082-BF8D-7EE6BEC27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A513D-B52C-4842-B7DF-10289E550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0EC33-4A22-4DD4-A309-97D3CABFBD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8702-8B89-432B-BEEF-6AF5ABFC28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C4FD2-F745-45BA-A64C-1EF1B46D9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66E10-0ACC-4D0F-B820-F501E7207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2F895-83B4-4FC0-B633-64ADD61D2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A93F8-263C-49B8-B36E-1DB1580A09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3F4EA-2C5D-4F7A-94CB-F589FEC50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AAA6D-1D7B-4A61-A755-614A1BED7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4F80B-B144-467C-9768-2CE66383A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E5325-853F-4A96-A0DC-695BDF74DA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C2CF8-E428-415F-8131-507D3B02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A0A8C-9EF9-46FD-89F9-BA7FD56C0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0AD33-2A85-4A24-9330-F05206719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8939F-DF4D-4256-8AFC-EB21C96B3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E5898-1714-40E8-850A-0E9175DC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8C250-702E-46BF-86E4-4413AF41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7BCE4-4EEC-4AB8-953B-7B1D19E07F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3A993-87C7-453F-934C-CC5383FDDA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8A842-8CD1-429C-BE97-43EC01C441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56BDE-AC3B-4CEA-9510-C4E08D33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20DFB-96AF-4D19-B5C3-58C5A37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BBB6F-2187-4CBF-BA2A-8F5B5B8940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7D28B-2AE4-46EB-B790-F0F80C0366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715C-71BD-4C86-AD98-8BEB3D3401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BA20E-6E0F-4F75-96CC-862C5C95A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1117C-4A46-44ED-8F7F-BB7C186BC6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1BEF5-84C7-46C7-9462-26D01BFCB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757F2-2C48-42B2-8E22-A58ABEA18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682F1-9F66-471A-B213-C6AE002545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094C3-1AEB-4C94-9A85-8820628E9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FF4F1-923A-4F4C-9AFD-6DBA92BE9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D3D-EDB3-4B96-A8D4-97422FA16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AADA8-CB3E-46CD-8D9F-74E48DCFC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5A6E2-E428-4B18-8E66-B1252ECEE2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BFE254-3C87-456B-8951-4D99E9E06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1437-39F6-4420-89BB-46DBEC0E60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C5740-43E1-42DE-9AA6-68BC115FC6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88893-D706-493F-B190-825FF9491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0BF300-4652-4BFC-9BA3-C7DF5C5E0C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0A7A98-D22B-42CD-B87B-774FB2184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EB5E8-2357-4542-9E9F-750608420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E4F76-09D4-4DC9-BB28-2FB28892F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FA01-A995-47D2-8947-984294D53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1634A-C16C-44DE-88F7-FEC90AB71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DB94C-A4D7-4DD4-BE06-6988D3C2E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E7A3E-6881-4165-85B9-AC9A122A1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D9488-5864-445A-A6C4-1DDA6694A3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9EFA-41E1-420F-A8C4-4FDE4A8AC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F0F0C-B943-4F98-AB5C-415FA915A8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08533-19A3-47FD-8717-9E93651D60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BDE17-778C-40CB-8778-572EF47A6D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49028-F2EA-46EF-B838-2BED16527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317FE-7C21-44E9-A911-95CE8A2D1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9714-BA2A-4711-9407-CC288F903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01E5-741A-4767-AC24-8E59D84E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AD54-6EFA-4BB3-B3EF-65988B6A3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94F1B-38D5-4503-8EAA-720AA2AB8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B63A2C-0BCD-4E98-8E72-BAC91ED69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CAAD0-93BE-46A7-920D-6CE2A67620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E30BD-0E78-46CF-8683-D64864C644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91C5A-8D64-412B-B086-45454F92B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6A467-7D2E-4624-9651-D64F6566D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8F451A-F3B3-47CD-83CD-D101A63EA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C0EB1-8FD6-4CF3-A171-D8858191A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CF905-C0BC-403A-B0A2-CB12D5A82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C1FF8-17B5-4DE6-9D32-1C4A14BF8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B590B-27AE-4444-B788-E741405467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FB68-F957-4C75-9D8A-C6D8E67DF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70B99-5800-489B-BED1-68B2AE64C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9C763-81F9-4644-8242-18813E3CE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9EB39-A08A-4041-B6EA-A1B2B32FD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EEDE1-A74E-43D5-AC20-9515EC1D6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0589-56C8-4D34-8484-8CE64918A8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405C0-9F6E-4CCF-8904-B9FC8ABD4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A54B5-786C-4F7D-9F34-6C50133F7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66BD0-6000-4EF2-B3D4-DDA0EFBA8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B3358-8626-4ACC-9895-5FFE111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AAF0-406B-47E8-83BE-269098D8C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2A3B2-84D8-4F24-94E9-94B71751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1467B-605C-4C31-B04A-A621F1FBC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DF541-A91E-4C0F-97F4-BE367BDA96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AC7A7-39A6-4DAB-9463-053B1C1B3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37780-CD02-4FFF-8F57-5CDFA6D6A5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B6B6D-F46E-485C-B6C6-7C1F1B67F1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EF2E7-D7E8-442D-AA3B-84130D31D5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36F92-C2C8-46D7-9878-93446E767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7A294-3C75-4984-9030-58C80FBFD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154F0-DA66-41D5-A919-4418A8533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45E75-7531-4FB9-A743-18C1D20F1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11B83-FD9C-4CB9-9C90-AF03596B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16E6B-15D7-4127-A52E-260D4F3C7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676C-4416-486F-95C7-C1FD71468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0E2D1-1FCE-4C41-9967-FA63D8B90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B9752-B425-407D-BF25-9E806470B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AF030-E794-4074-A543-38198CAF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F73AE-CA70-4C2A-B66D-F8AA12E34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691A0-659D-441C-B426-1A8D3BF50B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2443CC-DA8C-4DEA-9FF7-986F0C525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64662-B4B7-46F4-8206-851004C4C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201D8-D85A-4CE6-8400-9CEB71A10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63883-7F19-4053-A496-99A287405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23BD7-741E-4A02-9C65-13F07790F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C28C7-837A-4ED6-90FD-DC1CF1CEE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5CE51-35E8-4BFF-9C70-021D46A9B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41A34-AF4F-4A9A-9FC3-BAD01B994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80EA3-9289-4FAF-9696-B5A4BE529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C4AFB-6F28-44B3-A34F-EC10E5917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0CD06-44B4-4430-B1C7-5B0A59E5F1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E0E50-8C68-4CBD-BC07-6C7E65946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7AD67-6BB1-4934-AD39-BED1C7F6DE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37B779-532F-45D9-82DE-1933AF2E5F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BFA45-957E-4E77-BF9B-A5B0E88C8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A3F58-0C4A-4200-97EB-D73CA1650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BF212C-A7C5-4666-AC38-72C46B888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4519-19E0-4E7A-83DC-65B73CC4D9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A511A-9C54-4E4C-A6A4-C92D6E6C1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A3E3-F055-4880-8ABD-F08CB52C1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5856D1-A327-4A5F-824D-0821334A0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FDCAD-EDA0-41F0-85FB-58ED36CE9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6BF7B-0F53-4CCE-9077-084088BC8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52C77-9BA5-474B-A08E-BEEF56A73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2C124-F5F7-495C-B20A-CB065B1075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CB1D-50FF-4BD6-8438-A665224669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D109E-6173-4ACB-9748-A82F00196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A0EFE-8C47-43DD-B35F-230027205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F9E2B-461D-4479-8AE3-3A20D535C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BB000-C0B9-431F-BDF8-3B327147F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76123E-1A3A-499B-9DC2-8C96672F7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9551B-7818-4330-A7DB-5D034D6D4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DD6C6-5963-4AFE-9944-2169E993C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B293-CA8A-4994-A61B-048153315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168FA-45FF-4B8A-A5BF-95C9DA9AA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3D6C1-C34A-4EA3-A0F7-42B9F4D44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F0980-C507-4641-A4E5-0A252A216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40D42-8CE4-4D45-977C-2CEE5AFD39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EE4C9-01D6-43E6-9579-B4DAF2260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58736-0250-40F7-BD30-942FF9558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64D63-FF67-47BF-BAC6-F952AA3F10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75E9B-802C-431F-9F39-EB431C4ED8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6E162-44CD-4645-AE6D-EE555F6B9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0673E-26DA-4FA6-A7EF-25FBC777B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0AD91-FBE2-4070-8C48-5EC948CB6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A8191-DE22-4D1D-8B5B-B21F7F552F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53B94-807C-45B3-9240-5F67ED02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8D689-E73D-4FBC-82A7-8EF5F7C5E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F2F58-8AA0-4D38-AAD2-42CAE8787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19BDC-7121-4DFC-9E81-D71810D40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8F9562-ADA3-4656-AF3A-5F18CE9E4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60DA6-1E8B-4113-B938-9FA5FF441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95B3-E8A9-4D88-8497-A70309578C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D7DB1-648E-4957-B2D1-A196236753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9E86A-ECBB-4BCD-8E13-1A9D443B2B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14DC5-9D4E-425D-B646-9E6F607BC1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2E0F1-6F05-485D-A554-0E2FDA74C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688E0-04F0-4713-8BB2-3834F094B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1C88A-D764-42E7-8FC6-FDF6AC963F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1996-1F05-4377-BEF8-7CD31C3A46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660F8-1C67-4BDA-85C4-C1D36791D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D2E37-5F5C-4B47-8629-3E240D5F6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2E3D4-F26B-4B54-B382-3017BFF85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A9C19-97E8-48BB-8C15-1EA0D1FB0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EA254-E3B9-4198-880C-4750A2E0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8A280-610D-4FB1-BA1E-EC7B29BFC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60208-EA36-460F-82E5-644F017148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07C29-A7E7-425D-9863-D33A50BEC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BDD1-89CC-448B-9350-87C02C2E1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95994-AFA0-4F21-9024-09EBDD2EB1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49980-CD56-44AB-B545-DDE206B96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4B92A-E07B-4243-9848-1678F4105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93381-63C0-4EE0-AD08-FEF8C6F6EE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958A2-3FDB-48B8-9EB6-D8CCEED448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4147F-676C-4F15-A8D0-1AEC1C4F8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D3AA5-67D9-426D-BD1C-0D41E22BB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4A12-E8CA-4CD7-A97F-BCF6C931E3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286C7-D09E-4B1D-84FE-7202617253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5E5FB-81D7-43D0-AFCF-A2A65EE32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D211B-4A1B-44FE-8CD1-DE1F0D970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DDC97-844E-4C4B-A623-7AFC2D1AC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CB218-D6E2-421C-AD24-EA29C252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3F757-69DF-4163-AB47-43D385A5B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CE34-38BF-4E61-8DFF-6756B82B1D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2736-D418-4C83-AD82-D15EB10933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62D28-8310-4C9F-9809-F8091204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66AF5-4FD3-4F58-8907-4C7FDD287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DBBDB-C228-4A28-AEED-6A35D9F00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C405-3BB7-489C-B731-340200E27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53A6D-6E1B-40A1-AB85-578C8E895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077FF-B93E-4779-B97B-A4886552D8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429A-153D-4C3A-B797-43822163D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BB2A1-A1B9-4C70-A8E1-46627178B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49D97A-5B81-4273-A9E5-810EA573D9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D56767-4D48-4C0D-9324-11CC84D80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3B8A7-19D3-4596-96D5-BB18A3243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2AC0D-07F6-4A98-A5B8-1288898F2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18EC2-F67E-4360-B504-F3074C324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804AF-4A72-464F-9022-40CD03F44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A86ED-F277-4A5D-A088-063824B98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621B7-0570-4DC6-9058-55DE9283B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CBE5-D39E-4749-B504-13A3764BE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2EAC1-29B8-42E0-8AFB-3E42ED953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438A-3C58-40B7-A159-6B580AB09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9FF96-AB7C-457D-B5DB-D0C5F0049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8D35E-DA78-4E94-9366-140645A10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0DFC1-C739-4806-AD47-FBC54939CD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94772-C871-41EC-826E-8DA99574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CF577-FE17-4EF3-9FB4-EA686A0BC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443F-71E4-4534-8D6C-207717598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B2D1A-9E29-490D-A8CF-AA55A5B0A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883AA-0E84-4C5B-875A-BD1EB2F03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5C5AD-0A11-43C8-8BE4-6F0CEC321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2B64C-E9A1-430A-9344-DFB282503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82E82-5A53-4EE7-A6A0-868547D2F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98374-0FC5-4662-85AD-70AAC46E7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714FB-0921-4084-BE2F-36FE26198F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9F4A-64A7-452E-800C-4D815BBD27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6CE30-85FA-46D9-8535-CABDBB2595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AF14-ADAD-4070-A5F2-35A1005C4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54627-2B6C-41B5-8AE2-2F32985B81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52EF2-8A83-40EB-B94D-98911A928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F15A3B-CA88-497A-917F-C920DD92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41D11B-2499-411F-8591-2499A8958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630E-DFF2-4086-93A4-6437AEB1E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CD0F0-AB3F-4170-AB38-D458D3FCA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7294-4764-42F8-88DA-E680BD7F02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175-597F-4773-8296-3BB109B90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DE8BA-7B0A-4133-9E55-0C540C952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C66F8-64E9-4EEC-A056-147A71C99E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B1D08-ED39-4F90-A83C-DFF4E7449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21D68-F30C-460B-B6FC-D6CA181E6A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8BC97-57AC-4DB0-B91D-E136B59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7E036-14A9-482E-96DF-AEC8462FE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A4592-0291-4CED-9243-949CF1DC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C1358-6F73-400F-8E1E-C33825BF7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C9424-A041-4315-940F-CFFCB46CA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3DB22-CC1F-4AD3-B874-85CAE4ADB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D343C-A265-4D47-9912-BF44E12E4C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9816F-64E2-43C0-A71F-2754B0766F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FF47-3FB8-444C-AFF5-50BC670C2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E74FC-C1B6-438B-A00B-2E8366720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8972B-FDB2-43E5-A608-DF7DB991C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5B112-D9E7-4CC8-8409-DFA63D6CB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8C6F4-65B2-4127-9420-E632E287A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4B53A-99F3-4A87-8C08-5B246C598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AB96D-083F-492F-96CC-54E03723C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BAF0D-D7CB-4FC2-B88A-133DBA016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A78DD-A8E8-472D-9CE0-B16E16347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7D933A-54D2-42F3-BDBC-ACA236C012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DE1BB-8226-457C-8FEE-BD974E686A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BBA74-1085-4310-B381-04671C555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CE912-ECCF-4900-9271-0453B7C1A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AE19-2D6B-44BB-AAF5-C0499FAF1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B3806-BED6-4A6F-8B4D-06417F4609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5DA6C-A530-4D03-98FD-A2ADF5FF04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282A7-F9F1-4725-9EB4-6D5DA5D79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5A711-D905-44B7-8A33-89336AEFE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4F264-7A0D-457F-BCC2-6D99F418D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5F10-B1F8-4EFB-8CAB-F313A0B2F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480-9931-482C-8D15-6EF54DFD3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13AB-B521-4386-9F35-9B634D42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857B3-89B1-4EAE-8D9F-9AEB836EE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60CFD-E8E0-46F6-9BB7-2C7494B82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C740-7337-45DE-BA0E-D333BA657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47DD5-E987-4340-A1D8-38F052551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A0503-AFAB-46D3-A390-6341D2C7F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60F45-2DCE-4EA2-8AD6-BD7191316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76F1-0A1F-47F5-8D97-6A9705496E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87BEF-D78D-45BF-889D-F30E43CAB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1EC96-34F2-4BEE-93A4-E120E098B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80BA8-03D8-4392-AFBC-9A9D31AB5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421D6-08BD-4C66-A36E-143DEBAA4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08A70-858F-4C8F-9790-5CA3C9AB6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5EC9D-0F24-4BF4-B1E9-CD9CF7D61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91FC7-ECC4-430A-B4E2-DAAE4BC9B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23870-884D-46C5-9E8B-31E562881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1C96B-7E3F-4C84-BD75-0364F05853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7E4B4-5E90-4F38-BC32-BB6293721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2DDE3-61E4-406D-8BD4-CB48060FD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9A636-2A28-445C-BEA9-06FED7723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CE3BD-2FB7-4360-B172-F3E46C0191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A94F4-18BA-4232-8F76-1B1DE4BADF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A3D90-F409-4366-ADB0-6140A341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77F97-06B0-43C9-A5B9-AAAAF1A4E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DE684-A773-4BAB-85FE-5C8B91183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47D6A-D87D-4C01-8BC3-DD5344FB6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2C2C1-46AE-468F-93AA-C9BE68FEA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81A93-D0D5-4B90-9863-53887006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10940-183D-41A6-BE61-6D249F782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D4F47-7508-42A5-9F10-FD7BBA9E0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AF1B8-4E6F-4BD9-B7FD-F7B9C1C062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B8F1-F8A0-4F84-91E5-D82D55DCF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EF48C-A49C-4BAF-A892-1972F00873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5E256-941B-412B-89A0-B22C2ACBC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9334-14A5-4A2C-844F-9802BD2EB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9AC8-FAC6-4258-AA5C-45ED7D9EC1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F1AF0-37A6-4E6C-A1A7-420000B72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5F59-553A-4763-B82D-5C09376A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4226A-3B17-4DFE-8896-6B9E2F5F4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E1D59-DDCA-44D5-9C34-101B740C1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C753C-CEA6-41C4-9C99-2198641AA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50868-698B-47DB-BD84-AD6F315FBA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17C249-13D9-4071-8D08-5E705725F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C2558-A547-4D99-B6DF-A3B00A41F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63E7-CDDD-4A34-99DC-79513A4F9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F6975-F172-473E-9EB6-55896477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C023-C1B9-49A0-9145-D8B5AAD9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CA193-39D5-4DC3-A745-1BD1875D5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3E53-0C35-4372-84A3-16346FC04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7CE64-31EE-45FF-93FC-770D6D93BC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D52B4-B3D4-459E-B92C-27F96DE28B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F094C-814D-4D3C-A2E9-3FAE72EB4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466D4-3F48-4FA3-AC3F-D9B9A9FE6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7A9AD-2753-4AB2-8CAA-7C2C28FE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A9E5D-5DC1-4522-9DC7-96BE323BA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2FF76-4445-41FD-8E36-B62ED75F6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F9AFD1-8915-4891-9C1E-01A027CD6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6B9ED-015E-49F5-A86F-A40E26F9E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A744-83D2-4AD6-A79E-B18B7C8F46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6426F-35B1-4F82-81D3-62B6AA3F4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A4751-EF79-49D9-8E5E-B0F9572E3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6F528-44E2-4751-9490-1ADFA2D796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B522D-5044-4E52-8FAF-B1EFD87C8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076C5-7CAE-477E-85AD-622F6D58B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B6065-C072-4DC6-A5BE-81ED08097B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E15B2-ED18-44BA-98ED-83E0540E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A61BD-27C8-4B4A-9026-81CFA7EBF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0D93B-FB27-4B1A-8BD8-4A53AE1D4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E272D-529A-4AA7-8A86-321622F421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FB515-4F56-4425-AEF6-BA129B146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548C7-01E9-4B99-AA78-F2CD5C409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982BB-65D4-4C2C-8A39-5C6236F9FA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EA344-8D1C-47E7-881C-65C306042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D355C-9943-470C-8E77-5BF40B14D4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901CC-5636-41A0-A28C-870635E6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680E4-3B4D-466F-8934-5F2F38742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3BD0-9F63-410B-8834-7054C8B44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0B386-D279-4BEE-81E3-FE07DF6EA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6918E-6149-4BA9-B6E7-0E8994419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42D38-A453-4DE7-8F45-855AB98DD2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E27AC-00EF-4703-AB90-1E1874F81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CE1F-EFF5-4143-BC9F-01CF4ADF4D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5B878-B6D6-4CB7-9C4B-44801DCFAD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F8037-01FB-4CBF-A184-9B8FE89C4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888AF-0379-4E7B-9606-EEF40068A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CA671-15DB-420D-80B0-616666C44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1BA4E-51F2-4123-986B-ACCE608E2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B4346-40F3-44B6-8997-551B9F10F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004E8-D6D2-40C3-A53F-747D6062D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A817F-38FB-46BA-8435-2228D8282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32CFA-EB39-47AB-B0EC-A121F4193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A91655-B6D8-4093-AA59-DC7245753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5792-EFB6-4A7E-BA64-D78213B80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B13FA-1311-4058-809C-3BCA6070E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D8B2C-F2A8-422D-9522-4FBA6EFAC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C1C25-038F-4E38-8407-1049DEF9E3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72A7F-D711-480A-92EC-911F8C74C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D3E9C-4BFC-4846-B0B0-33EDA7A6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9ECE-BB82-412B-BD9C-3D804B9E8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927EC-43EA-4999-A720-E7B98CD52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8CFE0-8D40-4C77-BB64-4EC914BD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CF992-5255-4322-8CFA-DFE34B3EE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59F75-E9AA-4651-A399-80B12D9A23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632BC-DE54-4825-8AA7-1D3DC7854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AB49A-4252-457F-9D87-72A16E0B0A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F3EAA-19BD-4072-BAEF-A7BCF5BAA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1A970-56D3-4E02-8DBB-82EAEBBB68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1CEDD-9998-4C46-B0DA-3F0F05FA6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13CE5-A8B5-4FA0-9164-95AC2D91A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C2A13-A825-42B1-A1AF-0CB5E4524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AA34-8E03-46C6-A4E1-80E7E7A2BA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DFBD-C025-4D61-A48E-0053CCF689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65561-7783-411F-AF20-042EB516B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C237A-D784-4154-956A-6281168E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788D7-373B-485E-AD18-BCCA54382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22582-D746-458A-B58B-40CD359797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D457BB-4444-4C18-B05B-A7DE842AD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D4BD8-2244-4743-8F27-9F98A47371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E104A-FBA5-43C6-AB76-C266BC5BF4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C18F3-FC68-465A-B299-0F97209237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52950-73CC-4C8C-8E1E-41D4C3F38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28118-D286-42AA-9B08-238466718B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7416-2398-42F7-9176-472E8A9A2F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6D8BB-20D3-4D61-8D35-7FDE4A106B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9C1DA-210F-47C8-A896-A289181D9A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2B45E-F560-421F-A988-B19A62247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864B5-1B99-48FA-84EC-3AE4869D1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73D8F-649C-45EB-AAA7-164D1FFF6B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82BAF-F5CD-4742-9610-62A974CDD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5D39C-8E8F-4738-99AF-7659B065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B105A-54D6-4FF1-9478-61AE6738D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05275-C655-456B-8EF5-EF7F6992D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CF8A3-655C-4231-AA0C-062BE055C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01984-4B52-4CED-863A-CA7079E9DE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28FFD-95C4-4725-B49B-081A1CDAE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8564-F5B7-414C-B536-1D00865C4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7A620-F0DD-4AB2-89CA-0F5D5E71B2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AC63-66C6-45DD-9946-E7DB82740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E118F-285B-4F0C-B45D-D9F792B3F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E3BC7-044A-47EA-A964-1E07CA28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353E6-D50C-4496-BDB7-D083EF163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2530F-FAE0-4646-B5F1-82F8E19AC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1A08A-9EE6-4315-9D44-AD1B411F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E8970-054F-4020-898A-5F095A8ACD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AAEE0-52DB-467B-8A84-E9414581B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2E53E-703F-4695-859C-04CB746A1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6FDF1-4D30-458D-81D1-9CE87E0BF0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1CB48-1D6F-42CA-9821-792196386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ACC4-9016-4A4B-ADAE-D251C5EEE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9ABBA-F226-419B-8714-2AE32FEEE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BB02D-962D-4FA4-BB32-37166EAB7B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EFF0F-C994-4D87-B252-DB3B0EDA2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D5B79-FA36-40B4-AAF5-ED7E768C5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7AFD7-F365-427D-A631-B008A09337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3C840-D593-4421-8E3B-2CEC8B8F6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59C37-2C10-4C9D-AF1C-7D1FF2B88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25A31-FE74-418D-BCEF-CB93D0F2F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CCF8-0C35-40FF-AF72-486268B24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0B6B4-83C1-4208-B571-677CF1D186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2C29A-41AB-44FA-89BF-E3EEFA0B59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0951E-39D8-4759-98A7-2A79431CA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6EE0C-1A91-4138-A390-331BE52BC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E34A8-597B-4689-9BBD-778025641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35F79-2C20-40E1-866D-A4286B27C0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6A7D5-E041-4A5C-AC8D-E0C960A54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6B743-6196-4630-A42B-E36297832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96759-38FA-48A6-B787-56D72F567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8B6F1-2C58-471F-A33B-C54F2771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60ADD-437C-47E3-9C71-D83EF380C6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86134-0255-42D4-BAE1-24352C60E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48462-7D7D-4C4B-A1B0-91139FEE7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71E1C-2C0F-40AF-8980-3E45F77F7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34A02-9FEC-4696-B2E5-65A36FDAC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74CBA-779D-4E0E-A1C3-443F206F57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470F7-195B-476F-8B78-91F4180F6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FB789-992B-43A3-AC84-625906BB2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20727-7591-4575-9418-4CEE5CDAE6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609D6-4C5C-4F6A-9599-6881E35B3F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F264E-38DF-470F-A2C3-DE024ADCE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1BB28-B75C-42D7-9B3A-20A208945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B20C0-13E1-400A-B5F6-028EEB35D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FFE80-E669-4932-8D08-E6B41F60F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1A6AE-8574-45AB-BEE4-C64805333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8EAF1-89E7-4ADE-AC5D-09D1D8CEBC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2D020-9A01-4083-82F6-0917C6E7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4D3F0-4EE8-471B-AFD7-7599AD6C3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8B7DA-C51B-4848-A548-5C0F5AC77B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45CE-3FC8-45B5-920C-1F20403A7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C500F-0160-4FF6-9DFE-E143D31D64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0B08-4A80-4A56-B5A3-8C62BAAB24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F18B3-4D43-4774-87DE-A7B52023B3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F0B8-1841-4EEE-8529-484F5BD38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C6981-D6BB-4E02-8342-2197DACBC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D7C07-9D0C-4383-91F6-DA4C6F23E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821E3-439B-4B43-96C5-09F3577906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F6546B-05DD-4AE4-913B-FB0011ADE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3F9AA-94CA-400F-A30E-CC224A89B4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99726-93B4-48A8-8B9F-C049CCCC7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62C27-54C1-44C6-9EA9-B4726AED3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D894-9E80-4F86-A741-25A40B771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5410C-1D9D-4C71-985C-8870FA8AF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D8515-AD1F-42CE-80B7-DF66C069E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AEBD4-03EE-4855-96CB-3D1A806B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44FEDB-E84D-436F-8768-6E0CF60ED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68892-452F-489A-A354-3A3E79238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E055-5D63-4211-8609-21152CE153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09E3-0C92-4C6C-811F-618AF423DE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F9EC-6EDA-46FF-8664-D8D1499DF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63303-CA61-457C-8D3B-FE4575EE2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13E1-08B2-450E-A578-B5224F9E5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2A518-7936-4F81-947E-F8B651F97B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A14D-5765-42AC-835C-85CC268E3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3A07-986E-4E34-87D1-9D63D2380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6E3B3-18D9-4241-A69D-A9EDF55C4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C19B-1ECA-41DB-8597-ED8699B000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BDA46-FAA6-40AA-8EFD-BE6757A03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70B62-DE36-40CF-9017-74F3AA44A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C3DA9-C995-4429-A5A4-E29319028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27AAD-2E8D-43D2-A08B-53FCB157D2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70DA6-F87E-4CBD-8935-9E75D1CC1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42260-A720-49D6-9A66-850B99739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5A94F-06B3-4A43-899C-416D7DC51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CD67B-617E-4489-BA70-EE057DE42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A3C5C-6920-4DAD-950C-95B0119CF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26FF3-EA46-42D3-B078-A7C060B32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B4311-7C90-4B7C-85E1-E4E2BC03B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8DAAD-8B10-4E1C-8CBA-72A8CACFB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8840E-4FBA-4D65-B287-64DEC3F592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11669-2390-49BC-B3CB-576210BA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4B3F5-7CC0-4B16-B57B-C95B79CD2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8B762-6F9E-4DC7-A4E7-920D7750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ECA80-63F4-42A0-90B4-04477D407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41ADC-2FFB-4503-A669-5ABC7969E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699B2B-518F-4E94-8EDC-0C584039D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C1B5E-A9CF-4F0B-96FF-E238EA62C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B7156-962D-4642-9BAA-6D0881F6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141A6-36BB-4093-94EB-D3CFC21D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1EC0-21C0-46FE-A1A6-F4EC77010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D162-758E-420D-ABC6-A1AD5B74EF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24F82-621F-4140-A857-AB75D5707C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B9FA5-3EB8-4E12-A3A0-6F02FD9CE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E92D-9412-4835-9367-CCDF2E3C2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7C0A-9BB8-48DF-9150-6F16F15B6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4ABD5-6EBE-41C5-9DE9-8165878B9F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D66B-BA57-4524-BB58-B607851F5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AC3B6-45C6-4BFD-8B3E-7BF7E0BBF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76355-4455-483F-9B21-E03729788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5F9C1-C304-4E8E-A358-18431BA0C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12055-3036-4727-9DF8-83FC0628A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27802-0A14-4F60-A608-B94F3688D7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C8E5F-DD5F-4D96-983F-8C555C7A5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2A2EC-7372-4B68-BF74-02E872C77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4978D-7974-4848-93D4-0AAD85025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26F7B-8F2E-4279-AD6D-C61A954400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7F6F0-C868-494E-9535-8B6EEC3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67EE3-D00C-4955-895A-188A84BBDA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3E62-D52C-4374-BB26-9CDD15D0B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E01A-D839-435F-B314-F9BD1E75F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0826-AC3A-4F9B-83A8-2A440CB73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50C56-C199-40BD-B447-F8722D347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5E93E-FBD2-43A1-9589-AAD03F8A84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186D0-1F68-4587-8385-F6EDFC02E9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795D3-3A40-4E1A-A20D-21B373EB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6C0C-0251-420A-A60E-E25A95168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BF6AD-8648-47EC-827A-1C3302232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E6A7-122F-44DB-9CDE-835C73130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744A-745E-48A2-A581-D7653865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3F39F4-A132-4656-A0E9-B31E5BF33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62235-64F0-4F0B-9208-1D4C7D8D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09F2F-8D00-4013-B1DB-7FCABA4E7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4AB6-2D53-4EBB-A1FA-A93E993BB5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6FFBD-16F8-4086-929D-393150078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2F83-738E-41BB-9D0E-628EA9A8A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C2C5E-B50F-45F2-8C19-4CE4CE083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1E493-656C-4C13-AB54-494BB65A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AF402-7C71-4E35-ADF0-782F435EB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32AD-6D94-46F9-ACD7-E19955211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F93A5-4192-4201-9BB1-DAA2F570B7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5253C-B794-4463-B1E7-1C8413F402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C4B2D-7E9B-43A2-92BF-F4CD31207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CC72E-2CE6-4F19-8884-C99D969BD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E4458-B08B-464F-80DE-B699B0AB90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A424D-3B13-408C-91CA-0411C2C41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5770E-9BE7-4575-A189-3A8DF6F73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5F0B1-0111-4A96-B590-EECE52B7D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A8C39-9DA1-42AE-90EF-25A017F1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A1B48-7C86-44AF-B0D1-8A2F8EDFEB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B395A-A306-4867-ABC1-332CD9CF1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CD4DF-505C-4C93-9C7C-A292424F18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390A0-08AD-4DE3-B2C2-16B0526C4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7951A-5CEF-43F1-B3DB-BD32B7361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0F855-37B2-4F20-94FB-17F845702D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6C1E-98FB-4B96-925F-94CEFF953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E1F58-7A94-4250-A72C-967C5F95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4327-A107-428E-8B68-307F3A21F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1F836-98AD-4BDB-AF79-A270D218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088DD-C3BB-405D-BAD8-2DE718C8B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0686-D4D4-4DCC-82D0-F1439A3A5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A8509-1F84-463D-A2D9-201435F57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D26C22-B7A0-4815-8DCD-B11E155A98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EEB12-2A8A-49FB-A225-9B70278CA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243F-7A96-46F8-B6D5-917A9F4EB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6AD29-8855-47FB-8071-DF13859C0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2DE1-3E15-463B-94A2-A3479FB7A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F9F23B-6D11-4482-8A44-C0837CA27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57D35-8C6F-4FA0-B115-F563A21FF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56C54-98A4-431C-9272-475A0ADE6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CC817-F761-4A16-964F-7B9104FA7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BCF13-66B1-49C2-8C0C-90AF80EB0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612232-899E-4B19-B1A7-18012BC67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A6AF2-3FF1-4B18-BA3F-BB8C01820B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620748-E74D-481A-9CDC-88BB42AE68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31D9-E42C-4113-8C52-A0C5F7D57E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53AB-B30F-4F1A-A634-9BA2B2547E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F512A-51CF-41CE-A9B7-DDA4657E2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1362C-5C0F-4FB4-B1E4-8CEC1A632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4B62-FBA5-436F-9BCF-E503A3A4E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C23C7-DD1A-44D6-88AD-DF2F88B24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21E64-B60A-4927-A2EB-31FEAF41F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1C94B-A310-4DC6-9BC2-87687E2B5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5B8CC-7864-4C40-8AFC-689F7792B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BFB0D-307F-433A-9BEA-8D887942A8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794F5-C39A-4061-A597-A449CBFB4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3AEAE-24DC-4AD0-A91C-E9AAD21D0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84F78-B0DC-4671-B2AF-8E9C4B23EF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734398-D0BC-466C-9BD7-E15878ED8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E6FA8-0C6A-4BB4-805D-4ACDEEB84C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4D1CB-6EDE-4668-99E5-F9628EB60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F0A32D-4F8E-472F-A4E5-595B6A83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F7ED-FB64-42D9-B757-554C5833C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C537A-1D3F-49D2-A357-D0113EE9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A1279-77FD-4A24-9420-EB2753BF3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87488-7EF6-4B03-AED3-237EF9196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33C5-6BAF-4497-BF91-56F32E04BF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FFEF0-F5B6-446B-8C4F-065F884CE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6BC92-486E-4D1D-A41D-E8F9AC844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AB6D2-AB23-4618-833D-B2AEB5FC1C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5079-B589-4235-8CF7-78B211C922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DBA6-6F0C-44DA-9EFF-17EB6D939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C6AA-5F06-419B-9A08-5C9B94C1C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EEDB-FE28-45FE-81A9-DFC0BCB03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38152-F0E5-4E54-9E71-5AD14EA29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19F74-72FF-4A14-81CC-91073D2A6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EA00-AA15-4B94-A6DB-82E3DE190B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67C78-DEA2-49D7-B16D-613456078F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988A3-B7B5-4167-A357-B70D3B0AF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B7F76-DD98-4E19-B73F-B0AF619F8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01913-1FA6-4E70-A053-B32DC2C0D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0FC52-E7D1-4355-8A23-D64B6E7910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FCB7F-16FF-484A-A539-84E64F105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AC089-820B-4A7E-A604-3739BFB092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C9EE5-C5BA-4A47-98E9-68F44868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5D43-6746-4D37-9A39-A749AF49EF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6C68A-C697-45AC-BAE8-6F7E0D028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F5672-144E-4F79-BC20-7DEBFE812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70A21-193A-4740-9436-9F7EE2A17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722A93-C76A-4BF3-B2D0-AFBB33189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835BF-1FF0-4121-8E1E-31D18A410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6A274-AB1F-4EB0-A1D5-7875690313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993F6-B0FC-490D-9CA1-1BF018365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BDA5F-91E6-4FC8-BC48-A472622FA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55D46-A45A-4601-B239-457C2CD6C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9F571-E87A-4F30-AAFD-7F929ADC3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2C9D6-4E5D-4AD5-8CA1-ACA00EBDA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FA7B-5691-40A2-8B85-F90BC065C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8C53B-8B47-499C-A203-31B2CE11E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AEEE9-AC39-418A-902B-60A50791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D5AE9-3018-462A-A00D-6E567FF59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FE38C-B42F-4C44-86CE-E23D8A8F1D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E6D44-9CEF-4B62-B36D-5D8310976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78988-8405-4629-8D76-80E0EF2C6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94CCC-01C8-4EEA-9524-4404F2B47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7BA54-B95B-46FE-980C-22BCE393B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7C367-8E34-42DB-A9B3-3AC43F5F8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D1B2B-5E1E-4271-BFD2-FC83729D0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18209-14FD-4D00-94C1-DFDA147AC3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E17F9-AE6D-4A83-A108-B84949D2F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1883-E840-4082-AF4D-EB6C1C5B4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1A4B-5742-4677-BA76-93C982D58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DB85B-1390-4363-B52C-B8271E88FF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1C55-9E01-4093-9934-A3A41A93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F20A0-604D-4BBA-AC62-B9510EDE7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8816A-C800-404F-A2C8-31FF237F3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A4109-25BE-4B8C-B28F-686FC5A2C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A0A07-6150-42E2-B933-84E3FD959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B6CF8-62CA-48A0-98EE-211F914051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E3E6A-0107-401E-A0B8-A53F59A3B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40D1B-B728-48AC-9949-D6557D1D2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7FC51-6815-41A5-9D87-6E95630A5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0D962-10AC-4B25-BF9C-32886DDE2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D265-F9CE-4D09-A5DC-BC6F7D6E9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948B-C705-4C2F-869D-AC4F0497CD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51B7C-727F-444B-8248-A97F6B95AD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ED360-6304-4EAB-BAE7-A06A5D679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25AF1-90C5-4690-B63B-FB5F14251D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D5829-8831-4E80-A0CD-055DCECF7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1BF1B-2657-4D50-8938-9FF52162F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69BBA-36F6-45AF-A768-5272F944A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E4E4-B1C1-4A16-A911-2D53D82F5F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CE305-61AC-43B2-B93F-727C19683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AFF7F-BB2C-40CD-AFDB-68B668A8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B53D-2296-4274-8802-46ECDE6164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9428-69EC-4FC8-BD7E-91EC08C09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5657F-150B-4470-A56C-1571CC67DD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BC09-73CD-4EA6-93EF-0E6131234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994AD-27A1-4336-AA55-E5F1B2BCF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26767-34E3-4DD7-837F-82A37155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2A2CF-0E65-4DB4-8769-ECD1EE6A2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56A59-9BB5-45A9-BFD0-955DE8913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1450E-A66B-48E2-BEDE-682D5E73D1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6238BC-4211-4F44-A4FF-1987BFFFA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86C82-3858-4A6C-B2B1-DBC57B951E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FE4B2-E006-4E29-B689-C4228221C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BA595-7227-4B51-B787-7339F8427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2DA8-1022-4804-83D8-FA425BBD5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FAF6-4397-48ED-873F-4848622CE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1E5A-C645-4594-8B40-2D28689F1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CFAB0-7D5F-4CC6-956D-B1199F04F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9E489-A266-4705-906B-90FD92DC6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71256-85A8-433A-930F-7C873C083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20657-B7C9-4CB9-86AC-A25AB73E4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5C167-3A80-44DB-B1B8-A1F1FA4B0D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E3B74-4CC3-4D6E-9E79-D6D18742F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9F87-4C4F-4FCF-9879-473C4453C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75FB3-A081-4856-B80C-A8FD3E5D49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16A7-8B3A-410F-B0BE-93447D961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AAB2C-5A1F-4CFB-B616-94E0367C32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7576-C9C6-4499-8062-EFAAA3E5FA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A7B70-09E4-4B43-A5AB-71F1A7883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87657-32C6-4B97-8A06-4830F8D7E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730F3-9D85-44E2-A77E-842D77C81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67EAF-16B7-4235-A061-D45F0EF46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BE31B-8F25-4BC4-9144-C4093613AC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4D03A-F669-4452-960E-AC893C982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2D025-13BC-47FC-ACBE-683F12409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D818E-6059-49B2-9F30-50ECD947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E9734-D44F-414A-A8C4-F53BD63E8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23B09-8E22-4498-AB59-BB821EEFA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02420-570A-44AE-8F27-0170CDDCA7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38931-4050-484F-979E-F97525713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E69E62-5FBB-4FA4-BE67-F6835F2DD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6F4D5-82B9-4BFC-8210-DD654ECD2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520DE-B954-4156-85DD-BC52A108A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84010-259C-4C9E-9B92-B043B9901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F457-4E61-4BD4-A1CF-70E5B3F89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3E833-D4B0-458C-AFCC-C6B1D00D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C4976-64A5-4EF2-B892-3BA9A4461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592B6-63DE-43F1-9C27-4BBF89DF9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76B63-5F79-4FBA-A3E9-A76F1CB0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2E97-F878-4EDC-B8E7-9C566790A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121FD0-3AF1-4DEE-A135-72FFC992D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4716-46A2-4C68-ACDF-116255FDA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19CD4-495C-4F30-9219-DD14EEFA8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7D48B-6152-4029-9773-600D49435F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A9838-F6B9-41CC-869C-8C52BC475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5F28-225B-4371-BF5F-03ED09322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CAD9-5E82-4FD6-A0F6-C9BB505A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A4701-34A3-4F98-BB68-7FDEF33F3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FF02-D0AF-45C6-9E36-3E4190E30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8869E-A8D6-4361-A745-9FE0DD4DE6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E4453-18CD-48B5-AEEA-859AA1B814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2B68E-BE57-4501-8B74-CE2129D00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FA4DC-5A65-4CCF-A689-F674124C9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5CCBA-9D9D-4E5C-85BC-CD8698695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4FC72-8615-4324-9969-B8DA53AF7D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55D-8453-4F10-881C-7D6A394B5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4E7EF-F4CE-48ED-95DB-2A3A0AE9F0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844B6-889C-45B4-B985-2BDAE2560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0163A-F859-46B7-A54E-9A059C201C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98351F-E7E5-4C4B-8531-E9A2B43024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26315-3E30-4197-8CB2-6BCB8BEEE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E3B02-A5E4-4836-9339-417D3E70E5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228DE-4E45-4316-BAA6-C4F21875E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37D00-036C-4AB1-B1CF-F3F36B4BE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0D734-0A22-4FCE-96E6-A09E4E4ECB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1048-9B63-4C9B-8EF4-352EF701E5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67624-20AD-4E14-B440-A8046E61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7DE56-4D10-450B-9F1E-DA03F3CAD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E807-FE7C-409C-872F-BE71560B6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EFDA7-6207-4AB7-B1EF-09E2D64A5F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402BF-6F5C-4ECE-8650-AE6505D5D1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7CEA-FDC7-4D37-8BA2-8508065A1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3243-6B50-4C50-A886-40D86902F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09EC5-B520-4105-9B0E-848E4B5DE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6CF9E-7B6B-48D6-AC8C-7626F814D1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ED391-AD3C-486E-8997-7225545D0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174D7-92CF-40EA-B49B-CDA98DD2F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2B0B0-6695-4396-9E60-CF516BDAE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70A6-9092-4395-87B7-89A4E6DF5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75CFE-FF5E-46BD-8AC9-EAFD532AD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68B58-D725-46B3-8603-2EFC32E6F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19F41-5400-4FCC-86A6-6B34AAABC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728D-42D7-4A9A-9293-4075B110A3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B1BC6-9D81-4A40-8979-E3AC9623B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7DE79-5C96-4958-B25D-3B18D7B61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3EF33-887F-4E75-B8EB-6A313EF44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B4A60-E6F7-4110-96EF-D1CBF9FAA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D70FEC-B0A7-4310-8C45-EBFE59D9AE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F1465-972D-48D8-ABCB-E4BFDB04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513C7-9A3A-417A-AF2E-523B817CDF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6839F-CF3D-4DF4-8DC0-9184A0CEC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6A5BC-A6AA-4389-A92F-D4BBD86AD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FD893-10EE-4787-ABAC-85DAF67AF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6EABD-DC56-4656-BDD0-D3E3B0C989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3AF29-E7EF-4258-8C72-1F7774D1F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5A70-7841-4EB0-9E32-9C704EF6F9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BAEC7-2BC0-4AD9-A1A9-26B77DF0A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A623F-4EB5-465E-B6CD-B4F6781570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1AF-E920-42B8-A249-6F979EB06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23AE3-1355-477D-A969-2D030A754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88390-77C4-4804-97A9-8EA659818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9B7B8-A3D0-45FC-AAD3-D1CC37D43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1B606-EFE2-4090-AEB7-B690AE277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7971B-286B-41FF-8A9A-8E4430141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85C37-D13A-4D56-B1FF-05F848DA7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A76A3-103A-4E02-A838-BCDF1D968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958B3-96FD-41A5-91CF-5B30BB881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758A2-A9F6-4A5F-B93F-CB6CFD867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8070-1698-431D-A8AB-3FDDB25A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21B5-28CA-4B46-817C-FC696C932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628D-5A8A-44D1-8A64-F4DC034C33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2043-8791-47B7-BEAC-BDA795D1F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1E930-802F-4B02-B022-7619EF662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EA06C-FC95-43DF-89D9-477ED84983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E20A2-74EE-44A5-B2F0-E7A460B35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AC6DF9-A8B9-42F5-A889-1A45687F9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F1824-6F1D-455D-B3B1-57F7FA9C3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FECCC-443B-4759-835B-86A9B9485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4B02F-4049-4570-897A-0C6A07CF91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005C4-A402-44C9-877D-8A613F1BC8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AFFC3-8407-41E8-9088-7E5E6EEBC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6FE3-8BDE-431B-BA9C-009CD451B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294B-3BC3-4586-B145-AB39FC231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FB282-B3DE-4B16-AFEB-717D94D11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930E9-88F6-4C2F-9A91-7BE3DFFB3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ABFB-1389-463D-940D-50949505F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00527-1647-49AF-B458-6705BFAEA2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0D713-235E-4C1C-9C9C-C3A102989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B5150-DCEC-4E18-9E7E-1449D4AE23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E31F-50E0-4877-A6AE-D49141A61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08FF7-7F39-43C4-BD51-A0DFE5AE6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9A7CB-6FBD-47D5-AB13-3B2ADCA49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63C45-7ABC-488C-84E7-88E9481E99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8F05B-EBA0-4C6D-936F-902F71F4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51824-481B-487B-9FCE-42BFBC221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A6128-80ED-42A1-9209-F0565D7EE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5DC05-E1DA-40CE-AFE2-9E1D40378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EFC90-4A5D-4F2F-9246-06EF81BB0B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7E337-6270-49B8-8931-2B68017E1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C5E48-C9A3-4F1E-8ADE-A4BAA84A2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B67DA-CAF9-46FA-806A-EBA009C59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5A60C-61B6-44EC-A3FC-23818064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92757-4ED5-4604-9405-20AFD2AA1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9F273-101A-44E3-9DA9-C6472E8B4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DC1EC-9DB0-4175-9ADE-81F49CA2E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D24395-4E59-4226-A4E1-2EC9EFB0B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B27563-B31F-4AA4-BDF1-25170ED4A3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8F403-AB2C-4162-80FF-EDA9C1CD1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30A0B-7C95-4135-B90C-EC2AF6AC8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449F-89FC-458E-AD27-AE504E9DB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9DE9-979E-471E-B4C1-38B50BC14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C6C7-C8DA-42CB-8348-F38F38AC89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899D1-607A-4857-9790-70578BF55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8B315-432D-4FF8-9E87-9A5260718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F73FE-795E-45BC-B7DD-47EFDD34D4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D4DC8-EA2D-4B1F-933A-577CE3D1E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82B16-CB15-4642-9377-D3A493B5FF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29329D-EBCF-4881-AC93-FEDE841A0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AC8B9-D6F6-404F-86DE-E54990AA7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DCA71-5781-4E17-B692-600FC2F0B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0BD93-4370-4A29-8AC8-83DA7352EB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C9C08-95C6-449B-B173-D365CF38D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0FAB-5633-4CFA-9ABC-C6F925B40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05443-D767-4425-983C-6590CCDC9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36F9-A4D8-4834-BDFC-A2FEC9A87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FE2C7-C5A3-497E-9D42-1244EE750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84587-89EB-4781-947B-7C14933F8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C40E8-2C6C-4801-87B3-4B2B017585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0D89-FB76-4663-B089-04D255DA2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5EF31-0B81-417F-B3B5-A2CCFF9BBF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5B543-7C86-4695-8354-65E5DE6C0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C04AF-8301-41FB-9BCB-B861AE020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C6829-227F-4452-B96B-52F6A841C3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14F66-8509-492A-9E5F-4AD9E157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1AC00-E06D-4B6C-A471-AAC66AB89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33CFA-51EE-4581-A6D0-518910227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146E6-76ED-4E56-9074-CCC7E2A84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C32EB-6D0A-4C37-B4DB-64B1149FF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6CFCC-2F7C-419D-B3D9-E190B26CF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93B51-E07C-446E-B4F5-F81B3AFD81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06E2-BC41-4856-A603-F86CE5E79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9780C-4995-4F08-9418-03259747A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D9C9-7B80-4F80-9355-2B757595DB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232AE-BB0C-44C7-AEB4-DDA3BE853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9D0B7-F8AE-425A-815F-EE8AB817F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3CBAA-B681-4114-BFB1-40DCB19694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6C016-06E8-480A-867C-1E68B5FBA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D47E-7A94-419F-A1F6-7801CE99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38D7B-AE3F-4182-A6C2-5C2750010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ABA54-B3DD-4B1A-985B-7BA5C0630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2094A-A1F7-474D-B108-610A081B3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4608D-7DE4-481A-8556-8A3981D00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E1D9C-7284-4DE1-A42A-7F049F8B4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C6F118-F635-442A-99E8-BF671A405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A9AAD-52E8-4778-B0F9-A573D23CA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26BE7-7106-4AB5-B6A2-EB7A07ED0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D688A-5056-4608-864D-E4A738A7F7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2541-A18C-4935-AD9E-4D28F9D01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9CFAD-CA50-4579-8188-2AA4E937C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06EEC-1117-4C8A-83C9-D682E6DF9F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E154C-EE73-45A1-932D-ABF6BDD39C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F1615-DF27-4587-A196-D4AD97A927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B0DA6-D605-4CD0-B841-E3A89299A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38207-E033-48F5-8A71-1B4F85F74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C31CF-DBCE-4B02-8120-BFB5558FF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A93D8-A491-4846-877D-4495AABE09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D57E-1B33-49B5-BF58-CA04AF5F53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FABAB-BAC4-48F9-B7BF-9B8B49B1E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0C55-9DC4-4C0A-929A-FFABF5CDC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78635-B621-400D-8DCA-D6F2036A0D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042FC-13A4-4D32-942D-53FC7377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F6BD-4FDB-49DD-A359-CCDA9E86F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6A05C-2F49-47DB-93CD-7CE28D476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58F20-ED2D-4639-9BF4-5DE2AE54E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8FA26-B025-4080-AD50-E7D9932EDD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DA718-40F9-4BEB-AA6F-5F38731C0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5EE06-2466-4C4D-B878-05D0328D18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D854ED-3039-4E76-8AE5-08325FB5F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55993-3F20-4322-A533-D59EEEC249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6BEFA-B5E7-4F14-AB53-23F2F78BA5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BBB9F-4D0C-49B9-B998-BDCA9778C8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9A20E-FBE1-4E06-A175-945EA48E1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3AFE1-FD1F-4675-832F-4FB79CD09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7956B-6956-41B4-89F0-FBE8FD30A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526C8-AD3B-4A3B-B057-AF8506005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EF3AE-4D41-4A00-B882-0B00F7057E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7CF49-FA22-4DA5-B18E-0F846A2E7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66343-F012-4187-880C-5898750E6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31825-8DAD-42CE-BD10-AAF00725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EF5B0-3FC6-45D0-8260-6C2E77144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40DE-01F0-4DC7-B2E9-713AD49AA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8669-0B19-48FE-9E98-9ED29C397D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43D6-E33F-44C9-868D-2D2B57A97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A1DF4-ABAD-4078-B711-53FA9317B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1CC5A-6B28-428F-AF4D-5B0B684DD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0A91-0AA9-4410-A953-91BC5B565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A1CD3-2BCF-4995-8068-AA45E7210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1DD7D-4AC3-4FF4-9F61-D2F8360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74E6B-43E1-47C7-9D4E-CD9338F7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BD413-59CA-4FB5-9C03-B2A397E09A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5892E-C5D9-476A-88B7-3ECF5A80B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BBF9F-FA03-40ED-B992-15ED25F12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AEBDF-AB02-4628-A7B4-92495938D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EAA7A8-520D-4E0E-B01A-9DB3D26B1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CD65C4-CB38-430D-BA2F-5B487EFC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B910-CC5E-46AC-BE56-EC491256A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B385A-87C7-439E-87E0-E450CC5F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202112-D0ED-463D-B12D-F6A0B841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ECE28-3543-47E0-B274-19B451418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A3B49-2FF2-460C-A001-E4C333912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344F7-B50D-4465-B040-D01917F74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6EB1A-51FA-41F0-B195-AC25D23B8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9630A-28C2-4785-BDAD-351D49F18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1D2F-C460-474B-A1BD-3E17B74B7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E812F-CB0C-42C4-8DE6-76EA27369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C73E3-F7D2-4439-95CF-4063ED1FB5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98163-A6C7-434A-8FB4-3C2031B74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5FBC9-60AD-4CCE-8B36-BD66AC6493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ED0EA-99A2-4712-9FF1-97277B2A4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730D-55F4-41E7-85C6-C8ED11DBA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D3E75-56E1-480A-9512-7ECE89481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23B6D-5602-4024-BFDF-BE139CDD3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89373-86C1-4C62-BAC4-1B9A1F955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85A0-A7E3-4489-A6F2-AF7AC8B82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85CD8-B1F5-4115-88EC-3784F3791D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CCCD4-6A28-42A9-8DFB-C3E3DD3D1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3A22F-FF2B-4AE1-BF3A-BFC19BC00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47B0C-79FF-4465-932A-3E099D3D6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B61B1-B94D-4F3D-8050-8F21DE0A1B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47449-2131-4EA7-A309-E0E948827E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2C022-5399-4CEA-8AC9-096AA4DA8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5E574-16B7-41E7-B06E-36BA2849A6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2729-2524-4052-8785-EC81F13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BCF12-4333-4BF0-B0A9-0ED9CAB5BA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60192-74BB-4D64-BC51-0ADBEBB9F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AF388-2E17-4972-8D4D-70CE84772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E94D6-AB3F-4319-946F-A989F817C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BF54A-7296-4EEC-8DEA-3C99AB4E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B5D7A-B5A7-4F73-AC4A-D6EEB55EC2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DC768-896B-4AFE-AEC3-40F0B882C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76455-56AF-4376-887E-71DA815F2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042A3-CFFC-4F3F-B56E-15796284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B31AE-46B3-450C-8820-A99166EF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CB80C-22C0-4DD7-90BC-3F4758FB9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6470-7089-48D7-B924-1BF910627B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AA40-38A4-4040-B77F-4AC77DD726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7B3C-5511-4189-B13B-0E1862CD9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D34E21-E6EE-45C4-8F72-3E5A2C240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A1C8D-8295-403D-A52F-E1E929FF4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002A-271C-4F70-94CC-CA99ED4B7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C6F8-BCC6-46CA-BD4E-70C783AF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33CDB-83AA-44B1-9969-05AC78D00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A7FCD-A0AD-4180-8BCB-611BD1BFD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B7D-15F5-46C6-80D9-B5CDECCD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22A91-1482-431F-9875-6F1262F23E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5A9E-AB16-4509-B309-D632BEA2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74D65-1E1D-4A89-BAA0-2F71F7D9B9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1015-1C56-41BA-AD4B-596C27569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0AE72-42DE-4CCB-8EBF-F49DEE6FC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9E2C6-5740-47B3-B00A-7185BF6139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9F755-F310-4986-B9B0-3CDC60420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0E3E-8A08-4DB5-8B8F-C4313C9E9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71063-E5FA-4B5E-9B42-12C5D3302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774C4-62CE-4CDA-BB73-010ECF4B9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AF8BA-1161-4DFE-BBFF-E66614D5B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59776-C49A-41F7-B62B-90070B850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F0CE-FE1E-4B2C-97DE-40C9032E3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62B55-0374-4F19-ADE0-7C23EEA97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3EAFF-3E1F-4CC0-B4A8-AF130789C7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14D68-BE60-4F60-97DC-2507CFFF6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A11A2-BE11-4D2A-9C80-824CA345C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F561A-1CDB-4E9F-833E-D0CC5231F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5CE1-0271-4706-9065-40E2CFD04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369FC-EC6D-4078-8FF9-ED579EC49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FFE4A-7067-4A0F-A8B2-4A2EE7629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25E01-1EF9-4729-AFD5-1F34653EA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03281-BC93-40A8-A8C8-F82BF1C1F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0EA3B-FC7B-445D-B1DD-E190D5B1E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484CD-44BF-4E24-A346-C09F6C274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37DF-9975-4488-95EF-0161D18857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5236B-CA65-4664-B0AF-D990D7D13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BD18-09AB-4C3B-AB8C-EE3AF73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756B-E19E-448D-BED5-CBDE2D9F8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9DC45-4C46-48D7-940D-EA4A82A7C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08EB1-AFDE-4F4E-A3E9-35045E02E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9B0E5-4F27-4BAF-96CD-77E8B1966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5CE1E-D24C-41AE-AF42-A8820693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8150-EBF1-4737-AB37-E7F64B80B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9712F-61D1-4314-A442-2275B4092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27AF85-3F02-415A-AB8E-BE5DB41FC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B3752-EF1C-4F80-B546-61921CFF4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72CEA-5BA9-4BC7-A815-F36241643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92D23-6568-48AD-B73C-54B3A1763B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845F3-A146-4ACC-83D8-29DE349F3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7FA2-BFA0-4173-BDB9-D085F6AE41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B02-1D07-4C65-9651-B8BE7476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18B51-05BE-4B02-80A8-852D7866E6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1044A-5BA3-4593-A898-C3AACCF65C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7D9F-2711-4DDE-AD5E-C5388EB46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E25C3-8BDF-4C07-A830-7B1DD2F178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4190C-A42F-41E6-B856-D7FFE8FFD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BDD92-526A-406B-858A-DA7CB3F0A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5560F-F863-4288-9F3F-F47E29990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4C05F-A3FD-4A5F-8F11-B4312798A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0F877-9E74-4437-94FC-9959A63B4B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A0CF5-CD42-442B-B80D-08B2D3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60B51-B718-4B3A-8A52-9E114DF03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1B4A4-5B6A-42FA-AE8D-E94CB627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A001A-54D6-46A7-A481-8A0F97874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08141-6374-4FF6-9421-E830A87CB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4F831-B93B-4EE5-B060-10B76732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3429D-DA93-4710-A801-AEB6D44CA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105B5-9D79-4505-B869-1A4E6FABA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90AF-95F5-4377-9DF5-4A73FD2CF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E6E91-C189-4991-80D6-4D8BDF197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6D6E-7B74-4B3C-85C0-D17E5F4F4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87392-94E2-4061-A7C1-4353134097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9B61-A7C2-4B17-A8FB-7CB01E8C4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F58D1-57C7-45CD-991C-BC7FC63F8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EADD8-B06F-41C4-B73B-F0BAA47F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AC0B6-00C9-4599-A8AB-AA82D9937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54D6C-A685-447B-8DE3-793F1EB95C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AC9AE-F483-48C3-936B-53BFA1481D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87F6A-47B9-4506-8FD8-4BD078A77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118BC-9DD1-4190-883C-2DF7B45ED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4C11B-C871-4427-997E-D7220091FF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7AB6C-0586-4481-AEF7-A55E1913D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3280F-BCBF-4B72-A28A-CCAE522B1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68393-B3A2-47DB-8650-DCD84627A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F021F-33F7-4D74-A965-6B0C44663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0672C-168E-4274-A8C7-F05105FF3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3AEE7-DE07-4A48-BA6B-B3FCB2244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87886-6121-4158-9B06-46582FAA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85F79-7ABE-4511-9DAF-30724D0A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83CD0-288C-41C0-9EA1-0DF959A6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D6924-DC2B-4BE5-84CA-EA2E8838C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0D5D6-2482-45A4-9519-981062F88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9CE51-68D9-46FC-92F6-AF8F65C77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32C1F-0535-48AD-A079-2966FBB6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CB897-006D-4082-B9F2-5C5884531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CD6AC-A9E9-42F1-8F63-0646E6D44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4EBB0-7697-4300-942B-D6FAFB11B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80352-E357-4D67-93A1-B58EE3F88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4DC69-75D7-4A02-981B-544649FA01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ABBA8-A72F-4C31-9DF8-CB37549DE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0145-463D-48B9-BC53-2E5B8B0D0C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4E920C-20BC-46AB-9CE8-B21F82814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8F3C-4BD6-4ADE-9581-363C4AD99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68E87-12E8-4AB1-930F-640EFB7C1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3B8E-A211-4832-B6C8-E0891E3F3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01089-00C2-4D03-9A06-2DEB5C7B7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719F-33E8-437A-884E-FB4C804B24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1996-EC8D-4D32-91EB-F6834502B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8279C-083A-4F9B-8CF8-8E25682679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F8727-76BB-49FF-9B8E-FABF5896E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9771-F676-49AA-A527-66721F0A5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BCC5-62C6-4840-88FB-B3D577B4E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95ABB-527F-42DB-9CED-67FDCF55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AEDD7-BF59-4E07-BBBB-E165B79C89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AB4A9-61F9-4D7E-9B53-95D0E8589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02DCC9-B9C1-4885-B566-CA9192294F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E29F7-08FF-4A92-9314-8CAE9AFA6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80DCC-7E0C-4B49-BB82-88E3B28BD1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D64D2-C6AB-42C3-A3A1-B559D2B54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DC6AE-AC4A-421E-8A8F-8A247391D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EFB4A-3C34-431E-BE02-F502ECD861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AA182-4F2D-4FEF-B039-AEF6F3199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58ABCD-BC17-4AE3-8A34-42B3F19C71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D8FD4-4821-4121-A72F-59BB6E4BE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A1EE2-0A97-4A9B-91C8-9649EE747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49DA5-D546-4019-8FD6-2273FD3DB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14FB9-9686-4889-9371-CC4339385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C9EF4-5294-43A7-96CA-8BFC19F49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6F3C9-06A0-44B9-B367-9E3A5A53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01F6B-F132-40BE-8EB9-8CB596A711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F8B0-4598-41E7-BEF6-61A5F14A69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624E6E-C891-4DE6-A8CD-B2E23B3E62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4384-5A80-4CB7-AA06-692592E28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0860C-7729-4A4D-BD6F-D6EB9C8EFE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3E65-931D-4BEA-96F3-5C5A921BC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DD60-A13C-4BDD-ABA7-553887D03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C09B3-3F5C-4DAD-9F62-82CAEDC6A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58B964-C60C-4F03-BFB0-2B58EFDB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BE6CB-F39B-4F3A-BA1E-2939BF071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1AB5C-1C6C-4848-8EDE-7FFB944B7E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E5A20-A563-405A-84BA-8486CAE89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35C33-BE76-4F66-9CFE-9CA93938F9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613E-397E-42B5-BF53-AC232AFB3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AD987-0B3F-4AEA-A290-22D1391B7E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F6FB1-8B22-4D64-8AB8-7052B0BF9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122EC-0FE1-4F79-903E-A99ECA103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A0AF-4DA6-4EA7-9240-D176E14392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F7A3C-FBF2-4DAF-8A56-F2CD1255F9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20CEB-0883-478E-A1A1-22D08759B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E113A5-6477-4740-BEB6-7D31D43C62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7C347-2E8E-49F5-9F6E-12FBD576EA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4665A-298E-4170-871A-7AADDEFF86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1CA2-D02E-4A26-80D3-8307B06AA1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86484-FBD2-4A11-B06D-69A2F6878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CCFC-6B4B-49A4-85BF-72DA30767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753C9-3760-4903-A78E-D3B38667F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ADE5E-0DA7-4A56-9C45-49692E38EA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271E7-204F-48A8-BFA3-3862AE4B5F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D0F0-7A40-4D1F-8905-A3C0926EA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B8B49-1573-4B07-A6FC-222C30ADD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AB66-F6F6-4736-93AF-232FD15463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5374-DE3D-4C24-9E28-F20F1124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5A4FA-71D7-465A-9D1C-9B652AC987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6017-C215-4EB6-A15A-14B24A4C3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28082-29C4-40B6-B58E-FA0709B48B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0C780-4881-41FA-834F-74B1F6CCC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6648-EC28-4935-A9B4-E7D14E48E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7627-58A1-47B1-AC09-3B79FE54ED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B23A-5FDC-4F35-A98B-B39D0E2C5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9727-84AC-48C7-A4AE-748E5D1DCA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A7D18-88BE-4EDD-B41C-23DD70612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4EEF8-DDA6-4B8B-8E63-3EFEC2944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4E103-5CF0-4285-8DA4-2637B20D4C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E4212-6E40-4E87-8350-3834B7A1C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C43EF5-932B-44C9-A49C-0DD89A83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CD57F-56EC-4B30-95FB-F022854BF7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FC3C0-2CC5-49D7-B52E-51B94B3DC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C36F9-6B38-41D9-9144-1386D67C1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CF25D-4D01-48F5-9C0A-0B1E13DAA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75B2E-4048-4A29-8724-9CB0BB631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18BE-679E-4546-8080-7D4EA7F7E6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DC98C-1191-4DA6-8C0D-1D6F3CAE6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1187-3E79-4CB9-BBA4-73FB9EAE7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AD69-AC0A-4E85-9379-C0A6D8A66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CA01-57B3-4BE7-B692-71070D415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8189D-AEE5-4EBE-9181-423266A37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E9EB1-DC22-4AD0-BBB6-F5B74529B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2D4E5-4A32-44DE-B72C-73FF61695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74D01-7728-47B7-8AA3-A40A9047BF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8C53E-21DD-4964-902D-C6D0FFE9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F02B-9AD4-45BE-B5E5-6AD3B8F01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EE6A4-FEE4-410D-8675-F399928EC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A174-173E-4322-A38E-7D00950D2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6E8F3-97DC-4EA9-93A1-E46AEAFAF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0B88E-04A3-4773-BC7D-43E9D3F27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294EB-CBD6-4FB0-B3A8-69C9E09524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4A910-2FD0-46D6-A45D-10249C700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E9BC44-AE99-4801-A261-D97BE4ED4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A5138-9989-46DA-8300-E01E2DFC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6371-F57E-4D2F-8316-DFB8A6FD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9FE20-7481-46A4-9E04-4D788FE91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E9AC5-386A-41E1-9E25-1B7CD43CD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7B615-A475-4A73-8E95-788E8EA74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EC8DD-AE3C-4226-9D22-9F585A9E6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85673-9156-462C-B1D7-4B9C2383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05F08-E284-4A46-AE3D-60D0359DB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D9C6B-FD2A-4B2B-80AD-40C9B74CD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B9D99-EF8B-438F-B613-A5DBD3443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35970-0EE8-4620-938D-A04DB9717B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D8F1E-EC46-478F-AA46-BD2885F7D7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A3372-890A-4AC4-B470-AC589C363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16AC1-2163-4E3B-A3AE-206F9D34E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C3665-9AB3-4CAE-B781-F52D8399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D0CCC-86CD-45EA-BA1E-A91F3EBD0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BFEF6-306C-413D-AA97-ABE6E454BC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4064C-AA5D-4A77-8E92-E5924D8C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BBADE-A203-4028-BC09-BF65EFF4A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02F0D-718A-472B-8434-35087799E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F520C-14D5-4C87-B2A5-B84D8E9F4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950A2-B6E5-4E5D-82CD-5E3F8991D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E7EF4-7A38-4CB0-91CF-A5F2B2A4C9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1AEB18-DE76-4EBC-B039-0867B466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7261B-A4AD-468A-A946-3FC30FF9A3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B0E1F-894D-4A99-8736-6B57F77B2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F2606-F3B3-4470-8F2B-D8A69AC58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91265-872E-4D9C-A0C2-2AA55F0E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4894-E7A4-41D1-AA7B-31B0BE76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38D34-AAD2-4609-A7AD-E7133216E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1726E-FEF8-455E-9472-27B46AFE4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83D94-9637-463F-B023-C0798D642B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80491-11A8-423B-BF12-EEB67D583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6802B-25E0-4687-A9C1-B9D61478A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6A691-439E-493A-B33A-C99F4D067E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1BCD-91A8-438B-919E-78436D4F4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A749CC-9355-4310-9480-B4646A058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21D77-CCCF-4ED7-B731-A37B29AE7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E2B4-F3F7-4929-8252-4958E9C11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9936-BC9F-4DD5-970A-B3129FC9C6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7A9C7-FF58-4EA2-A37D-ADC5173FF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7D01B-68B0-4CC5-BB47-1C5617128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D557-7DD2-4B44-86C5-1732D486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F853-415F-4489-8715-11A14DB648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39284-B514-4D71-8EA1-4C74A04EB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920D6-A6F1-4221-A65F-458354A8D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24CE0-48CA-4050-870D-F8EDCB6CD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239A9B-4DE0-4590-83C9-0B60EEF5F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55E3-7A85-4133-8401-D4EB969F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0DFE-DAED-44A3-A251-93A0C24C7A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F934-561D-4918-9AC2-8B7A6DB5F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04A9-EA62-4DF1-B54D-B0AC9E44C9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62786-E91D-4FB8-9120-C9A579DAA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13D2-7A17-4723-B6E9-5D32CC55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9A918-C40A-4DCD-81B0-12C712CC94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8D91F-08A8-46E9-8B88-77554D58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B6E15-EC60-492E-9696-E75B462D5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1157E-C06B-4FFB-AC81-0F19C893D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5BFA1-EC12-4D25-9DA8-F2A784861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B1A8B-609F-4FB6-9E50-A4D0C2712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B375E9-99F1-4105-ABAE-E49D4CD94F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E9241-CA51-45EA-B831-64A1A22B2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75F7C-E2D3-48D2-B409-1466ADB040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37D27-56A9-42F1-95F2-E9A3CFA63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7145F-21B8-458D-8D04-6C9FD316A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4BCEF-5674-4355-87C4-3B3B302DB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9804A-6278-43CF-B1BA-101A809EA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70A80-BBBA-4A7F-A1F7-4C6974F7FF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3589F-07C1-4A6D-B0F7-77440203D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B61C5-D828-4FAB-BA53-848323D6A9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2E22-CFCA-4141-8675-87233381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BDBE9-0C2F-4A27-9D26-8485A7110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2107-E4E3-41FB-906F-CA42BBB23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9AE5A-2D2B-4A50-A201-F936B7B66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A0331-B6E6-4766-8B87-B3C050662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38AD-2796-4D7D-BE59-515AD0D50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41D7B-A396-490F-ADEC-3E6872C99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B62-D794-4BF7-B0DC-EF01F4588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EF-FE21-487E-A83A-AA2B88C07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8A38C-2556-4EA9-9701-13F12F07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A9426-CC23-42A5-8763-F9CF016B3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7097E-F78E-42CF-8C49-124076495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C9B99-158C-480A-8B9A-C011235FB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4C921-77B1-4FD4-A0F7-35B160DB88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D2748-2EC6-4E98-ACBA-71F157513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72A74-EFD9-4D68-BBC6-5EA514794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B7F26-E6A3-4739-B07C-74051D237B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8D83B-7CEF-4E45-8E46-88B2D252A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0C3FA-D2EF-4AF3-9C49-3D983D3CB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9FA48-C850-47C5-990A-3EBC996C89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E5FB6-BB1A-4BB4-8293-0CE557F1E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C2F53-3BDA-4EB8-B55A-FAE4E6F2F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6A8B3-FF00-41BD-8CC8-87EA4C2EE5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0D0ED-8DBF-4767-BB4C-CAA357206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13B61-229F-42F2-937D-F3A721515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7129-C46D-4CFE-9655-B7B8AC7BA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969CA-CFED-4411-B5FF-DA72A1E9D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14A10-BADB-4086-AEC3-E0F38F6F12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3100-D284-41EF-A0A5-2CE5BF7A3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D8561-8ABF-418C-8337-E8D83EA3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B41D1-A332-45AA-8A46-EDDBE0EC4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BAD3D-9FE9-4B94-946F-6CD2EEDB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CE3F2-4D20-4DAF-AF06-EECA5BF31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9B3A6-4628-4FA4-AD93-443B0706D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08EC7-C879-4F11-A3ED-97DD35F9C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E9D50-7D09-4098-8973-7F801916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241F-12FB-4D68-9C7C-FD1E8FF03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CC446-BA12-4F99-9B60-6CB78884D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C799-0CDB-4AD6-A3A6-85ECFD07B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B3F0-EB4E-49FB-B8B3-F58164983F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84329-C92D-4AE0-8793-B6046D53B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CD27-CA19-45EE-8631-1DAF44710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A2CAB-1365-4B67-A82C-666930064B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9E489D-FF3B-4ED9-BA14-3DDC42B50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84FB7-3FE7-47FE-B2A1-1A77E33A2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4D26B-C791-4C67-BA64-0B75992A7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62C1C-8F70-45D7-8F74-F675FB72A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D836-4C21-4140-AB56-7E2D5CF6A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DE91C-62E4-43C6-8F3F-FE762EDBCD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B4DB1-C491-43D2-9B22-637CE59676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20DA-4D6C-46AF-B0BD-CC34F0DBC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F6140-7A84-4F02-A520-2D0EC5F1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7FBC-0E91-4DB8-B303-DE8D9AECC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1D9B0-4FCC-462B-BFAB-0C90CAC7FA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02EB5-5298-4A82-80FD-F0E5763008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402B-91C8-4990-B223-4F7E06575D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143CB-F690-42CA-B68A-AFBC60A6D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3A9F4-336E-4074-8ADE-E9539F64F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85F0E-4B33-4079-8782-D347D7161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755EB-E727-4C23-AB2E-C4F315ED3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9949-D9F3-4588-9B21-9EC6E946C3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2165-CCDD-44A9-AF0B-2F983C2A0B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ACD2B-B584-46A3-BE42-6216D81F39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8F6B6-1322-4F44-BC7C-76D72C79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2262D-0D49-4D3E-B08D-9ECB3D2E4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38E87-A274-4E80-A08A-13EAEB564D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BB8A3-C588-470D-8866-715D78E7B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A9075-7E9A-4346-A5ED-C78D24ADC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761FE-0E0D-4AC5-A2EA-F92E177F1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5236C-2550-48C3-A52F-F3FE41EFF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DA80-0BAC-4D2F-A11D-2322FD471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CA46E-6212-4002-9111-097BB56B4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E8305-0C77-4798-ABC1-2E13521F9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A87BB-0778-4D37-B5C6-A2DC965F23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53ACD-7CEE-4544-9E3B-B1F8DE3CA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91270-7638-4CA4-AAF9-2784AF1D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679E-BF72-43B9-A186-D601F9A447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5E2E2-D8E8-4757-A2B6-7516C372E2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5D505-FA50-49BF-B9A5-7EA775384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D05B7-26FA-4012-8B37-66977A5E3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818FC-8BB2-4D57-ABB0-DD891A101F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3134-F184-45B6-99D6-80C74E2B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061FC-0705-4139-9A3E-2854BF32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8231-88F5-4ED7-B193-51BE6F51E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AA3C85-DB41-464B-BD78-D655828B5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73780-D118-4999-9B05-2E4E5D2749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18176-E172-4087-AF6B-2859B53D1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9CF64-013C-4AE6-B7B0-AFE888732E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5B6D9-A277-4A52-9C76-4CF51EAE3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C84E7-2476-42D9-92EB-282F43B63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EF5759-F358-4FD1-BD0C-F86A16CB4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ED017-1670-4B48-A38A-46F26186A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BAACC-9D3F-450B-A211-311373D63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CB9E7-C801-4339-B924-BE9B0FDFF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7E0B4-E50B-4313-AF47-FFADB000A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907AC-7F59-4E6C-B4B3-1B4C20351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9D438-13D4-4B87-98F7-D79E38F85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F412C-56E6-484F-AACA-B763646E9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5A2EE-4031-4554-8131-845542B2C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CFBC00-C436-4A0C-99CE-511B893EC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4905B-B598-4B8B-9D47-8EBB0CF3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EB7CC4-12AF-47B8-BC44-B6A03EDF8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6247-6D6F-4E32-A035-1A4822DBD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668EE-7D59-48EC-9EB6-3C03FA6D7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86CAC-670B-431D-B23A-E1A9C6008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1E20-BF23-4CDB-AE95-2EA8565E0B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B2A38-93BA-4815-8B40-44C16C9F7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4C6A5-C93D-4E2E-90D2-1D8BE3EA9D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73017-F98A-4662-9D7E-CA63BAC14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EC2C-B0FF-43C3-B574-3EC170F09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5B4F0-EC1F-41D3-878D-E401C93DB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2DBA5-6194-4CAC-9FEC-245F1D858B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66611-2F68-4C90-B153-EC2574D676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7B1D2-1D55-431D-8AF4-FEEC57AE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FAF2-68BD-4991-B461-38FEF0397D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72C7E-9FFE-4779-8A6A-B6517B672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7CC87-7062-4B15-89A7-02503A39BA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22DAD-8E9E-4950-9255-4202C33E86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66322-440B-4C6B-8E1D-E148D8D50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6D674-2720-43B2-A5E3-C039644DE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5EEFC-C997-4C57-839E-C0CBEA90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045A2-82D1-4D87-A2F0-EBFD7EBBAA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36BDA-87AE-4C70-86F1-7CF9187E4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76BA7-8A24-4221-9322-CD5B13164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54F9B-747D-4E3E-AC55-863B8C99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BAF5A-2E71-464F-992E-30229F4F8E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0CE54-0A21-4B9A-86CD-A16858B89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73B7-2448-483A-ACD7-1F3E0CD22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D94BD-0C21-4973-9446-69540A24C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49193-56FB-41E9-9FE7-AFD2CEF53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53D74-A883-44A8-A021-4EF5D9C6C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DA286-9F95-4581-9430-9559BAD20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75CA4-C028-47E0-ACC2-D6F4513C85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594A6-6600-42E0-BFA8-9CD8A51E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93D8C-F3E2-466E-BFC4-0543F717B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FDC81-71B8-423F-B8C6-E8CE4ED6ED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F3AFB-66E8-4648-B0E5-C1EF7B638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F3D7E-DB78-4046-94DF-B36E0A81D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0153D-C720-4F21-BA27-6B1C13DA8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66DA1-5FE1-4473-8165-B286675DBF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6739-E78A-4A57-8B9D-B681B056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D38D7-41CF-4689-A293-113185797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74D34-AF18-46E2-B92B-3927C9B8C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1534-AAD3-44AA-8A85-E72DE7545B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922C4-0967-4ACE-B3B5-CD2D25F86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F540F-0009-4991-A112-60B3466687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4C62D-0C77-4144-9B11-246D68FAB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26B4A-D5EF-4A4E-9C8A-8BB9B2278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EE5E1-DCE5-4699-9B78-4B58CEB9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B483C-BBBA-47BE-B6CD-2BFD2E6F0B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A61F1-D497-45CD-A84B-2E9D6F1AA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B5678-C338-48D3-9919-F7C9A889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521B9-C351-4CC1-A4EE-6912156D3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4EEF3-5CEA-427B-8F10-B62E66F25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641F8-3193-486E-B43B-3ADE6434B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02D8B-C809-471F-8C24-609CC3ACA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F93E7-152A-4337-BDB4-391117346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BAA88-50E8-4D15-957E-1B7CD1E1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D59B-5407-467C-B6B0-B7A8623831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B0F6C-8408-4875-94F2-A7E8960EC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799EF-18AA-42CB-94C4-2ED2211A55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72BAA-C5A2-4CEF-ACC7-18D331E14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4E0E-89FE-4DFB-80B3-8F6B3A9AAD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0F53-80DF-43DB-BDBB-ED075FC6C7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A881A-F345-4992-BA44-4DA7F4D12B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859CF7-87B9-4FC8-BB67-BD963DBDE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B0DFD-9F70-498E-9DEC-24E9CD6DC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82AB-83AC-47FE-9EC5-EA3E6B12D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61446-7E56-478D-8BA7-262499390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B217E-137A-4FD7-AE53-A4802B6ED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AAC25-AA7B-4CF4-9411-2DC3D6B14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C4E3B-6877-4EFC-8A19-708A25858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6E528-D2C5-431B-B0FE-5C000B7EE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5A721-DDC7-4373-AAC4-B40A6552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C3F90-3660-4537-97A5-08B46015F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6B53E-2FD1-4C7C-9B99-9E54157FA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398C8-F300-404E-9DF7-6D3DD28994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77776-F0C1-47A3-87D5-52751EA164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E86C7-DAE9-4B41-94F4-F163126DA3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73906-B13F-4414-ABD4-80C0EDD07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1E0C0-6312-4EF9-97A1-7D7C51EC1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5A9CF-D47D-429D-AADC-47B6244C5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E5583-DF3C-4D05-B5EA-8F16734535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0AB1-7CE8-49FD-BA93-8DAF86130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78630-E824-47C2-B107-CF2AFC36D8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FF11C-9F8F-4207-B807-BCA7E9579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677D-AEA6-4CA6-91A1-8196F2963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58B39-2381-47C7-B55A-9CA3120C0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67003-5636-4A2E-B21A-F19EF82F7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7EE515-7153-45F7-8920-03497D8C1A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C47D6-DD8C-47DD-89B5-DBDBC5A47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CB338-3CDC-4495-B51C-CF1745E1D0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8243A-759A-494D-A4BA-274CEDC5D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6B5C6-21C1-4614-A789-5B6C9D6D0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B1C8-96EA-4E2D-850E-15A55B346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E73-8AC0-442B-9FDE-9EADB20E7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553B2-750D-482B-8272-2254AC5B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DBEF-3BC3-4437-8C6F-78838B98D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6279A-F1B4-4922-A0A2-DDE8B091DD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7E01B-16D8-4B18-9561-51B02EC9F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272C9-3408-47E4-AB33-C247C27BF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3E8F1-F03B-47FF-86E6-BEEC6C6B55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84791-854F-49EB-B1AE-09F21F206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2AA4D-E708-4075-B846-DB5956ACF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3815A-A2A5-4D4E-8153-981F3D2054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1F255-CC75-4239-A198-8CE020041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5E583-D6B8-4C7F-82AF-2497CF328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D96AD-B88A-4547-8805-97346780C2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A47D-9A9A-4CB3-8142-DE8704130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AA8D3-8C23-40E9-99EB-808D458E8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719F-C3BE-4C47-BD66-7418FEA139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BF884-4BC6-45F9-AC5C-AECEF8AC0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050A3-FA06-486D-97D9-4608E5B2C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6A845-5FA0-4182-AD0A-F8428291C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16C9F-3374-4B5A-B43A-FBFFBB7A9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0DD75-8933-4B9D-AE9B-6AE5BE4C15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3F50D-3BEB-4C44-86B2-4DEC7A562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054E8-B5F5-4693-A8DA-A92F68F68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AA125-A9D8-4632-8D85-494C5A89EF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EB661-4A6A-447F-B38B-71CD7D2BC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D502E-F4AD-45D6-8855-9A2E29EDB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7DEA0B-D5FE-4FC4-BD6D-68D840496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4A9D-8FB7-4288-B4C6-1A2F180F4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23CD5-A638-482B-8EAB-46C861594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DCC9-A160-400E-9B86-B884E276F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2A396-B6BB-4E3B-8ED5-8513CA79A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E6D8B-C74C-4BCE-93AA-A5491F4F3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CAF52-B439-4C40-97D4-A2AD2818D0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30D56-3BAA-4DE7-AAC6-BF102691E4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1714B3-0053-422B-B5A2-2A6252F91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ADCEF-E8F6-4332-8A43-99DD9A3CA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9677E0-3566-4CE4-B0C7-64100C1A7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9C74D-75CF-45C0-8366-C5468317B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D3805-9820-4B9B-BECA-B8C3A451A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B78AE-4028-45F6-9ED0-3F04A3B23F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5F0B6-DD5D-4183-8668-0A8522A95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3D3F5-27C8-4609-AE2C-C25A9A026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F4A1D-D6DB-4127-9E38-8F4B5B7F4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57E4D7-CF47-49D1-ABFE-5D7F79D643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AA713-30D1-4B9C-8D3B-A5CDE66C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FF6A9-3719-4485-A3FE-3513BC28B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45311-BBEB-43BC-B239-5D2537AB8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E1F35-6314-4040-8C03-048ED04B6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53147-E541-4D9F-A7F2-D8B124511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3D25F8-36F8-4794-B75C-02F273072C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F99B5-F347-4CD1-BE73-6E1193584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C1EE4-BB09-4A28-A0D0-EF547EF6C4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B9CC1-AA25-41FA-AF6C-8827D6FE3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4B6EA-60E1-4613-A099-31ECD87A2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70F5-8324-4EDE-9B52-DA2D5F115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F4806-738C-47A1-A9D1-6AAA014C2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C078C-A91E-4235-AE9E-5DD813B57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45E52-4C77-49FF-B7ED-DC9E07DB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C054-64EB-4FD3-9313-DC1590D51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2233-7279-45FE-B3B6-C710A00C4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12A44-4439-427D-B7F8-CDB55FE08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3C3CA-ECD5-44A3-AC5C-E6606535E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BAE15-79F3-4837-B440-779A1817B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30006-3FA2-4537-B875-FB4395C71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5D5F0-D775-491D-93D9-D79C06B8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C76EE-032F-4EE1-BBE9-302BCC257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DC78C-B29B-48F0-A75A-9542E39123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E94E5-746E-49EF-A3CB-951A6A70A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EA565-AD89-4A09-BCD7-A7D98DB47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E937E-A335-4331-AB3B-47BDBD1D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17506-6B68-438F-8A1F-ECA7AD8EE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40D8A-920A-404A-965B-10229EF3B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802E5-79B5-48A9-ADD2-8D7B6354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9723-14EE-4334-9C7F-E63FF845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39801-A223-4BB8-9D36-EB8546705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CB477-A7EE-496D-B04B-42CA9F4B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84EC7-89F3-4E72-82B9-62B78829F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9A1BD-B875-41A5-BFC2-5426563ED5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78BB-6D3B-41AD-8A2E-4F2008D685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432DF-BC06-4104-B00D-31E89954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55C6E-57A8-4E8B-8D99-6093DD1E6B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BC894-A0BA-432C-BE78-3DE904B87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70BD5-D89A-4A3C-91B6-2427B59206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B510D-ADB7-4F78-88AE-890AAB4A2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EF02A-E503-4C60-877C-77A2B113E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7CA1F-AC10-4CFF-BFBE-C20D3A3E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A9AC0-B191-411F-9019-BF4BB1D2F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E2017-3F14-420C-AF79-8142EA4ACD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35213-82DB-4472-86FA-D51933696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98FDC-94FE-46A3-8AF4-7D0F34F575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FE7DF-6959-4943-9D92-7C0F59675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75D98-A7B1-4563-ADD4-5010308F4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D28F5-8DF7-40AE-93B2-04B0A6849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50557-6EEF-4BBC-BBE3-4B2EDC5AB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206E-AF61-4C6F-9C6E-E5AC3CE37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9CF58-F30A-46FD-B955-E9E1DDC99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280C-214E-4FC2-83DB-155A1F158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92162-68CE-431C-B833-015917C440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ACA20-4B8E-4BEF-9912-4D06DAA99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6C30-C65F-400F-B360-EE975EDA7E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2D4CF-4C45-49BF-8DC6-30A45128E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52AF-596B-4A57-A613-4D403EA7E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AE7BB-3867-408C-A4BD-F764D1E7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CB9C9-5516-4E41-8ECA-5C4639ABB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197CD-6CB2-43A7-9198-F0D7C6F33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C8992-501F-46C3-89A1-0CD7E09B8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BC425-D2FC-46FE-9F26-68590A514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6839E-5375-4E1B-9A50-55EAE95D68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6B8CB-034D-427A-B0BE-D4DC2E722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5344-0915-4410-8F18-3D5E54847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61A333-57C8-403B-BFD9-605E39371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0F40E-739A-489B-B741-0ACD787AF7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2518-61BC-4597-B96B-1D4A706372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DD325-0C64-4422-966D-825F946429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9830B-FA20-43CC-8D96-26A634FAF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F7D2C-280D-4184-A054-9FDA31119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D57C4-8286-409B-8F9E-C956B3AFD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3BC349-C017-4F34-9BC2-C204DBD9D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B811E-8A55-4082-8CCD-16A637E8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A6114-B359-49DF-AB76-713237F98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AD9DB-396C-497D-B808-0D99ABC3C1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6F21F-BCEB-49AE-BC53-39EBEFEAA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85FD4-4EB5-4F84-B433-D0718B4773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19AC5-236F-466F-B5B1-ED4E5F335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464A-D46F-4243-A715-AE5ABCB22C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AEA28-E5B1-4F49-85B5-82E8E3A8F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7857C-8D61-44A5-A5F0-10A8BE74B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EDD9F-9754-4ADF-9B3B-FFEC323E6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840B4-E77E-4A31-A03A-39D6254A6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F14C1-4F14-4A5A-A44C-BD4350EF1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4F94-3F0F-4933-A197-F008CADCA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F6B9E-4D27-46DD-876E-5ECA28841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82C7D-D356-4CAB-94FD-2697755F6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F2879-D11D-40D0-AD44-20FA53F06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4A92-70E3-4D42-8F02-007D50B52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D5431-948C-44BE-9625-75251C3F2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905ED-A00B-4057-90B2-3F3A56C7A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C6DF-172A-42C1-AFA3-BDBB5BAAE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64845-6E65-4030-952F-FAA0BCD22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E125-5098-424A-822E-B7176A404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DFDD4-A170-45E6-8BBF-504A3D2F6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D165C-6C0E-4F63-9F32-41EAA044F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67A8-9D35-4130-8667-EF2F84459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A6A87-8CA9-4F12-B4B7-B65AE30EDF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EC700-BDED-4B48-804E-2382F692B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A414-726D-4558-B7DA-3DCAEA4C7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88EEC-4FD3-477E-85F0-AF4AA30FA4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CE840-27B0-4478-83D0-79942139E4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EC001-CFAA-4C1F-84D5-1AE39BE5A4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31324-6ECB-465A-BF9C-03164AAE3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7900D-5E3B-4172-9FFE-2911CAED42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5060A-D8A4-4CAA-BC02-E1DE4DCA7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1F453-B96F-42F2-9475-0742D8E35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DBC9B-E766-489D-B3DF-E76BBD6D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DB135-84C9-4E7B-B0DE-23ABC1AF10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CDB9C-9777-4903-A9D2-0D51B0810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65D38-374D-476C-916F-423224B11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65D84-E51C-4CE0-95B9-F7E81A497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7005-2C43-4C90-9A83-C06A4B822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F90DA-F67A-4337-B00A-CE7202B11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474F5-DE23-43AA-BFCF-E48F4F936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C015-3587-476A-8DDE-5637D9491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5CE3-A9A8-4E31-852E-425F70B38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F81C-252A-49F7-AF72-1CA202D23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B010-AF6A-4E55-8757-9CFE03C8EB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FA143-6BE6-4770-A903-9BEB5930E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41DD4-D2F4-4A45-A50C-9FAFB45F0D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5FE7C-0E0C-4C2B-893B-EB4044778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51647-62C8-4453-897F-E17BD997B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47A3D-9EA5-4976-8167-8ECB065695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EF2E7-A3B3-4753-BA95-DDD884690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522C1-A8C2-43F7-A57A-B7B87EEC5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F5C5B5-565A-4A25-AEEC-4C7F53AD69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168FA-ECBF-439F-883A-B3E1D3FC23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A13FA-0264-438F-A896-8793DD083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4BDC-9951-418B-9E14-766ECF4812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5C0C0-6ED1-4E84-8D6F-996EFE7EA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081FE-A949-4DFF-A3B8-13C148869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75298-351D-4875-AA27-AA951885D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C3C3A-11B5-4EF5-824B-E97CC8819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6C24D-450A-4A60-BDF0-1198B276A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CD679-B049-4107-A4BF-75B7C1A39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53FE4-4A34-41F7-AA21-AE1B63A6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2EB0-F5F9-4DE1-8B47-96E260799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1589-583C-4C45-9F10-C84E32E5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B492B-C5AF-476C-84E6-11D421688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A1BEF-B41F-4947-AE67-AF6072088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49F0-E4EB-4CDB-A19A-CA61FE5E7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0461A-3214-4E02-8063-E1E7B306D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5EDA4-8D74-4FDD-9668-7C68C00744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23FF6-EDE1-495C-8666-55231FE29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4C009-0CA8-4E1F-A4E5-EDD5E2133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6D5A-EB20-483D-9BDB-BFFD925CC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96D24-BE57-4E68-808C-2774DF18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AD57-3096-4172-9D12-5B26AE5D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F5E69-C789-4619-9562-2ACDDA8AC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9A2C-9F61-4ACD-B072-DB0AB1306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7426-8F3C-4CA8-B38F-97D762ABF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64DAC-579B-425C-820C-10E222CD64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C8A79-11FD-45B5-A457-37F9CBDD6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0531-0913-4B24-81A2-2B52E9CD8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08E14-E6BE-46E6-AA5F-29FCF3342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36D1-E587-4CA3-A099-0A85CA05E0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A3403-DE55-46B0-8C74-184311AFC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7520-C2BC-4182-A4BB-1EE31C06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4177-0F32-4694-BF30-F9E633A5CB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F2D99-1861-489E-9F3F-39C0FF6A5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9E24D-F46F-4EA7-849C-A47EE78CE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C60ED-49B3-4810-A1B9-7516F20D5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BEBB0-F8D3-40CF-B5F7-5B02052287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53B2-86AA-475E-8639-97D3CCE16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4C1B5-F591-4A07-8301-5B6CB3FC61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2BE7CC-EF1E-491B-9223-A09803C8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5E5C3-86A7-4CA3-98BC-3A52E4B7A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A46A5-BE60-492E-B923-96F1BD8F6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D7EE3-26E6-4368-962F-5C4262DA78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4BCC6-8D0F-4364-9DF2-A9B54F3F5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91D2E-6757-4C41-B227-3C687047A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E93D0-68C3-425F-9B41-9CB52C4770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C2A9D-10CF-4B6B-8A47-C679F85FC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4EB3B-4ED4-4CE1-89A7-9E9E373C04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1479D-0F0D-43F9-9517-FE3FBA552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83141-92DE-42D0-9114-F564807ED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A2EBA-4EB8-410D-A383-3E6358219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A18D7-0CA4-4FA5-9C72-E54F4132D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42F83-1ED4-4941-B213-19936EB14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F31C-CAF3-4B2B-9ACD-019BB9D74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EEFC0-46AA-4A5C-8326-41C3D765B5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43AF-EFBB-4581-9292-295309634B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87D8B-E1EF-4088-8157-1C1A4DE4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20864-4FCD-4958-B6D5-E89BD2B6A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3C87C-2A3D-4A53-B9F1-91490C1E52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5544-CD60-4E1A-A0C2-5A161E6F4F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D3881-1A04-4256-A110-AA0496348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A7BE-10C1-40E1-BA8C-28888A3F0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8AC96-DF94-41D1-9E19-32C316C9D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4AE3E-2B6F-4748-BD9B-233189433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7D3-8287-4CDA-AEF9-C607D4929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F061B-F6E1-4528-BABE-EFB9CBF18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98037-822F-472A-8725-C18B3953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43E25-DD5A-46AC-A8D8-53D6DCEB1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CA0E3-EEF5-4CE4-9F01-C91E7A237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C14C6-EBB2-46CB-8BD9-267B7267E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EB028-4D9B-4744-9AA9-446C39085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95BF7-FF99-473E-A790-3BDABF2E0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03853-76C4-48B4-BA9C-89490B489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D6DB9-A370-4C66-871D-638B662CE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42126-75A5-49B8-97BB-009C56BDAB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2B88A-86FC-45F8-9DFF-A6CA620A5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7E497-3850-4635-BDF0-95F69021E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B4A25C-1664-4F6F-BD17-2BF6F3435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A7729-3C73-49E3-AF81-82B36197E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EBCA3-0487-48C7-9DA4-1BE334DEF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762F6-7220-44CC-966B-6FA94941A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59F33-8D92-4839-B341-59DF16E1F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47A66-9FB6-47FA-8E2E-669254CE6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4D8E5-D583-45C7-8DB7-0081470E3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29857-7C4A-42C2-A946-9E6D9C410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51A73-DFAC-4C6E-BB39-C6606D112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546F6-1B7B-4BBE-AF88-9DAE4D36DF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AA86C-8511-4014-A075-EE86F20B0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69E30-7CCF-4019-A609-6A327CC1C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D67EF-D722-4E5E-BD00-0D75B1E12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FD4A6-C6E0-4220-ABB4-5D32AF4702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073C6-53D1-4754-B867-92BD8043B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8DF7-3099-4D0B-9D57-C691F0AE29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1EBD7-E0B3-4458-94B0-C4FC1E272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44437-D585-4D9B-84FC-20C61FA25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8F00-03B5-434C-98E2-69422A995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4C66-BAC9-48AF-9749-3C2BC8A1D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F8C98-2683-4BD5-9E32-16FAB3016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F5F17-890D-4502-A33B-E346BB65A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FBC10-72E0-49F3-A4EC-2A1699BDF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01E2-8B86-499A-AE58-BD4055661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D1AE6-DE06-4892-A4E0-E2F0F50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7D81-795B-47D2-B5A3-FF6B18FBB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2D264-74FE-4E50-B890-DBE36A0369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6596E-2F14-4CB9-9861-F38C692D19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65D32-6D17-4ED5-B9BB-FF5A5890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EBD96-C50B-4C05-B908-F40FDB203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9830E-9DE6-40FC-A486-6B0222C7A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169F1-8DA6-4B32-AEAA-841CE9DFF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A6EE-0445-4B79-9077-6393A5E12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C862A-211B-4C88-8DD3-D28C46C22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C9CA0-18FD-48F8-8EAC-4D8A3DD3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D29E4-085A-4FC2-ACEF-DB685D9A6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524F-0DF2-41EA-9397-D6576298E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5CE4-960F-4E46-80C9-C7D34F95DA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52E0E5-606F-49CD-A29D-18E378A12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17FDE-826B-4F84-BE02-288E51A19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0DD2D-9EF1-4B6E-9D38-14D1176B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82E80-EB7E-429A-AD22-CA853F20A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613AB-8EFF-42FE-A643-D2FD9013F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51279-223F-49EB-BCEC-CBC0F300B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6ED80-FC6E-47C1-BB0D-28450884B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30B98-67FA-46CC-AC0F-59BF2F816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C7E6-3171-47E9-841E-2015A000E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EFEC7-A04F-4FC8-AC1C-A2DF0EEC1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1516-A16F-4B21-9E02-CBAC67C17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60DAE-945F-42A8-8710-BF23685A8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3D30-94F8-40B2-B080-DD85D55CA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1772E-98A5-4ECE-B862-FA514EF7AA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578CA-4649-4E7B-B75A-ADAACEED7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1BC20-6ED9-4AD3-9045-D21462D6A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DF34F-E7ED-4821-9382-5A123D711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086E8-8AEC-430E-9D4B-9CE08CE6F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440A3-62C0-4F47-AE0E-404BC4A51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ABF62-DFC5-45C3-BD7F-087F41C73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500C-1674-48C9-A232-A1ACB0501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23497-78C9-4F1C-9B12-6682E39CB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74B0-EB00-497E-99EE-38A6E0222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97518-B1BB-4A4B-880C-833DE53C8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56DCB-7941-46CD-8DCC-E6E8FFCBA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1D15-CF7B-4662-B8E2-5DE584911E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978D3-1FED-4395-BF4B-8D050EDF97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15345-4EFF-4AAB-A44A-42D61D73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9B458-44A1-443F-B3AA-C114C9001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D5CCB-9CC4-45CD-8114-3A26CD358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860F2-ECAB-45C9-8E78-365C23898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40B71-B9A6-4F2D-87CA-A4A6623E4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A877D-3E05-43D7-9C2C-6224F0709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CE0F0-3544-4A68-AA71-B7B421EBA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3777-212D-4A29-84E0-96F3DE384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78AF-8F05-4184-9381-0A0E61D5D3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6F11C-0B0E-47A4-A9EB-37AE871F5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DF095-26C2-4925-ADFF-76F493FA1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837ED-BD63-4598-8D98-B6FF7D5DC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5F8B3-96F9-4516-AAF6-D640699510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EBEF-29A6-476D-8ECE-5CE1515EE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D238-DAD8-4499-8DCB-7405213DB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E58A0-1066-44AD-84EB-3665900E08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37A3D-9967-414B-B64D-BD3331BA6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53B33-00C0-49A7-8975-0044C2B25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9987D-E5C4-4E04-8A22-64CB2DED7B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DEC84-0C70-4EA4-8D2C-DB04088748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E9BF3-F290-435E-9055-570B5BBED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FE20E-2D3B-411F-8B93-1468DAA2C6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61FD2-C1E4-4DD8-98C2-3CD171B1F9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67953-2F16-4F28-A4E9-667FA21F2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3C859-9E48-40EA-B9CB-FB00007E3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291A4C-B694-4AA2-9040-F320C2A69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6DDBF-4362-4207-9310-531E73BC6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0070-DB5C-4FFC-BC90-69334889F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8DE0F-3D52-47EE-B36F-2EECAB2C93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C0FB1-2EE2-4B48-87EA-AAE5406FF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9FB8-BF30-4444-A35E-C55DBE03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540DF-7861-4EF2-BB01-897AC15A2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7AA51-23E0-4C5E-A501-D779EA3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FC5E-C6E1-450A-B38D-21453748B0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0C44C-AB22-4899-846B-73B861FC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E006D-A290-48F9-90E9-EE4B9103C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B68AC-D7B1-43FD-82F7-C8DF8852D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B45BC-AA67-43F9-B6B7-15A0A7DB2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56690-BD7D-4AE4-A617-2897020DF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C426B-B2B3-40E3-8CF0-2A199D017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2F41F-9C0E-4E51-B8A2-56FF7F3924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0CAD4-345D-43F2-A28E-EA32A5705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EE8BF-15F4-463C-8367-58A3E5126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C45A6-ED33-476C-860B-9ACFC68EE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FAD93-2B2E-47B7-808F-80185A317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961DA-3044-47C2-A137-9C95266A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A37AE-5BAC-44C5-9F1B-6E1741350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42EF-DEC1-4053-A655-EB1FF00B2C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D2DE4-B539-41AB-83B3-22505CAA6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F712-26C8-4EEB-BF70-DEF10B9E4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E3FB5-2425-4280-9044-98F46E5F2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5BFEB-5C8F-40D7-8A82-1DDEC9EEA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6D1C8-BFEE-4009-9F2C-2ABE80ED3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C48F9-0724-4A77-8D63-126551626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F2A9-30F3-4A1D-8518-52397BBB4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7E6FA-DA4E-4FDA-8101-9922E47769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5C88-A6B9-44F8-8215-B0B0841C2F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7EBDE-2B86-41D4-A923-AD68AC52A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18B04-9CBB-4173-B8D6-F5E99993F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79C55-00FA-4B9C-A271-AE0C8E734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1116-C37C-40C0-80CE-7BC23E49A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2E090-76F2-4EB1-8C13-60741048C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3C0A8-DB2B-4DF9-8482-C57FB1DE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E990F-750F-4286-907A-04CA761A9F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1DBD-D569-4A0E-A853-54A31BAA96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09F71-47F7-42C8-911D-3BF3F6E3E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AD582-EF5A-4E03-AA7A-FBB16930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883E2-9180-423D-8D10-5A75A6826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617ED-B09C-4252-9055-B895A1728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A87-DFF0-4A78-BFD7-88748F7A1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FD7D9-D557-47B9-8CED-ACBA251E9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1A64B-9076-439E-97C7-9EAF3A067D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71BA6-11EF-4CB1-BA21-602C85821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C28A-A6A6-4F72-A83F-6D8739507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C1149-52DA-4AE9-A35E-001688CFEE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C1A4D-1885-4340-B024-6CC6194CCF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7C171-AD32-4D4C-AE7E-975334CFC7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4F4B-D5A7-41FA-8EC1-371A5A710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939B0-BE64-4223-9AF9-647AA1A04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F4BEA-635A-4D42-A954-946946178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7A307-7C64-4E38-85E0-2D74697F3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DF55-CBEF-40C0-A91C-88F5B579F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9FB25-1477-42DA-9E8B-954666487E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1E08B-D9E5-47D2-B3EC-F83885D7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2A49D-8048-4C49-B7B6-A89638FCF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415F-ADB2-49C6-B09A-60FB0388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F1F5D-828A-4BF9-9833-6BD0A7D89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E81060-5281-46D4-99C5-1FBB9BD69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EE0C-5891-417C-8ACA-2E6AD30A2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52839-D786-44F9-B177-A773C87A8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8F49BD-4D16-4467-A97E-5E681E86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47C6-E8AA-4AD8-92B5-410C92019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DC9AE-3F80-4906-9575-1D27FD87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5DE34-1D74-4446-B8EA-1CFA1DD30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F918-90FB-4641-9E74-3E2B712D9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6F09-76CF-4B33-9826-A616DA5FB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F078-3E08-4A9C-893D-E70318A64A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BFCC7-5CA0-4B4D-AEC8-AE7810E0E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F092E-4C87-4DB2-B21E-CC3FEEF1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A7F24-A2CD-4CA5-9343-EF2B203F4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C9ACA-F355-4CAC-B7D5-845DA726B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1B3E6-47EB-4A51-992D-8A0897DA0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10EA-CA78-4A48-8E63-6F021B71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309288-5654-45ED-9DF9-AF6B21EB9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5D7FE-2A6C-4AB1-9E93-2FC91E4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FE2AE-BBC2-46E8-8049-0EF36BE6C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05B40-1255-489C-9BC0-C167749FE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69F66-040D-4F70-A0EE-288F270C3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C837-8B14-4CC6-8FB2-78D26D29E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1DF4E-B5D4-4BBE-AD60-CC83D34F6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B0253-9057-4D21-B7C4-E5CBEF9FF8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36F1-9A37-4260-B064-A135F10B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9744E-2038-44E7-B9C8-5CC6B3B0C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64F71-7417-4781-9DD9-1E7B64B33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B9A-D47D-4011-9B69-8BCF1CC9EA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EE907-4C0B-4F20-BB7A-62CC45E7F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92260-2A48-4024-87AF-ED0603D3E3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B3801-9B5A-4D06-BF05-813EDBC51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D5D8A-6FB3-4F30-9E4A-8ACF810F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2CB54-A47E-496E-8E9F-1F4093EAA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26208-F0B1-4B12-A6E9-8D08CCF4F0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9737D-D014-42DB-A3DC-84533CD13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B75F4-1FD9-40ED-8016-A3C24C3F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EEA57-5F0B-4C61-B948-238B1921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2554-0B0D-4E76-98D7-28FC19B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6BDE-F46D-426E-8FCE-360767170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72E93-C08C-4F55-9C60-CEB967F98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99E9A-ADA9-44FA-84BF-152AF491B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72685-3755-45B5-8745-3FD18400D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E7513-3604-4D67-9FCC-52E0E5A59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750DF-AA2D-4888-8B1A-00F76E7A0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C5606-DA3D-44DE-A436-0E1790927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C535E-6D02-4E2B-B1B8-93DA355491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2FC40-99B1-4EEF-891F-C29B9B9D8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1B2E9-FF79-428C-9D98-7A55FDA70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29898-0DF0-4776-A1E3-E88958701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BE7C-B845-4E57-87E6-33D2FF826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8AAC0-D1FC-4327-BFD1-AC2FE5F80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11D8A-7B63-4214-AAF8-8D2B1E720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934FE-9F97-4F66-942A-6140A39E4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4BD-646C-4DBD-A2C9-13230F4C9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6DFF2-55EA-45B6-A551-10F098C26E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8D28D-8AC8-42B8-86CD-6816F3A3D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3193-2C6A-4E97-8260-56303AD7D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0B126-B2B2-4FE5-8935-19585E501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BD061-111F-4BDE-8898-45762AAA1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B2B20-2E84-4613-AFF0-11726BB12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F8BC3-1393-490B-8A80-47F81CD0C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B6557-6779-4ADA-8656-5BA6665F4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7DAE7-C7B3-4A85-81D6-A1CB21BD6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6D440-437E-4779-9002-F8EB057CB8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611BA-F0A9-4318-8E7A-54FBEF60F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36930-97F1-4D74-BE66-F6DAB9534D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30EA2-1F0E-440E-847A-FA977D72B2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4960-7ECB-4F2D-8C54-BED37C26B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7DFB7-292C-4F0C-B43E-40D2CC1F01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27EA0-9ECD-4CFC-A162-1E6DB307A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6575-585A-4ED3-8BA4-F4EBA7B0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7C004-D412-4C77-AEB4-46A5AEDDA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918C-1F45-44CE-A5CF-0759ED1BA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60494-5F60-4764-A567-9AF2BF05D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B7FD3-AE8C-4D52-8169-26319A975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7DB9-328F-4399-BC9A-C3A564C3C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8CCB1-0916-499B-9099-12B539227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9E4D-A34E-434A-BCBE-CD1BD51EB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1068-ED8D-4A09-9A9A-E9A624D4C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2546-06D8-4463-A8E4-A23FA0906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F967-EFB6-42AB-9CA7-DF6BEDA0B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28C40-6CCB-40D4-AEE5-139DCA9597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67C34-8308-45CA-B29A-4B8E8D224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72EE4-F57B-4708-9647-CF85DDD01D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643B1-7992-49E6-9534-93848387A2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26C593-AF00-483C-A21C-2BCD871DC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D6B37-B950-4E3E-9327-D180F302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4A781-AB49-4A7D-871A-E1E9DAF2A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70644-B1CC-4351-B40E-93374BF13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97D89-2154-43B0-B413-A5EDC905F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FCB35-BED4-401E-ACB0-C5ED30D78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AA89E-C68A-4A79-B42E-899891194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77BC-FB82-4A91-BEE3-103C2FD3F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6F2E0-D604-4C6B-A3AE-FA0C5340C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B1611-C04C-47D3-BDD1-0A224EC987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A2B14-3EAA-4838-98C8-622412EDE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AFF70-0CDD-4622-90D0-D80A4E069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B9383-C549-4DD6-A909-D897B8233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7372B-72B4-41BE-B7EB-75EF79C468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F4-8183-4BBF-894F-7ED9D9D2AF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DBFC-0B34-4684-B884-B3DA49638C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681C1-6588-4450-BD17-BAF64A79D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806BA-1323-432A-BBBB-080055A66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F105-1CFD-4796-A062-2128C3220E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AC3C3-0E53-47B8-A1BF-C8B3B00C0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F3660-2DED-4D18-AAFC-5D6852CD3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D60C0-AE20-4553-A0FE-33FA22787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44005-D1BF-4265-9E7F-CD5BC4CF0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B08DD-4590-4578-BA9E-F57EEC28F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CA8687-5262-4509-9318-4781DA9B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84246-253D-477A-8E90-02A96BD4F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DF7FF-120D-4BA6-9C97-B12422D65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B6B50-A891-4633-A766-FD73D375B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3A388-8060-4CC1-8396-59D79C477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ADFA3-A213-4F79-B2E3-430C60C33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1F2AA-0960-4184-A454-1206264D3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CC84F9-0F47-4F55-8439-F6FAEEC9F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38C15-4C1B-40AC-B615-FE17A2068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4FE88-00F6-43BE-AB87-4B74D39EA6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E58F1-5029-4D34-8BA6-92B70D215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3E09-329F-4B3C-B010-A28186672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FB4A6-9A97-47D0-83F2-2EDEF2D0A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C92A3-B6E5-4A17-B4A2-A6D6180652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4BD0-87EF-45F5-8EA8-52EFDE069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FAC8B-7B9B-407D-B3C3-C9B7035752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D31DA-D803-4207-A98B-CABDF3499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F3BC2-9C7E-41E4-8603-2B996D87B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04EDC-B618-4456-AD05-496061E6F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738BF-A63C-4EF5-9F66-CD73AF98C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9A8BC-7997-4C27-96EC-4CE5A1B392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446A-3CEF-4136-995C-7C425C7CA9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7B23-EAAE-4178-8FC2-41BE95FAD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733EE-8C59-419D-B526-253A522930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DDD58-5B6F-4C18-BB8D-7D48DBD26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E49BF-4637-4F19-B40D-F536B16AC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4698-DA78-4696-9A87-27EDC8E32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3A9CE-39CA-4419-AA1D-9346AD32F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DA156-7F98-46B1-8B77-228F03F444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D93D4-362F-4360-8E34-E3240B9BF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0DEE4-D40B-44E9-B310-C7E4474E4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CE28E-AC96-4C8F-98C7-56DF22C1A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DAAF3-4D8F-4470-B6E6-63DDE5A54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CCC560-F1F5-4A48-9B55-A04DC0FE28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817EA-0FB2-418E-A234-10F8F61E9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F4ECA-F79E-4763-B41B-0175691C7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50624-E33D-4E5A-ADF7-36E49094E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1D17D-74AB-471F-8EB9-881B20EA06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731DDE-FDF0-4CAD-8285-6F18792F2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ABC59-F277-4B3E-8C67-FD64386E6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6FC89-C2F6-4A24-8053-671C609DD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10B63-A366-4F1D-8BF1-267C42B6B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29978-C4E3-43DE-8D01-60275666A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FB165-B8C2-48DC-B338-21A965141D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43AD7-B627-4F0F-829A-BA6EEA0D0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E661C-4C03-48B4-97D9-58A90A99D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B8845-39BA-4CB7-90F7-5AEB95F4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38A19-5940-430D-8E46-431423E9B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1E2E03-A3EC-4AD0-85F7-D4AF78FE1B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176F6-0DFB-4030-9F06-FF6E7F926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77547-EE3D-44B6-A00A-02FCE25E5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2F373-BA16-4512-BD95-54A9647FC3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8F38-8B68-4237-8D59-A18647C89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BEEA2-A846-4944-8FDE-894EAF908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0DBF-EF16-4CCD-9D69-DA06AA5D4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CDD6E-EADE-403C-92F7-18996E4AE6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2456-1F44-4BA8-97CB-3B3D86F1E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6102-F912-4604-A002-C6FA566CA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A613A-C5D5-42A9-B335-6D642FDFE5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0B583-570B-42F7-ABEA-CFA6B355F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82933-4157-4E88-881A-FDD425835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D7801-2BE3-4D23-9688-330CFF30E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7E8E6-E94B-413A-AD5B-DD7E73FA9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1BCE9-4CC2-40A7-B774-7119A9399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08D1F-5B81-44E4-B95D-8579AD87D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4B40C-2D8B-461B-8D54-6D41958FE3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94F1-A349-4F45-B6D4-B73598EB0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77F76-3A64-4F64-903C-16AD661B8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A6F88-E72F-419E-9317-04338C9CE6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4DF00-F8C9-4063-8197-A7B9DA702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8B698-3D48-483A-8262-B6AC617B76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AA63A-2B30-4AF8-935E-53020BA03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08609-BCC2-4BBA-A3F0-715E6CC84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90C9-9A95-4422-8234-5A96BBDEA2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7B95E-3A25-400F-9098-D7C1C1DD3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87B4-E242-45D2-9671-5F1E3C4B79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9DBAB-F1E8-4830-A154-9F5297F49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9A0EF-809B-4456-9329-AA7087BF5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16C3-4F37-4CF7-9E06-2BF77C4EA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C778B-8330-4AFE-A65E-6FB9DCD40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792F-7CEF-4493-A8DF-FF19F1E20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EB445-D5B7-4E63-9CE1-253281D6D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98D2B-EB2B-441C-B86A-0DA0C15C0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6A278-5802-4803-8C22-8110378BBF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7D38E-FFF0-4A04-999D-626029F6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9B0C-3ACC-4FE4-A983-5E92E43B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DC27F-57D8-44A0-8041-9174652B7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8AEE6-399E-4C27-997E-FD39AB55E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EC3D-57F1-4D82-BD7B-F4BE4FE51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5E31-B8E6-4405-8F8C-BFE49E557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6A8-9030-4ED2-AA75-06F307F5E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0C64E-5EB8-4BB3-A71F-E6485E078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17E53-3BF9-4847-B14E-9C28213EFC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BAFEE-247F-4604-BFC6-BBD07C0FE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15751-E3E4-40E4-A90B-CB31CC937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41334-A6D7-434D-9516-9433555C0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1CF70-2A0C-4EA9-8EDC-3571D3978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61FA-50F1-4609-9AC4-F03A3AAD2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006FB-3429-49ED-AD6E-6953BDFE2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80F01-2CE7-4D66-8FDF-802D59028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5608D-2B01-49FD-AA20-ACC656850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221B18-DC83-48C2-B0D5-65C226179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C523-17BD-4D6C-9170-0DDBF3922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06AF-F70E-4153-82DE-7EC931595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18D83-F7E1-4149-BCD0-088DF83D5F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D778E-5927-49B8-9FBA-C1AEDBE98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583F0-81BD-4B34-9A60-BBC4A3728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F56B4-CF1A-4604-99EC-FB9237DC0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7A59-EF53-4E29-BA47-2482F22DE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AA6DA-FA79-4AC1-A100-612EEBBB7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58C6-EFDE-4C1E-8E84-BDFEEED4F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46F0-A2A6-49B1-9B9D-700212B5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9F642-7EED-48EE-B6BF-DC2D1AEF0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B9402-6635-45CA-ADAB-EE4F5C37D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A4B85-7BF3-4734-9A4F-B82B20960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4DCC-3F4A-4C8D-8266-45D609C261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45AB1-6B7E-4C83-BD08-A2C736FE8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9CA8-6C26-4E9B-B9DE-E423B7B2A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CE81A-910E-4C67-ACAF-2DF1517B5A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B90A5-AC92-487E-866B-DC1B2039A7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1177A-4A14-495D-B2BA-18F900F0F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6818A-BF48-4EB3-814D-C8E2DC1A5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AC982-CC9A-42E8-AA6F-24CE3CCA1D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0CFB6-BF18-4C4F-ADEB-4417C09910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B26A3-8B28-4C64-97D8-062D02523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CB687-EC2C-4D3A-BEC5-709D2D3BED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4B5BF-7423-4C1C-ABCC-441B10006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4BF8C-F254-4DE5-A280-7FE1B0350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3DC22-C05C-4B9A-9504-EF3A56E2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C99AB-30DC-48CD-B53F-697CA8A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28EDD-44D6-4DCF-B419-DED92FA82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79F16-C4EE-4E98-B194-C30388B51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A88D-1F3A-434F-B7A1-D24FDAFCE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F7CD-2779-4304-98D0-CB1A11CDBA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ADD00-3455-4582-B547-910EC96BC8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EEF5E-1227-4129-B08C-00E2EC4F1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1E616-302E-4082-B8E1-F100964E3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CD98F-E631-4AA6-A170-4C6A49991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E1DB-6EC4-4EFA-B835-BDF93C97A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24CF9-A933-4979-99F9-488A971F2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398D9-C398-42E0-926D-9EC5EFAC4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D0E87-6749-4B53-8790-E8248CA034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D26C-FFD9-4ABF-A07D-E473BDDB0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62DE7-8937-424B-B224-00CB37B7F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608EA-4F61-47CF-9C5D-F352CD1B1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84BD6-CB01-406A-BBF6-D86072E7A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10A3A-FC8E-4269-B720-325B145C3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7A267-D621-40A3-92A8-84ECC6D2B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480B2-59C9-488D-AD3B-52FFAF8631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0FBD8-DAFA-4D57-BD67-EF9FD65F9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F743F-FBD0-4C1A-98D7-2C4AE32E0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67570-E6C6-4129-A074-A48E0C7E52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F6907-8EF3-4B9C-8742-3F6F05253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7FDE5-D97C-4859-9274-F1F63545D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6485C-D64F-409A-B4C1-A7EC9D7EB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1BB75-F9B7-4684-83A0-86149CE8F8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C7722-705F-4345-BD49-013A7AB39ECE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13608</xdr:rowOff>
    </xdr:from>
    <xdr:to>
      <xdr:col>2</xdr:col>
      <xdr:colOff>3590925</xdr:colOff>
      <xdr:row>5</xdr:row>
      <xdr:rowOff>19050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B5A03A6-BD14-4ED4-85B4-666E9F9A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608"/>
          <a:ext cx="5876924" cy="1815192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35719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209E-20C5-4FFA-A48A-4BBD454956F7}">
  <sheetPr>
    <tabColor rgb="FF7030A0"/>
  </sheetPr>
  <dimension ref="A2:P393"/>
  <sheetViews>
    <sheetView topLeftCell="G7" zoomScale="80" zoomScaleNormal="80" workbookViewId="0">
      <pane ySplit="6" topLeftCell="A13" activePane="bottomLeft" state="frozen"/>
      <selection activeCell="A7" sqref="A7"/>
      <selection pane="bottomLeft" activeCell="Q12" sqref="Q12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5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5" customWidth="1"/>
    <col min="16" max="16" width="18.28515625" style="25" customWidth="1"/>
  </cols>
  <sheetData>
    <row r="2" spans="1:16" s="1" customFormat="1" ht="28.5" customHeight="1" x14ac:dyDescent="0.25">
      <c r="C2" s="13"/>
      <c r="D2" s="73" t="s">
        <v>1068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" customFormat="1" ht="28.5" x14ac:dyDescent="0.25">
      <c r="C3" s="1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" customFormat="1" ht="28.5" x14ac:dyDescent="0.25">
      <c r="C4" s="1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1" customFormat="1" ht="28.5" x14ac:dyDescent="0.25">
      <c r="C5" s="1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1" customFormat="1" ht="28.5" x14ac:dyDescent="0.25">
      <c r="A6" s="4"/>
      <c r="B6" s="4"/>
      <c r="C6" s="13"/>
      <c r="D6" s="33"/>
      <c r="E6" s="13"/>
      <c r="F6" s="13"/>
      <c r="G6" s="13"/>
      <c r="H6" s="13"/>
      <c r="I6" s="13"/>
      <c r="J6" s="13"/>
      <c r="K6" s="13"/>
      <c r="L6" s="13"/>
      <c r="M6" s="13"/>
      <c r="N6" s="13"/>
      <c r="O6" s="33"/>
      <c r="P6" s="6"/>
    </row>
    <row r="7" spans="1:16" s="1" customFormat="1" ht="15" customHeight="1" thickBot="1" x14ac:dyDescent="0.3">
      <c r="C7" s="13"/>
      <c r="D7" s="33"/>
      <c r="E7" s="13"/>
      <c r="F7" s="13"/>
      <c r="G7" s="13"/>
      <c r="H7" s="13"/>
      <c r="I7" s="13"/>
      <c r="J7" s="13"/>
      <c r="K7" s="13"/>
      <c r="L7" s="13"/>
      <c r="M7" s="13"/>
      <c r="N7" s="13"/>
      <c r="O7" s="33"/>
      <c r="P7" s="6"/>
    </row>
    <row r="8" spans="1:16" s="1" customFormat="1" ht="31.5" customHeight="1" x14ac:dyDescent="0.25">
      <c r="A8" s="74" t="s">
        <v>327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</row>
    <row r="9" spans="1:16" s="1" customFormat="1" ht="31.5" customHeight="1" thickBot="1" x14ac:dyDescent="0.3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16" s="1" customFormat="1" ht="15" customHeight="1" x14ac:dyDescent="0.25">
      <c r="C10" s="7"/>
      <c r="D10" s="34"/>
      <c r="E10" s="7"/>
      <c r="F10" s="7"/>
      <c r="G10" s="7"/>
      <c r="H10" s="7"/>
      <c r="I10" s="7"/>
      <c r="J10" s="7"/>
      <c r="K10" s="7"/>
      <c r="L10" s="7"/>
      <c r="M10" s="7"/>
      <c r="N10" s="7"/>
      <c r="O10" s="34"/>
      <c r="P10" s="6"/>
    </row>
    <row r="11" spans="1:16" s="1" customFormat="1" ht="15" customHeight="1" thickBot="1" x14ac:dyDescent="0.3">
      <c r="C11" s="7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34"/>
      <c r="P11" s="6"/>
    </row>
    <row r="12" spans="1:16" ht="79.5" customHeight="1" thickBot="1" x14ac:dyDescent="0.3">
      <c r="A12" s="17" t="s">
        <v>324</v>
      </c>
      <c r="B12" s="18" t="s">
        <v>1</v>
      </c>
      <c r="C12" s="19" t="s">
        <v>329</v>
      </c>
      <c r="D12" s="18" t="s">
        <v>0</v>
      </c>
      <c r="E12" s="20" t="s">
        <v>2</v>
      </c>
      <c r="F12" s="20" t="s">
        <v>128</v>
      </c>
      <c r="G12" s="18" t="s">
        <v>129</v>
      </c>
      <c r="H12" s="20" t="s">
        <v>130</v>
      </c>
      <c r="I12" s="20" t="s">
        <v>338</v>
      </c>
      <c r="J12" s="20" t="s">
        <v>339</v>
      </c>
      <c r="K12" s="20" t="s">
        <v>131</v>
      </c>
      <c r="L12" s="20" t="s">
        <v>132</v>
      </c>
      <c r="M12" s="20" t="s">
        <v>133</v>
      </c>
      <c r="N12" s="20" t="s">
        <v>134</v>
      </c>
      <c r="O12" s="18" t="s">
        <v>157</v>
      </c>
      <c r="P12" s="41" t="s">
        <v>334</v>
      </c>
    </row>
    <row r="13" spans="1:16" s="1" customFormat="1" ht="42" customHeight="1" x14ac:dyDescent="0.25">
      <c r="A13" s="45">
        <v>1</v>
      </c>
      <c r="B13" s="46" t="s">
        <v>328</v>
      </c>
      <c r="C13" s="47" t="s">
        <v>319</v>
      </c>
      <c r="D13" s="47" t="s">
        <v>139</v>
      </c>
      <c r="E13" s="48">
        <v>5835</v>
      </c>
      <c r="F13" s="48">
        <v>0</v>
      </c>
      <c r="G13" s="48">
        <v>0</v>
      </c>
      <c r="H13" s="48">
        <v>3800</v>
      </c>
      <c r="I13" s="48">
        <v>0</v>
      </c>
      <c r="J13" s="48"/>
      <c r="K13" s="48">
        <v>375</v>
      </c>
      <c r="L13" s="48">
        <v>250</v>
      </c>
      <c r="M13" s="48">
        <v>0</v>
      </c>
      <c r="N13" s="49">
        <f t="shared" ref="N13:N70" si="0">SUM(E13:M13)</f>
        <v>10260</v>
      </c>
      <c r="O13" s="47" t="s">
        <v>158</v>
      </c>
      <c r="P13" s="50"/>
    </row>
    <row r="14" spans="1:16" s="1" customFormat="1" ht="33.75" customHeight="1" x14ac:dyDescent="0.25">
      <c r="A14" s="51">
        <v>2</v>
      </c>
      <c r="B14" s="22" t="s">
        <v>328</v>
      </c>
      <c r="C14" s="2" t="s">
        <v>4</v>
      </c>
      <c r="D14" s="2" t="s">
        <v>139</v>
      </c>
      <c r="E14" s="3">
        <v>5835</v>
      </c>
      <c r="F14" s="3">
        <v>0</v>
      </c>
      <c r="G14" s="3">
        <v>0</v>
      </c>
      <c r="H14" s="3">
        <v>3800</v>
      </c>
      <c r="I14" s="3">
        <v>0</v>
      </c>
      <c r="J14" s="3"/>
      <c r="K14" s="3">
        <v>375</v>
      </c>
      <c r="L14" s="3">
        <v>250</v>
      </c>
      <c r="M14" s="3">
        <v>0</v>
      </c>
      <c r="N14" s="28">
        <f t="shared" si="0"/>
        <v>10260</v>
      </c>
      <c r="O14" s="2" t="s">
        <v>158</v>
      </c>
      <c r="P14" s="52"/>
    </row>
    <row r="15" spans="1:16" s="1" customFormat="1" ht="33.75" customHeight="1" x14ac:dyDescent="0.25">
      <c r="A15" s="51">
        <v>3</v>
      </c>
      <c r="B15" s="22" t="s">
        <v>328</v>
      </c>
      <c r="C15" s="2" t="s">
        <v>155</v>
      </c>
      <c r="D15" s="2" t="s">
        <v>139</v>
      </c>
      <c r="E15" s="3">
        <v>5835</v>
      </c>
      <c r="F15" s="3">
        <v>0</v>
      </c>
      <c r="G15" s="3">
        <v>0</v>
      </c>
      <c r="H15" s="3">
        <v>3800</v>
      </c>
      <c r="I15" s="3">
        <v>0</v>
      </c>
      <c r="J15" s="3"/>
      <c r="K15" s="3">
        <v>375</v>
      </c>
      <c r="L15" s="3">
        <v>250</v>
      </c>
      <c r="M15" s="3">
        <v>0</v>
      </c>
      <c r="N15" s="28">
        <f t="shared" si="0"/>
        <v>10260</v>
      </c>
      <c r="O15" s="2" t="s">
        <v>158</v>
      </c>
      <c r="P15" s="52"/>
    </row>
    <row r="16" spans="1:16" s="1" customFormat="1" ht="33.75" customHeight="1" x14ac:dyDescent="0.25">
      <c r="A16" s="51">
        <v>4</v>
      </c>
      <c r="B16" s="22" t="s">
        <v>328</v>
      </c>
      <c r="C16" s="2" t="s">
        <v>289</v>
      </c>
      <c r="D16" s="2" t="s">
        <v>139</v>
      </c>
      <c r="E16" s="3">
        <v>5835</v>
      </c>
      <c r="F16" s="3">
        <v>0</v>
      </c>
      <c r="G16" s="3">
        <v>0</v>
      </c>
      <c r="H16" s="3">
        <v>3800</v>
      </c>
      <c r="I16" s="3">
        <v>0</v>
      </c>
      <c r="J16" s="3"/>
      <c r="K16" s="3">
        <v>375</v>
      </c>
      <c r="L16" s="3">
        <v>250</v>
      </c>
      <c r="M16" s="3">
        <v>0</v>
      </c>
      <c r="N16" s="28">
        <f t="shared" si="0"/>
        <v>10260</v>
      </c>
      <c r="O16" s="2" t="s">
        <v>158</v>
      </c>
      <c r="P16" s="52"/>
    </row>
    <row r="17" spans="1:16" s="1" customFormat="1" ht="33.75" customHeight="1" x14ac:dyDescent="0.25">
      <c r="A17" s="51">
        <v>5</v>
      </c>
      <c r="B17" s="22" t="s">
        <v>328</v>
      </c>
      <c r="C17" s="2" t="s">
        <v>5</v>
      </c>
      <c r="D17" s="2" t="s">
        <v>139</v>
      </c>
      <c r="E17" s="3">
        <v>5835</v>
      </c>
      <c r="F17" s="3">
        <v>0</v>
      </c>
      <c r="G17" s="3">
        <v>0</v>
      </c>
      <c r="H17" s="3">
        <v>3800</v>
      </c>
      <c r="I17" s="3">
        <v>0</v>
      </c>
      <c r="J17" s="3"/>
      <c r="K17" s="3">
        <v>375</v>
      </c>
      <c r="L17" s="3">
        <v>250</v>
      </c>
      <c r="M17" s="3">
        <v>0</v>
      </c>
      <c r="N17" s="28">
        <f t="shared" si="0"/>
        <v>10260</v>
      </c>
      <c r="O17" s="2" t="s">
        <v>158</v>
      </c>
      <c r="P17" s="52"/>
    </row>
    <row r="18" spans="1:16" s="1" customFormat="1" ht="33.75" customHeight="1" x14ac:dyDescent="0.25">
      <c r="A18" s="51">
        <v>6</v>
      </c>
      <c r="B18" s="22" t="s">
        <v>328</v>
      </c>
      <c r="C18" s="2" t="s">
        <v>288</v>
      </c>
      <c r="D18" s="2" t="s">
        <v>139</v>
      </c>
      <c r="E18" s="3">
        <v>5835</v>
      </c>
      <c r="F18" s="3">
        <v>0</v>
      </c>
      <c r="G18" s="3">
        <v>0</v>
      </c>
      <c r="H18" s="3">
        <v>3800</v>
      </c>
      <c r="I18" s="3">
        <v>0</v>
      </c>
      <c r="J18" s="3"/>
      <c r="K18" s="3">
        <v>375</v>
      </c>
      <c r="L18" s="3">
        <v>250</v>
      </c>
      <c r="M18" s="3">
        <v>0</v>
      </c>
      <c r="N18" s="28">
        <f t="shared" si="0"/>
        <v>10260</v>
      </c>
      <c r="O18" s="2" t="s">
        <v>158</v>
      </c>
      <c r="P18" s="52"/>
    </row>
    <row r="19" spans="1:16" s="1" customFormat="1" ht="33.75" customHeight="1" x14ac:dyDescent="0.25">
      <c r="A19" s="51">
        <v>7</v>
      </c>
      <c r="B19" s="22" t="s">
        <v>328</v>
      </c>
      <c r="C19" s="2" t="s">
        <v>320</v>
      </c>
      <c r="D19" s="2" t="s">
        <v>139</v>
      </c>
      <c r="E19" s="3">
        <v>5835</v>
      </c>
      <c r="F19" s="3">
        <v>0</v>
      </c>
      <c r="G19" s="3">
        <v>0</v>
      </c>
      <c r="H19" s="3">
        <v>3800</v>
      </c>
      <c r="I19" s="3">
        <v>0</v>
      </c>
      <c r="J19" s="3"/>
      <c r="K19" s="3">
        <v>375</v>
      </c>
      <c r="L19" s="3">
        <v>250</v>
      </c>
      <c r="M19" s="3">
        <v>0</v>
      </c>
      <c r="N19" s="28">
        <f t="shared" si="0"/>
        <v>10260</v>
      </c>
      <c r="O19" s="2" t="s">
        <v>158</v>
      </c>
      <c r="P19" s="52"/>
    </row>
    <row r="20" spans="1:16" s="1" customFormat="1" ht="33.75" customHeight="1" x14ac:dyDescent="0.25">
      <c r="A20" s="51">
        <v>8</v>
      </c>
      <c r="B20" s="22" t="s">
        <v>328</v>
      </c>
      <c r="C20" s="2" t="s">
        <v>6</v>
      </c>
      <c r="D20" s="2" t="s">
        <v>139</v>
      </c>
      <c r="E20" s="3">
        <v>5835</v>
      </c>
      <c r="F20" s="3">
        <v>0</v>
      </c>
      <c r="G20" s="3">
        <v>0</v>
      </c>
      <c r="H20" s="3">
        <v>3800</v>
      </c>
      <c r="I20" s="3">
        <v>0</v>
      </c>
      <c r="J20" s="3"/>
      <c r="K20" s="3">
        <v>375</v>
      </c>
      <c r="L20" s="3">
        <v>250</v>
      </c>
      <c r="M20" s="3">
        <v>0</v>
      </c>
      <c r="N20" s="28">
        <f t="shared" si="0"/>
        <v>10260</v>
      </c>
      <c r="O20" s="2" t="s">
        <v>158</v>
      </c>
      <c r="P20" s="52"/>
    </row>
    <row r="21" spans="1:16" s="1" customFormat="1" ht="33.75" customHeight="1" x14ac:dyDescent="0.25">
      <c r="A21" s="51">
        <v>9</v>
      </c>
      <c r="B21" s="22" t="s">
        <v>328</v>
      </c>
      <c r="C21" s="2" t="s">
        <v>292</v>
      </c>
      <c r="D21" s="2" t="s">
        <v>139</v>
      </c>
      <c r="E21" s="3">
        <v>5835</v>
      </c>
      <c r="F21" s="3">
        <v>0</v>
      </c>
      <c r="G21" s="3">
        <v>0</v>
      </c>
      <c r="H21" s="3">
        <v>3800</v>
      </c>
      <c r="I21" s="3">
        <v>0</v>
      </c>
      <c r="J21" s="3"/>
      <c r="K21" s="3">
        <v>375</v>
      </c>
      <c r="L21" s="3">
        <v>250</v>
      </c>
      <c r="M21" s="3">
        <v>0</v>
      </c>
      <c r="N21" s="28">
        <f t="shared" si="0"/>
        <v>10260</v>
      </c>
      <c r="O21" s="2" t="s">
        <v>158</v>
      </c>
      <c r="P21" s="53" t="s">
        <v>158</v>
      </c>
    </row>
    <row r="22" spans="1:16" s="1" customFormat="1" ht="33.75" customHeight="1" x14ac:dyDescent="0.25">
      <c r="A22" s="51">
        <v>10</v>
      </c>
      <c r="B22" s="22" t="s">
        <v>328</v>
      </c>
      <c r="C22" s="2" t="s">
        <v>285</v>
      </c>
      <c r="D22" s="2" t="s">
        <v>139</v>
      </c>
      <c r="E22" s="3">
        <v>5835</v>
      </c>
      <c r="F22" s="3">
        <v>0</v>
      </c>
      <c r="G22" s="3">
        <v>0</v>
      </c>
      <c r="H22" s="3">
        <v>3800</v>
      </c>
      <c r="I22" s="3">
        <v>0</v>
      </c>
      <c r="J22" s="3"/>
      <c r="K22" s="3">
        <v>375</v>
      </c>
      <c r="L22" s="3">
        <v>250</v>
      </c>
      <c r="M22" s="3">
        <v>0</v>
      </c>
      <c r="N22" s="28">
        <f t="shared" si="0"/>
        <v>10260</v>
      </c>
      <c r="O22" s="2" t="s">
        <v>158</v>
      </c>
      <c r="P22" s="53" t="s">
        <v>158</v>
      </c>
    </row>
    <row r="23" spans="1:16" s="1" customFormat="1" ht="33.75" customHeight="1" x14ac:dyDescent="0.25">
      <c r="A23" s="51">
        <v>11</v>
      </c>
      <c r="B23" s="22" t="s">
        <v>328</v>
      </c>
      <c r="C23" s="2" t="s">
        <v>294</v>
      </c>
      <c r="D23" s="2" t="s">
        <v>139</v>
      </c>
      <c r="E23" s="3">
        <v>5835</v>
      </c>
      <c r="F23" s="3">
        <v>0</v>
      </c>
      <c r="G23" s="3">
        <v>0</v>
      </c>
      <c r="H23" s="3">
        <v>3800</v>
      </c>
      <c r="I23" s="3">
        <v>0</v>
      </c>
      <c r="J23" s="3"/>
      <c r="K23" s="3">
        <v>375</v>
      </c>
      <c r="L23" s="3">
        <v>250</v>
      </c>
      <c r="M23" s="3">
        <v>0</v>
      </c>
      <c r="N23" s="28">
        <f t="shared" si="0"/>
        <v>10260</v>
      </c>
      <c r="O23" s="2" t="s">
        <v>158</v>
      </c>
      <c r="P23" s="53" t="s">
        <v>158</v>
      </c>
    </row>
    <row r="24" spans="1:16" s="1" customFormat="1" ht="33.75" customHeight="1" x14ac:dyDescent="0.25">
      <c r="A24" s="51">
        <v>12</v>
      </c>
      <c r="B24" s="22" t="s">
        <v>328</v>
      </c>
      <c r="C24" s="2" t="s">
        <v>7</v>
      </c>
      <c r="D24" s="2" t="s">
        <v>139</v>
      </c>
      <c r="E24" s="3">
        <v>5835</v>
      </c>
      <c r="F24" s="3">
        <v>0</v>
      </c>
      <c r="G24" s="3">
        <v>0</v>
      </c>
      <c r="H24" s="3">
        <v>3800</v>
      </c>
      <c r="I24" s="3">
        <v>0</v>
      </c>
      <c r="J24" s="3"/>
      <c r="K24" s="3">
        <v>375</v>
      </c>
      <c r="L24" s="3">
        <v>250</v>
      </c>
      <c r="M24" s="3">
        <v>0</v>
      </c>
      <c r="N24" s="28">
        <f t="shared" si="0"/>
        <v>10260</v>
      </c>
      <c r="O24" s="2" t="s">
        <v>158</v>
      </c>
      <c r="P24" s="53" t="s">
        <v>158</v>
      </c>
    </row>
    <row r="25" spans="1:16" s="1" customFormat="1" ht="33.75" customHeight="1" x14ac:dyDescent="0.25">
      <c r="A25" s="51">
        <v>13</v>
      </c>
      <c r="B25" s="22" t="s">
        <v>328</v>
      </c>
      <c r="C25" s="2" t="s">
        <v>312</v>
      </c>
      <c r="D25" s="2" t="s">
        <v>139</v>
      </c>
      <c r="E25" s="3">
        <v>5835</v>
      </c>
      <c r="F25" s="3">
        <v>0</v>
      </c>
      <c r="G25" s="3">
        <v>0</v>
      </c>
      <c r="H25" s="3">
        <v>3800</v>
      </c>
      <c r="I25" s="3">
        <v>0</v>
      </c>
      <c r="J25" s="3"/>
      <c r="K25" s="3">
        <v>375</v>
      </c>
      <c r="L25" s="3">
        <v>250</v>
      </c>
      <c r="M25" s="3">
        <v>0</v>
      </c>
      <c r="N25" s="28">
        <f t="shared" si="0"/>
        <v>10260</v>
      </c>
      <c r="O25" s="2" t="s">
        <v>158</v>
      </c>
      <c r="P25" s="53" t="s">
        <v>158</v>
      </c>
    </row>
    <row r="26" spans="1:16" s="1" customFormat="1" ht="33.75" customHeight="1" x14ac:dyDescent="0.25">
      <c r="A26" s="51">
        <v>14</v>
      </c>
      <c r="B26" s="22" t="s">
        <v>328</v>
      </c>
      <c r="C26" s="2" t="s">
        <v>9</v>
      </c>
      <c r="D26" s="2" t="s">
        <v>139</v>
      </c>
      <c r="E26" s="3">
        <v>5835</v>
      </c>
      <c r="F26" s="3">
        <v>0</v>
      </c>
      <c r="G26" s="3">
        <v>0</v>
      </c>
      <c r="H26" s="3">
        <v>3800</v>
      </c>
      <c r="I26" s="3">
        <v>0</v>
      </c>
      <c r="J26" s="3"/>
      <c r="K26" s="3">
        <v>375</v>
      </c>
      <c r="L26" s="3">
        <v>250</v>
      </c>
      <c r="M26" s="3">
        <v>0</v>
      </c>
      <c r="N26" s="28">
        <f t="shared" si="0"/>
        <v>10260</v>
      </c>
      <c r="O26" s="2" t="s">
        <v>158</v>
      </c>
      <c r="P26" s="53" t="s">
        <v>158</v>
      </c>
    </row>
    <row r="27" spans="1:16" s="1" customFormat="1" ht="33.75" customHeight="1" x14ac:dyDescent="0.25">
      <c r="A27" s="51">
        <v>15</v>
      </c>
      <c r="B27" s="22" t="s">
        <v>328</v>
      </c>
      <c r="C27" s="2" t="s">
        <v>8</v>
      </c>
      <c r="D27" s="2" t="s">
        <v>139</v>
      </c>
      <c r="E27" s="3">
        <v>5835</v>
      </c>
      <c r="F27" s="3">
        <v>0</v>
      </c>
      <c r="G27" s="3">
        <v>0</v>
      </c>
      <c r="H27" s="3">
        <v>3800</v>
      </c>
      <c r="I27" s="3">
        <v>0</v>
      </c>
      <c r="J27" s="3"/>
      <c r="K27" s="3">
        <v>375</v>
      </c>
      <c r="L27" s="3">
        <v>250</v>
      </c>
      <c r="M27" s="3">
        <v>0</v>
      </c>
      <c r="N27" s="28">
        <f t="shared" si="0"/>
        <v>10260</v>
      </c>
      <c r="O27" s="2" t="s">
        <v>158</v>
      </c>
      <c r="P27" s="53" t="s">
        <v>158</v>
      </c>
    </row>
    <row r="28" spans="1:16" s="1" customFormat="1" ht="33.75" customHeight="1" x14ac:dyDescent="0.25">
      <c r="A28" s="51">
        <v>16</v>
      </c>
      <c r="B28" s="22" t="s">
        <v>328</v>
      </c>
      <c r="C28" s="2" t="s">
        <v>293</v>
      </c>
      <c r="D28" s="2" t="s">
        <v>139</v>
      </c>
      <c r="E28" s="3">
        <v>5835</v>
      </c>
      <c r="F28" s="3">
        <v>0</v>
      </c>
      <c r="G28" s="3">
        <v>0</v>
      </c>
      <c r="H28" s="3">
        <v>3800</v>
      </c>
      <c r="I28" s="3">
        <v>0</v>
      </c>
      <c r="J28" s="3"/>
      <c r="K28" s="3">
        <v>375</v>
      </c>
      <c r="L28" s="3">
        <v>250</v>
      </c>
      <c r="M28" s="3">
        <v>0</v>
      </c>
      <c r="N28" s="28">
        <f t="shared" si="0"/>
        <v>10260</v>
      </c>
      <c r="O28" s="2" t="s">
        <v>158</v>
      </c>
      <c r="P28" s="53" t="s">
        <v>158</v>
      </c>
    </row>
    <row r="29" spans="1:16" s="1" customFormat="1" ht="33.75" customHeight="1" x14ac:dyDescent="0.25">
      <c r="A29" s="51">
        <v>17</v>
      </c>
      <c r="B29" s="22" t="s">
        <v>328</v>
      </c>
      <c r="C29" s="2" t="s">
        <v>255</v>
      </c>
      <c r="D29" s="2" t="s">
        <v>139</v>
      </c>
      <c r="E29" s="3">
        <v>5835</v>
      </c>
      <c r="F29" s="3">
        <v>0</v>
      </c>
      <c r="G29" s="3">
        <v>0</v>
      </c>
      <c r="H29" s="3">
        <v>3800</v>
      </c>
      <c r="I29" s="3">
        <v>0</v>
      </c>
      <c r="J29" s="3"/>
      <c r="K29" s="3">
        <v>375</v>
      </c>
      <c r="L29" s="3">
        <v>250</v>
      </c>
      <c r="M29" s="3">
        <v>0</v>
      </c>
      <c r="N29" s="28">
        <f t="shared" si="0"/>
        <v>10260</v>
      </c>
      <c r="O29" s="2" t="s">
        <v>158</v>
      </c>
      <c r="P29" s="53" t="s">
        <v>158</v>
      </c>
    </row>
    <row r="30" spans="1:16" s="1" customFormat="1" ht="33.75" customHeight="1" x14ac:dyDescent="0.25">
      <c r="A30" s="51">
        <v>18</v>
      </c>
      <c r="B30" s="22" t="s">
        <v>328</v>
      </c>
      <c r="C30" s="2" t="s">
        <v>286</v>
      </c>
      <c r="D30" s="2" t="s">
        <v>139</v>
      </c>
      <c r="E30" s="3">
        <v>5835</v>
      </c>
      <c r="F30" s="3">
        <v>0</v>
      </c>
      <c r="G30" s="3">
        <v>0</v>
      </c>
      <c r="H30" s="3">
        <v>3800</v>
      </c>
      <c r="I30" s="3">
        <v>0</v>
      </c>
      <c r="J30" s="3"/>
      <c r="K30" s="3">
        <v>375</v>
      </c>
      <c r="L30" s="3">
        <v>250</v>
      </c>
      <c r="M30" s="3">
        <v>0</v>
      </c>
      <c r="N30" s="28">
        <f t="shared" si="0"/>
        <v>10260</v>
      </c>
      <c r="O30" s="2" t="s">
        <v>158</v>
      </c>
      <c r="P30" s="53" t="s">
        <v>158</v>
      </c>
    </row>
    <row r="31" spans="1:16" s="1" customFormat="1" ht="33.75" customHeight="1" x14ac:dyDescent="0.25">
      <c r="A31" s="51">
        <v>19</v>
      </c>
      <c r="B31" s="22" t="s">
        <v>328</v>
      </c>
      <c r="C31" s="2" t="s">
        <v>192</v>
      </c>
      <c r="D31" s="2" t="s">
        <v>139</v>
      </c>
      <c r="E31" s="3">
        <v>5835</v>
      </c>
      <c r="F31" s="3">
        <v>0</v>
      </c>
      <c r="G31" s="3">
        <v>0</v>
      </c>
      <c r="H31" s="3">
        <v>3800</v>
      </c>
      <c r="I31" s="3">
        <v>0</v>
      </c>
      <c r="J31" s="3"/>
      <c r="K31" s="3">
        <v>375</v>
      </c>
      <c r="L31" s="3">
        <v>250</v>
      </c>
      <c r="M31" s="3">
        <v>0</v>
      </c>
      <c r="N31" s="28">
        <f t="shared" si="0"/>
        <v>10260</v>
      </c>
      <c r="O31" s="2" t="s">
        <v>158</v>
      </c>
      <c r="P31" s="53" t="s">
        <v>158</v>
      </c>
    </row>
    <row r="32" spans="1:16" s="1" customFormat="1" ht="33.75" customHeight="1" x14ac:dyDescent="0.25">
      <c r="A32" s="51">
        <v>20</v>
      </c>
      <c r="B32" s="22" t="s">
        <v>328</v>
      </c>
      <c r="C32" s="2" t="s">
        <v>150</v>
      </c>
      <c r="D32" s="2" t="s">
        <v>139</v>
      </c>
      <c r="E32" s="3">
        <v>5835</v>
      </c>
      <c r="F32" s="3">
        <v>0</v>
      </c>
      <c r="G32" s="3">
        <v>0</v>
      </c>
      <c r="H32" s="3">
        <v>3800</v>
      </c>
      <c r="I32" s="3">
        <v>0</v>
      </c>
      <c r="J32" s="3"/>
      <c r="K32" s="3">
        <v>375</v>
      </c>
      <c r="L32" s="3">
        <v>250</v>
      </c>
      <c r="M32" s="3">
        <v>0</v>
      </c>
      <c r="N32" s="28">
        <f t="shared" si="0"/>
        <v>10260</v>
      </c>
      <c r="O32" s="2" t="s">
        <v>158</v>
      </c>
      <c r="P32" s="53" t="s">
        <v>158</v>
      </c>
    </row>
    <row r="33" spans="1:16" s="1" customFormat="1" ht="33.75" customHeight="1" x14ac:dyDescent="0.25">
      <c r="A33" s="51">
        <v>21</v>
      </c>
      <c r="B33" s="22" t="s">
        <v>328</v>
      </c>
      <c r="C33" s="2" t="s">
        <v>317</v>
      </c>
      <c r="D33" s="2" t="s">
        <v>138</v>
      </c>
      <c r="E33" s="3">
        <v>6759</v>
      </c>
      <c r="F33" s="3">
        <v>0</v>
      </c>
      <c r="G33" s="3">
        <v>0</v>
      </c>
      <c r="H33" s="3">
        <v>3800</v>
      </c>
      <c r="I33" s="3">
        <v>0</v>
      </c>
      <c r="J33" s="3"/>
      <c r="K33" s="3">
        <v>375</v>
      </c>
      <c r="L33" s="3">
        <v>250</v>
      </c>
      <c r="M33" s="3">
        <v>0</v>
      </c>
      <c r="N33" s="28">
        <f t="shared" si="0"/>
        <v>11184</v>
      </c>
      <c r="O33" s="2" t="s">
        <v>158</v>
      </c>
      <c r="P33" s="53" t="s">
        <v>158</v>
      </c>
    </row>
    <row r="34" spans="1:16" s="1" customFormat="1" ht="33.75" customHeight="1" x14ac:dyDescent="0.25">
      <c r="A34" s="51">
        <v>22</v>
      </c>
      <c r="B34" s="22" t="s">
        <v>328</v>
      </c>
      <c r="C34" s="2" t="s">
        <v>3</v>
      </c>
      <c r="D34" s="2" t="s">
        <v>138</v>
      </c>
      <c r="E34" s="3">
        <v>6759</v>
      </c>
      <c r="F34" s="3">
        <v>0</v>
      </c>
      <c r="G34" s="3">
        <v>0</v>
      </c>
      <c r="H34" s="3">
        <v>3800</v>
      </c>
      <c r="I34" s="3">
        <v>0</v>
      </c>
      <c r="J34" s="3"/>
      <c r="K34" s="3">
        <v>375</v>
      </c>
      <c r="L34" s="3">
        <v>250</v>
      </c>
      <c r="M34" s="3">
        <v>0</v>
      </c>
      <c r="N34" s="28">
        <f t="shared" si="0"/>
        <v>11184</v>
      </c>
      <c r="O34" s="2" t="s">
        <v>158</v>
      </c>
      <c r="P34" s="53" t="s">
        <v>158</v>
      </c>
    </row>
    <row r="35" spans="1:16" s="1" customFormat="1" ht="33.75" customHeight="1" x14ac:dyDescent="0.25">
      <c r="A35" s="51">
        <v>23</v>
      </c>
      <c r="B35" s="22" t="s">
        <v>328</v>
      </c>
      <c r="C35" s="2" t="s">
        <v>318</v>
      </c>
      <c r="D35" s="2" t="s">
        <v>138</v>
      </c>
      <c r="E35" s="3">
        <v>6759</v>
      </c>
      <c r="F35" s="3">
        <v>0</v>
      </c>
      <c r="G35" s="3">
        <v>0</v>
      </c>
      <c r="H35" s="3">
        <v>3800</v>
      </c>
      <c r="I35" s="3">
        <v>0</v>
      </c>
      <c r="J35" s="3"/>
      <c r="K35" s="3">
        <v>375</v>
      </c>
      <c r="L35" s="3">
        <v>250</v>
      </c>
      <c r="M35" s="3">
        <v>0</v>
      </c>
      <c r="N35" s="28">
        <f t="shared" si="0"/>
        <v>11184</v>
      </c>
      <c r="O35" s="2" t="s">
        <v>158</v>
      </c>
      <c r="P35" s="53" t="s">
        <v>158</v>
      </c>
    </row>
    <row r="36" spans="1:16" s="1" customFormat="1" ht="33.75" customHeight="1" x14ac:dyDescent="0.25">
      <c r="A36" s="51">
        <v>24</v>
      </c>
      <c r="B36" s="22" t="s">
        <v>328</v>
      </c>
      <c r="C36" s="2" t="s">
        <v>194</v>
      </c>
      <c r="D36" s="2" t="s">
        <v>144</v>
      </c>
      <c r="E36" s="3">
        <v>2441</v>
      </c>
      <c r="F36" s="3">
        <v>0</v>
      </c>
      <c r="G36" s="3">
        <v>50</v>
      </c>
      <c r="H36" s="3">
        <v>2400</v>
      </c>
      <c r="I36" s="3">
        <v>0</v>
      </c>
      <c r="J36" s="3"/>
      <c r="K36" s="3">
        <v>0</v>
      </c>
      <c r="L36" s="3">
        <v>250</v>
      </c>
      <c r="M36" s="3">
        <v>0</v>
      </c>
      <c r="N36" s="28">
        <f t="shared" si="0"/>
        <v>5141</v>
      </c>
      <c r="O36" s="2" t="s">
        <v>158</v>
      </c>
      <c r="P36" s="52"/>
    </row>
    <row r="37" spans="1:16" s="1" customFormat="1" ht="33.75" customHeight="1" x14ac:dyDescent="0.25">
      <c r="A37" s="51">
        <v>25</v>
      </c>
      <c r="B37" s="22" t="s">
        <v>328</v>
      </c>
      <c r="C37" s="2" t="s">
        <v>596</v>
      </c>
      <c r="D37" s="2" t="s">
        <v>144</v>
      </c>
      <c r="E37" s="3">
        <v>2441</v>
      </c>
      <c r="F37" s="3">
        <v>0</v>
      </c>
      <c r="G37" s="3">
        <v>0</v>
      </c>
      <c r="H37" s="3">
        <v>2400</v>
      </c>
      <c r="I37" s="3">
        <v>0</v>
      </c>
      <c r="J37" s="3"/>
      <c r="K37" s="3">
        <v>0</v>
      </c>
      <c r="L37" s="3">
        <v>250</v>
      </c>
      <c r="M37" s="3">
        <v>0</v>
      </c>
      <c r="N37" s="28">
        <f t="shared" si="0"/>
        <v>5091</v>
      </c>
      <c r="O37" s="2" t="s">
        <v>158</v>
      </c>
      <c r="P37" s="52"/>
    </row>
    <row r="38" spans="1:16" s="1" customFormat="1" ht="33.75" customHeight="1" x14ac:dyDescent="0.25">
      <c r="A38" s="51">
        <v>26</v>
      </c>
      <c r="B38" s="22" t="s">
        <v>328</v>
      </c>
      <c r="C38" s="2" t="s">
        <v>225</v>
      </c>
      <c r="D38" s="2" t="s">
        <v>144</v>
      </c>
      <c r="E38" s="3">
        <v>2441</v>
      </c>
      <c r="F38" s="3">
        <v>0</v>
      </c>
      <c r="G38" s="3">
        <v>0</v>
      </c>
      <c r="H38" s="3">
        <v>2400</v>
      </c>
      <c r="I38" s="3">
        <v>0</v>
      </c>
      <c r="J38" s="3"/>
      <c r="K38" s="3">
        <v>0</v>
      </c>
      <c r="L38" s="3">
        <v>250</v>
      </c>
      <c r="M38" s="3">
        <v>0</v>
      </c>
      <c r="N38" s="28">
        <f t="shared" si="0"/>
        <v>5091</v>
      </c>
      <c r="O38" s="2" t="s">
        <v>158</v>
      </c>
      <c r="P38" s="53" t="s">
        <v>158</v>
      </c>
    </row>
    <row r="39" spans="1:16" s="1" customFormat="1" ht="33.75" customHeight="1" x14ac:dyDescent="0.25">
      <c r="A39" s="51">
        <v>27</v>
      </c>
      <c r="B39" s="22" t="s">
        <v>328</v>
      </c>
      <c r="C39" s="2" t="s">
        <v>193</v>
      </c>
      <c r="D39" s="2" t="s">
        <v>144</v>
      </c>
      <c r="E39" s="3">
        <v>2441</v>
      </c>
      <c r="F39" s="3">
        <v>0</v>
      </c>
      <c r="G39" s="3">
        <v>0</v>
      </c>
      <c r="H39" s="3">
        <v>2400</v>
      </c>
      <c r="I39" s="3">
        <v>0</v>
      </c>
      <c r="J39" s="3"/>
      <c r="K39" s="3">
        <v>0</v>
      </c>
      <c r="L39" s="3">
        <v>250</v>
      </c>
      <c r="M39" s="3">
        <v>0</v>
      </c>
      <c r="N39" s="28">
        <f t="shared" si="0"/>
        <v>5091</v>
      </c>
      <c r="O39" s="2" t="s">
        <v>158</v>
      </c>
      <c r="P39" s="53" t="s">
        <v>158</v>
      </c>
    </row>
    <row r="40" spans="1:16" s="1" customFormat="1" ht="33.75" customHeight="1" x14ac:dyDescent="0.25">
      <c r="A40" s="51">
        <v>28</v>
      </c>
      <c r="B40" s="22" t="s">
        <v>328</v>
      </c>
      <c r="C40" s="2" t="s">
        <v>308</v>
      </c>
      <c r="D40" s="2" t="s">
        <v>144</v>
      </c>
      <c r="E40" s="3">
        <v>2441</v>
      </c>
      <c r="F40" s="3">
        <v>0</v>
      </c>
      <c r="G40" s="3">
        <v>0</v>
      </c>
      <c r="H40" s="3">
        <v>2400</v>
      </c>
      <c r="I40" s="3">
        <v>0</v>
      </c>
      <c r="J40" s="3"/>
      <c r="K40" s="3">
        <v>0</v>
      </c>
      <c r="L40" s="3">
        <v>250</v>
      </c>
      <c r="M40" s="3">
        <v>0</v>
      </c>
      <c r="N40" s="28">
        <f t="shared" si="0"/>
        <v>5091</v>
      </c>
      <c r="O40" s="2" t="s">
        <v>158</v>
      </c>
      <c r="P40" s="53" t="s">
        <v>158</v>
      </c>
    </row>
    <row r="41" spans="1:16" s="1" customFormat="1" ht="33.75" customHeight="1" x14ac:dyDescent="0.25">
      <c r="A41" s="51">
        <v>29</v>
      </c>
      <c r="B41" s="22" t="s">
        <v>328</v>
      </c>
      <c r="C41" s="2" t="s">
        <v>305</v>
      </c>
      <c r="D41" s="2" t="s">
        <v>144</v>
      </c>
      <c r="E41" s="3">
        <v>2441</v>
      </c>
      <c r="F41" s="3">
        <v>0</v>
      </c>
      <c r="G41" s="3">
        <v>0</v>
      </c>
      <c r="H41" s="3">
        <v>2400</v>
      </c>
      <c r="I41" s="3">
        <v>0</v>
      </c>
      <c r="J41" s="3"/>
      <c r="K41" s="3">
        <v>0</v>
      </c>
      <c r="L41" s="3">
        <v>250</v>
      </c>
      <c r="M41" s="3">
        <v>0</v>
      </c>
      <c r="N41" s="28">
        <f t="shared" si="0"/>
        <v>5091</v>
      </c>
      <c r="O41" s="2" t="s">
        <v>158</v>
      </c>
      <c r="P41" s="53" t="s">
        <v>158</v>
      </c>
    </row>
    <row r="42" spans="1:16" s="1" customFormat="1" ht="33.75" customHeight="1" x14ac:dyDescent="0.25">
      <c r="A42" s="51">
        <v>30</v>
      </c>
      <c r="B42" s="22" t="s">
        <v>328</v>
      </c>
      <c r="C42" s="2" t="s">
        <v>254</v>
      </c>
      <c r="D42" s="2" t="s">
        <v>144</v>
      </c>
      <c r="E42" s="3">
        <v>2441</v>
      </c>
      <c r="F42" s="3">
        <v>0</v>
      </c>
      <c r="G42" s="3">
        <v>0</v>
      </c>
      <c r="H42" s="3">
        <v>2400</v>
      </c>
      <c r="I42" s="3">
        <v>0</v>
      </c>
      <c r="J42" s="3"/>
      <c r="K42" s="3">
        <v>0</v>
      </c>
      <c r="L42" s="3">
        <v>250</v>
      </c>
      <c r="M42" s="3">
        <v>0</v>
      </c>
      <c r="N42" s="28">
        <f t="shared" si="0"/>
        <v>5091</v>
      </c>
      <c r="O42" s="2" t="s">
        <v>158</v>
      </c>
      <c r="P42" s="53" t="s">
        <v>158</v>
      </c>
    </row>
    <row r="43" spans="1:16" s="1" customFormat="1" ht="33.75" customHeight="1" x14ac:dyDescent="0.25">
      <c r="A43" s="51">
        <v>31</v>
      </c>
      <c r="B43" s="22" t="s">
        <v>328</v>
      </c>
      <c r="C43" s="2" t="s">
        <v>290</v>
      </c>
      <c r="D43" s="2" t="s">
        <v>144</v>
      </c>
      <c r="E43" s="3">
        <v>2441</v>
      </c>
      <c r="F43" s="3">
        <v>0</v>
      </c>
      <c r="G43" s="3">
        <v>0</v>
      </c>
      <c r="H43" s="3">
        <v>2400</v>
      </c>
      <c r="I43" s="3">
        <v>0</v>
      </c>
      <c r="J43" s="3"/>
      <c r="K43" s="3">
        <v>0</v>
      </c>
      <c r="L43" s="3">
        <v>250</v>
      </c>
      <c r="M43" s="3">
        <v>0</v>
      </c>
      <c r="N43" s="28">
        <f t="shared" si="0"/>
        <v>5091</v>
      </c>
      <c r="O43" s="2" t="s">
        <v>158</v>
      </c>
      <c r="P43" s="53" t="s">
        <v>158</v>
      </c>
    </row>
    <row r="44" spans="1:16" s="1" customFormat="1" ht="33.75" customHeight="1" x14ac:dyDescent="0.25">
      <c r="A44" s="51">
        <v>32</v>
      </c>
      <c r="B44" s="22" t="s">
        <v>328</v>
      </c>
      <c r="C44" s="2" t="s">
        <v>10</v>
      </c>
      <c r="D44" s="2" t="s">
        <v>144</v>
      </c>
      <c r="E44" s="3">
        <v>2441</v>
      </c>
      <c r="F44" s="3">
        <v>0</v>
      </c>
      <c r="G44" s="3">
        <v>0</v>
      </c>
      <c r="H44" s="3">
        <v>2400</v>
      </c>
      <c r="I44" s="3">
        <v>0</v>
      </c>
      <c r="J44" s="3"/>
      <c r="K44" s="3">
        <v>0</v>
      </c>
      <c r="L44" s="3">
        <v>250</v>
      </c>
      <c r="M44" s="3">
        <v>0</v>
      </c>
      <c r="N44" s="28">
        <f t="shared" si="0"/>
        <v>5091</v>
      </c>
      <c r="O44" s="2" t="s">
        <v>158</v>
      </c>
      <c r="P44" s="53" t="s">
        <v>158</v>
      </c>
    </row>
    <row r="45" spans="1:16" s="1" customFormat="1" ht="33.75" customHeight="1" x14ac:dyDescent="0.25">
      <c r="A45" s="51">
        <v>33</v>
      </c>
      <c r="B45" s="22" t="s">
        <v>328</v>
      </c>
      <c r="C45" s="2" t="s">
        <v>11</v>
      </c>
      <c r="D45" s="2" t="s">
        <v>144</v>
      </c>
      <c r="E45" s="3">
        <v>2441</v>
      </c>
      <c r="F45" s="3">
        <v>1200</v>
      </c>
      <c r="G45" s="3">
        <v>0</v>
      </c>
      <c r="H45" s="3">
        <v>2400</v>
      </c>
      <c r="I45" s="3">
        <v>0</v>
      </c>
      <c r="J45" s="3"/>
      <c r="K45" s="3">
        <v>0</v>
      </c>
      <c r="L45" s="3">
        <v>250</v>
      </c>
      <c r="M45" s="3">
        <v>0</v>
      </c>
      <c r="N45" s="28">
        <f t="shared" si="0"/>
        <v>6291</v>
      </c>
      <c r="O45" s="2" t="s">
        <v>158</v>
      </c>
      <c r="P45" s="53" t="s">
        <v>158</v>
      </c>
    </row>
    <row r="46" spans="1:16" s="1" customFormat="1" ht="33.75" customHeight="1" x14ac:dyDescent="0.25">
      <c r="A46" s="51">
        <v>34</v>
      </c>
      <c r="B46" s="22" t="s">
        <v>328</v>
      </c>
      <c r="C46" s="2" t="s">
        <v>291</v>
      </c>
      <c r="D46" s="2" t="s">
        <v>144</v>
      </c>
      <c r="E46" s="3">
        <v>2441</v>
      </c>
      <c r="F46" s="3">
        <v>0</v>
      </c>
      <c r="G46" s="3">
        <v>0</v>
      </c>
      <c r="H46" s="3">
        <v>2400</v>
      </c>
      <c r="I46" s="3">
        <v>0</v>
      </c>
      <c r="J46" s="3"/>
      <c r="K46" s="3">
        <v>0</v>
      </c>
      <c r="L46" s="3">
        <v>250</v>
      </c>
      <c r="M46" s="3">
        <v>0</v>
      </c>
      <c r="N46" s="28">
        <f t="shared" si="0"/>
        <v>5091</v>
      </c>
      <c r="O46" s="2" t="s">
        <v>158</v>
      </c>
      <c r="P46" s="53" t="s">
        <v>158</v>
      </c>
    </row>
    <row r="47" spans="1:16" s="1" customFormat="1" ht="33.75" customHeight="1" x14ac:dyDescent="0.25">
      <c r="A47" s="51">
        <v>35</v>
      </c>
      <c r="B47" s="22" t="s">
        <v>328</v>
      </c>
      <c r="C47" s="2" t="s">
        <v>12</v>
      </c>
      <c r="D47" s="2" t="s">
        <v>144</v>
      </c>
      <c r="E47" s="3">
        <v>2441</v>
      </c>
      <c r="F47" s="3">
        <v>0</v>
      </c>
      <c r="G47" s="3">
        <v>0</v>
      </c>
      <c r="H47" s="3">
        <v>2400</v>
      </c>
      <c r="I47" s="3">
        <v>0</v>
      </c>
      <c r="J47" s="3"/>
      <c r="K47" s="3">
        <v>0</v>
      </c>
      <c r="L47" s="3">
        <v>250</v>
      </c>
      <c r="M47" s="3">
        <v>0</v>
      </c>
      <c r="N47" s="28">
        <f t="shared" si="0"/>
        <v>5091</v>
      </c>
      <c r="O47" s="2" t="s">
        <v>158</v>
      </c>
      <c r="P47" s="53" t="s">
        <v>158</v>
      </c>
    </row>
    <row r="48" spans="1:16" s="1" customFormat="1" ht="33.75" customHeight="1" x14ac:dyDescent="0.25">
      <c r="A48" s="51">
        <v>36</v>
      </c>
      <c r="B48" s="22" t="s">
        <v>328</v>
      </c>
      <c r="C48" s="2" t="s">
        <v>309</v>
      </c>
      <c r="D48" s="2" t="s">
        <v>144</v>
      </c>
      <c r="E48" s="3">
        <v>2441</v>
      </c>
      <c r="F48" s="3">
        <v>0</v>
      </c>
      <c r="G48" s="3">
        <v>0</v>
      </c>
      <c r="H48" s="3">
        <v>2400</v>
      </c>
      <c r="I48" s="3">
        <v>0</v>
      </c>
      <c r="J48" s="3"/>
      <c r="K48" s="3">
        <v>0</v>
      </c>
      <c r="L48" s="3">
        <v>250</v>
      </c>
      <c r="M48" s="3">
        <v>0</v>
      </c>
      <c r="N48" s="28">
        <f t="shared" si="0"/>
        <v>5091</v>
      </c>
      <c r="O48" s="2" t="s">
        <v>158</v>
      </c>
      <c r="P48" s="53" t="s">
        <v>158</v>
      </c>
    </row>
    <row r="49" spans="1:16" s="1" customFormat="1" ht="33.75" customHeight="1" x14ac:dyDescent="0.25">
      <c r="A49" s="51">
        <v>37</v>
      </c>
      <c r="B49" s="22" t="s">
        <v>328</v>
      </c>
      <c r="C49" s="2" t="s">
        <v>13</v>
      </c>
      <c r="D49" s="2" t="s">
        <v>144</v>
      </c>
      <c r="E49" s="3">
        <v>2441</v>
      </c>
      <c r="F49" s="3">
        <v>0</v>
      </c>
      <c r="G49" s="3">
        <v>0</v>
      </c>
      <c r="H49" s="3">
        <v>2400</v>
      </c>
      <c r="I49" s="3">
        <v>0</v>
      </c>
      <c r="J49" s="3"/>
      <c r="K49" s="3">
        <v>0</v>
      </c>
      <c r="L49" s="3">
        <v>250</v>
      </c>
      <c r="M49" s="3">
        <v>0</v>
      </c>
      <c r="N49" s="28">
        <f t="shared" si="0"/>
        <v>5091</v>
      </c>
      <c r="O49" s="2" t="s">
        <v>158</v>
      </c>
      <c r="P49" s="53" t="s">
        <v>158</v>
      </c>
    </row>
    <row r="50" spans="1:16" s="1" customFormat="1" ht="33.75" customHeight="1" x14ac:dyDescent="0.25">
      <c r="A50" s="51">
        <v>38</v>
      </c>
      <c r="B50" s="22" t="s">
        <v>328</v>
      </c>
      <c r="C50" s="2" t="s">
        <v>256</v>
      </c>
      <c r="D50" s="2" t="s">
        <v>144</v>
      </c>
      <c r="E50" s="3">
        <v>2441</v>
      </c>
      <c r="F50" s="3">
        <v>0</v>
      </c>
      <c r="G50" s="3">
        <v>0</v>
      </c>
      <c r="H50" s="3">
        <v>2400</v>
      </c>
      <c r="I50" s="3">
        <v>0</v>
      </c>
      <c r="J50" s="3"/>
      <c r="K50" s="3">
        <v>0</v>
      </c>
      <c r="L50" s="3">
        <v>250</v>
      </c>
      <c r="M50" s="3">
        <v>0</v>
      </c>
      <c r="N50" s="28">
        <f t="shared" si="0"/>
        <v>5091</v>
      </c>
      <c r="O50" s="2" t="s">
        <v>158</v>
      </c>
      <c r="P50" s="53" t="s">
        <v>158</v>
      </c>
    </row>
    <row r="51" spans="1:16" s="1" customFormat="1" ht="33.75" customHeight="1" x14ac:dyDescent="0.25">
      <c r="A51" s="51">
        <v>39</v>
      </c>
      <c r="B51" s="22" t="s">
        <v>328</v>
      </c>
      <c r="C51" s="2" t="s">
        <v>315</v>
      </c>
      <c r="D51" s="2" t="s">
        <v>136</v>
      </c>
      <c r="E51" s="3">
        <v>10261</v>
      </c>
      <c r="F51" s="3">
        <v>0</v>
      </c>
      <c r="G51" s="3">
        <v>0</v>
      </c>
      <c r="H51" s="3">
        <v>4000</v>
      </c>
      <c r="I51" s="3">
        <v>0</v>
      </c>
      <c r="J51" s="3"/>
      <c r="K51" s="3">
        <v>375</v>
      </c>
      <c r="L51" s="3">
        <v>250</v>
      </c>
      <c r="M51" s="3">
        <v>0</v>
      </c>
      <c r="N51" s="28">
        <f t="shared" si="0"/>
        <v>14886</v>
      </c>
      <c r="O51" s="2" t="s">
        <v>158</v>
      </c>
      <c r="P51" s="52"/>
    </row>
    <row r="52" spans="1:16" s="1" customFormat="1" ht="33.75" customHeight="1" x14ac:dyDescent="0.25">
      <c r="A52" s="51">
        <v>40</v>
      </c>
      <c r="B52" s="22" t="s">
        <v>328</v>
      </c>
      <c r="C52" s="2" t="s">
        <v>310</v>
      </c>
      <c r="D52" s="2" t="s">
        <v>136</v>
      </c>
      <c r="E52" s="3">
        <v>10261</v>
      </c>
      <c r="F52" s="3">
        <v>0</v>
      </c>
      <c r="G52" s="3">
        <v>0</v>
      </c>
      <c r="H52" s="3">
        <v>4000</v>
      </c>
      <c r="I52" s="3">
        <v>0</v>
      </c>
      <c r="J52" s="3"/>
      <c r="K52" s="3">
        <v>375</v>
      </c>
      <c r="L52" s="3">
        <v>250</v>
      </c>
      <c r="M52" s="3">
        <v>0</v>
      </c>
      <c r="N52" s="28">
        <f t="shared" si="0"/>
        <v>14886</v>
      </c>
      <c r="O52" s="2" t="s">
        <v>158</v>
      </c>
      <c r="P52" s="53" t="s">
        <v>158</v>
      </c>
    </row>
    <row r="53" spans="1:16" s="1" customFormat="1" ht="33.75" customHeight="1" x14ac:dyDescent="0.25">
      <c r="A53" s="51">
        <v>41</v>
      </c>
      <c r="B53" s="22" t="s">
        <v>328</v>
      </c>
      <c r="C53" s="2" t="s">
        <v>307</v>
      </c>
      <c r="D53" s="2" t="s">
        <v>136</v>
      </c>
      <c r="E53" s="3">
        <v>10261</v>
      </c>
      <c r="F53" s="3">
        <v>0</v>
      </c>
      <c r="G53" s="3">
        <v>0</v>
      </c>
      <c r="H53" s="3">
        <v>4000</v>
      </c>
      <c r="I53" s="3">
        <v>0</v>
      </c>
      <c r="J53" s="3"/>
      <c r="K53" s="3">
        <v>375</v>
      </c>
      <c r="L53" s="3">
        <v>250</v>
      </c>
      <c r="M53" s="3">
        <v>0</v>
      </c>
      <c r="N53" s="28">
        <f t="shared" si="0"/>
        <v>14886</v>
      </c>
      <c r="O53" s="2" t="s">
        <v>158</v>
      </c>
      <c r="P53" s="53" t="s">
        <v>158</v>
      </c>
    </row>
    <row r="54" spans="1:16" s="1" customFormat="1" ht="33.75" customHeight="1" x14ac:dyDescent="0.25">
      <c r="A54" s="51">
        <v>42</v>
      </c>
      <c r="B54" s="22" t="s">
        <v>328</v>
      </c>
      <c r="C54" s="2" t="s">
        <v>178</v>
      </c>
      <c r="D54" s="2" t="s">
        <v>136</v>
      </c>
      <c r="E54" s="3">
        <v>10261</v>
      </c>
      <c r="F54" s="3">
        <v>0</v>
      </c>
      <c r="G54" s="3">
        <v>0</v>
      </c>
      <c r="H54" s="3">
        <v>4000</v>
      </c>
      <c r="I54" s="3">
        <v>0</v>
      </c>
      <c r="J54" s="3"/>
      <c r="K54" s="3">
        <v>375</v>
      </c>
      <c r="L54" s="3">
        <v>250</v>
      </c>
      <c r="M54" s="3">
        <v>0</v>
      </c>
      <c r="N54" s="28">
        <f t="shared" si="0"/>
        <v>14886</v>
      </c>
      <c r="O54" s="2" t="s">
        <v>158</v>
      </c>
      <c r="P54" s="53" t="s">
        <v>158</v>
      </c>
    </row>
    <row r="55" spans="1:16" s="1" customFormat="1" ht="33.75" customHeight="1" x14ac:dyDescent="0.25">
      <c r="A55" s="51">
        <v>43</v>
      </c>
      <c r="B55" s="22" t="s">
        <v>328</v>
      </c>
      <c r="C55" s="2" t="s">
        <v>316</v>
      </c>
      <c r="D55" s="2" t="s">
        <v>136</v>
      </c>
      <c r="E55" s="3">
        <v>10261</v>
      </c>
      <c r="F55" s="3">
        <v>0</v>
      </c>
      <c r="G55" s="3">
        <v>0</v>
      </c>
      <c r="H55" s="3">
        <v>4000</v>
      </c>
      <c r="I55" s="3">
        <v>0</v>
      </c>
      <c r="J55" s="3"/>
      <c r="K55" s="3">
        <v>375</v>
      </c>
      <c r="L55" s="3">
        <v>250</v>
      </c>
      <c r="M55" s="3">
        <v>0</v>
      </c>
      <c r="N55" s="28">
        <f t="shared" si="0"/>
        <v>14886</v>
      </c>
      <c r="O55" s="2"/>
      <c r="P55" s="53" t="s">
        <v>158</v>
      </c>
    </row>
    <row r="56" spans="1:16" s="1" customFormat="1" ht="33.75" customHeight="1" x14ac:dyDescent="0.25">
      <c r="A56" s="51">
        <v>44</v>
      </c>
      <c r="B56" s="22" t="s">
        <v>328</v>
      </c>
      <c r="C56" s="2" t="s">
        <v>335</v>
      </c>
      <c r="D56" s="8" t="s">
        <v>136</v>
      </c>
      <c r="E56" s="3">
        <v>10261</v>
      </c>
      <c r="F56" s="3">
        <v>0</v>
      </c>
      <c r="G56" s="3">
        <v>0</v>
      </c>
      <c r="H56" s="3">
        <v>4000</v>
      </c>
      <c r="I56" s="3">
        <v>0</v>
      </c>
      <c r="J56" s="3"/>
      <c r="K56" s="3">
        <v>375</v>
      </c>
      <c r="L56" s="3">
        <v>250</v>
      </c>
      <c r="M56" s="3">
        <v>0</v>
      </c>
      <c r="N56" s="28">
        <f t="shared" si="0"/>
        <v>14886</v>
      </c>
      <c r="O56" s="2" t="s">
        <v>158</v>
      </c>
      <c r="P56" s="53" t="s">
        <v>158</v>
      </c>
    </row>
    <row r="57" spans="1:16" s="1" customFormat="1" ht="33.75" customHeight="1" x14ac:dyDescent="0.25">
      <c r="A57" s="51">
        <v>45</v>
      </c>
      <c r="B57" s="22" t="s">
        <v>328</v>
      </c>
      <c r="C57" s="2" t="s">
        <v>313</v>
      </c>
      <c r="D57" s="2" t="s">
        <v>142</v>
      </c>
      <c r="E57" s="3">
        <v>3295</v>
      </c>
      <c r="F57" s="3">
        <v>0</v>
      </c>
      <c r="G57" s="3">
        <v>0</v>
      </c>
      <c r="H57" s="3">
        <v>2000</v>
      </c>
      <c r="I57" s="3">
        <v>0</v>
      </c>
      <c r="J57" s="3"/>
      <c r="K57" s="3">
        <v>0</v>
      </c>
      <c r="L57" s="3">
        <v>250</v>
      </c>
      <c r="M57" s="3">
        <v>0</v>
      </c>
      <c r="N57" s="28">
        <f t="shared" si="0"/>
        <v>5545</v>
      </c>
      <c r="O57" s="2" t="s">
        <v>158</v>
      </c>
      <c r="P57" s="52"/>
    </row>
    <row r="58" spans="1:16" s="1" customFormat="1" ht="33.75" customHeight="1" x14ac:dyDescent="0.25">
      <c r="A58" s="51">
        <v>46</v>
      </c>
      <c r="B58" s="23" t="s">
        <v>328</v>
      </c>
      <c r="C58" s="43" t="s">
        <v>331</v>
      </c>
      <c r="D58" s="8" t="s">
        <v>142</v>
      </c>
      <c r="E58" s="21">
        <v>3295</v>
      </c>
      <c r="F58" s="3">
        <v>0</v>
      </c>
      <c r="G58" s="3">
        <v>0</v>
      </c>
      <c r="H58" s="3">
        <v>2000</v>
      </c>
      <c r="I58" s="3">
        <v>0</v>
      </c>
      <c r="J58" s="3"/>
      <c r="K58" s="21">
        <v>375</v>
      </c>
      <c r="L58" s="21">
        <v>250</v>
      </c>
      <c r="M58" s="3">
        <v>0</v>
      </c>
      <c r="N58" s="28">
        <f t="shared" si="0"/>
        <v>5920</v>
      </c>
      <c r="O58" s="8"/>
      <c r="P58" s="53" t="s">
        <v>158</v>
      </c>
    </row>
    <row r="59" spans="1:16" s="1" customFormat="1" ht="33.75" customHeight="1" x14ac:dyDescent="0.25">
      <c r="A59" s="51">
        <v>47</v>
      </c>
      <c r="B59" s="22" t="s">
        <v>328</v>
      </c>
      <c r="C59" s="2" t="s">
        <v>323</v>
      </c>
      <c r="D59" s="2" t="s">
        <v>142</v>
      </c>
      <c r="E59" s="3">
        <v>3295</v>
      </c>
      <c r="F59" s="3">
        <v>0</v>
      </c>
      <c r="G59" s="3">
        <v>0</v>
      </c>
      <c r="H59" s="3">
        <v>2000</v>
      </c>
      <c r="I59" s="3">
        <v>0</v>
      </c>
      <c r="J59" s="3"/>
      <c r="K59" s="3">
        <v>0</v>
      </c>
      <c r="L59" s="3">
        <v>250</v>
      </c>
      <c r="M59" s="3">
        <v>0</v>
      </c>
      <c r="N59" s="28">
        <f t="shared" si="0"/>
        <v>5545</v>
      </c>
      <c r="O59" s="2" t="s">
        <v>158</v>
      </c>
      <c r="P59" s="53" t="s">
        <v>158</v>
      </c>
    </row>
    <row r="60" spans="1:16" s="1" customFormat="1" ht="33.75" customHeight="1" x14ac:dyDescent="0.25">
      <c r="A60" s="51">
        <v>48</v>
      </c>
      <c r="B60" s="22" t="s">
        <v>328</v>
      </c>
      <c r="C60" s="2" t="s">
        <v>322</v>
      </c>
      <c r="D60" s="2" t="s">
        <v>141</v>
      </c>
      <c r="E60" s="3">
        <v>3525</v>
      </c>
      <c r="F60" s="3">
        <v>0</v>
      </c>
      <c r="G60" s="3">
        <v>0</v>
      </c>
      <c r="H60" s="3">
        <v>2000</v>
      </c>
      <c r="I60" s="3">
        <v>0</v>
      </c>
      <c r="J60" s="3"/>
      <c r="K60" s="3">
        <v>0</v>
      </c>
      <c r="L60" s="3">
        <v>250</v>
      </c>
      <c r="M60" s="3">
        <v>0</v>
      </c>
      <c r="N60" s="28">
        <f t="shared" si="0"/>
        <v>5775</v>
      </c>
      <c r="O60" s="2" t="s">
        <v>158</v>
      </c>
      <c r="P60" s="53" t="s">
        <v>158</v>
      </c>
    </row>
    <row r="61" spans="1:16" s="1" customFormat="1" ht="33.75" customHeight="1" x14ac:dyDescent="0.25">
      <c r="A61" s="51">
        <v>49</v>
      </c>
      <c r="B61" s="22" t="s">
        <v>328</v>
      </c>
      <c r="C61" s="2" t="s">
        <v>304</v>
      </c>
      <c r="D61" s="2" t="s">
        <v>140</v>
      </c>
      <c r="E61" s="3">
        <v>3757</v>
      </c>
      <c r="F61" s="3">
        <v>0</v>
      </c>
      <c r="G61" s="3">
        <v>0</v>
      </c>
      <c r="H61" s="3">
        <v>3000</v>
      </c>
      <c r="I61" s="3">
        <v>0</v>
      </c>
      <c r="J61" s="3"/>
      <c r="K61" s="3">
        <v>0</v>
      </c>
      <c r="L61" s="3">
        <v>250</v>
      </c>
      <c r="M61" s="3">
        <v>0</v>
      </c>
      <c r="N61" s="28">
        <f t="shared" si="0"/>
        <v>7007</v>
      </c>
      <c r="O61" s="2" t="s">
        <v>158</v>
      </c>
      <c r="P61" s="53" t="s">
        <v>158</v>
      </c>
    </row>
    <row r="62" spans="1:16" s="1" customFormat="1" ht="33.75" customHeight="1" x14ac:dyDescent="0.25">
      <c r="A62" s="51">
        <v>50</v>
      </c>
      <c r="B62" s="22" t="s">
        <v>328</v>
      </c>
      <c r="C62" s="2" t="s">
        <v>20</v>
      </c>
      <c r="D62" s="2" t="s">
        <v>147</v>
      </c>
      <c r="E62" s="3">
        <v>1286</v>
      </c>
      <c r="F62" s="3">
        <v>0</v>
      </c>
      <c r="G62" s="3">
        <v>50</v>
      </c>
      <c r="H62" s="3">
        <v>1500</v>
      </c>
      <c r="I62" s="3">
        <v>0</v>
      </c>
      <c r="J62" s="3">
        <v>200</v>
      </c>
      <c r="K62" s="3">
        <v>0</v>
      </c>
      <c r="L62" s="3">
        <v>250</v>
      </c>
      <c r="M62" s="3">
        <v>0</v>
      </c>
      <c r="N62" s="28">
        <f t="shared" si="0"/>
        <v>3286</v>
      </c>
      <c r="O62" s="2" t="s">
        <v>158</v>
      </c>
      <c r="P62" s="52"/>
    </row>
    <row r="63" spans="1:16" s="1" customFormat="1" ht="33.75" customHeight="1" x14ac:dyDescent="0.25">
      <c r="A63" s="51">
        <v>51</v>
      </c>
      <c r="B63" s="22" t="s">
        <v>328</v>
      </c>
      <c r="C63" s="2" t="s">
        <v>179</v>
      </c>
      <c r="D63" s="2" t="s">
        <v>145</v>
      </c>
      <c r="E63" s="3">
        <v>1682</v>
      </c>
      <c r="F63" s="3">
        <v>0</v>
      </c>
      <c r="G63" s="3">
        <v>0</v>
      </c>
      <c r="H63" s="3">
        <v>2000</v>
      </c>
      <c r="I63" s="3">
        <v>0</v>
      </c>
      <c r="J63" s="3"/>
      <c r="K63" s="3">
        <v>0</v>
      </c>
      <c r="L63" s="3">
        <v>250</v>
      </c>
      <c r="M63" s="3">
        <v>0</v>
      </c>
      <c r="N63" s="28">
        <f t="shared" si="0"/>
        <v>3932</v>
      </c>
      <c r="O63" s="2" t="s">
        <v>158</v>
      </c>
      <c r="P63" s="53" t="s">
        <v>158</v>
      </c>
    </row>
    <row r="64" spans="1:16" s="1" customFormat="1" ht="33.75" customHeight="1" x14ac:dyDescent="0.25">
      <c r="A64" s="51">
        <v>52</v>
      </c>
      <c r="B64" s="22" t="s">
        <v>328</v>
      </c>
      <c r="C64" s="2" t="s">
        <v>14</v>
      </c>
      <c r="D64" s="2" t="s">
        <v>145</v>
      </c>
      <c r="E64" s="3">
        <v>1682</v>
      </c>
      <c r="F64" s="3">
        <v>0</v>
      </c>
      <c r="G64" s="3">
        <v>0</v>
      </c>
      <c r="H64" s="3">
        <v>2000</v>
      </c>
      <c r="I64" s="3">
        <v>0</v>
      </c>
      <c r="J64" s="3"/>
      <c r="K64" s="3">
        <v>0</v>
      </c>
      <c r="L64" s="3">
        <v>250</v>
      </c>
      <c r="M64" s="3">
        <v>0</v>
      </c>
      <c r="N64" s="28">
        <f t="shared" si="0"/>
        <v>3932</v>
      </c>
      <c r="O64" s="2" t="s">
        <v>158</v>
      </c>
      <c r="P64" s="53" t="s">
        <v>158</v>
      </c>
    </row>
    <row r="65" spans="1:16" s="1" customFormat="1" ht="33.75" customHeight="1" x14ac:dyDescent="0.25">
      <c r="A65" s="51">
        <v>53</v>
      </c>
      <c r="B65" s="22" t="s">
        <v>328</v>
      </c>
      <c r="C65" s="2" t="s">
        <v>227</v>
      </c>
      <c r="D65" s="2" t="s">
        <v>146</v>
      </c>
      <c r="E65" s="3">
        <v>1460</v>
      </c>
      <c r="F65" s="3">
        <v>0</v>
      </c>
      <c r="G65" s="3">
        <v>0</v>
      </c>
      <c r="H65" s="3">
        <v>2000</v>
      </c>
      <c r="I65" s="3">
        <v>0</v>
      </c>
      <c r="J65" s="3"/>
      <c r="K65" s="3">
        <v>0</v>
      </c>
      <c r="L65" s="3">
        <v>250</v>
      </c>
      <c r="M65" s="3">
        <v>0</v>
      </c>
      <c r="N65" s="28">
        <f t="shared" si="0"/>
        <v>3710</v>
      </c>
      <c r="O65" s="2" t="s">
        <v>158</v>
      </c>
      <c r="P65" s="52"/>
    </row>
    <row r="66" spans="1:16" s="1" customFormat="1" ht="33.75" customHeight="1" x14ac:dyDescent="0.25">
      <c r="A66" s="51">
        <v>54</v>
      </c>
      <c r="B66" s="22" t="s">
        <v>328</v>
      </c>
      <c r="C66" s="2" t="s">
        <v>257</v>
      </c>
      <c r="D66" s="2" t="s">
        <v>146</v>
      </c>
      <c r="E66" s="3">
        <v>1460</v>
      </c>
      <c r="F66" s="3">
        <v>0</v>
      </c>
      <c r="G66" s="3">
        <v>0</v>
      </c>
      <c r="H66" s="3">
        <v>2000</v>
      </c>
      <c r="I66" s="3">
        <v>0</v>
      </c>
      <c r="J66" s="3"/>
      <c r="K66" s="3">
        <v>0</v>
      </c>
      <c r="L66" s="3">
        <v>250</v>
      </c>
      <c r="M66" s="3">
        <v>0</v>
      </c>
      <c r="N66" s="28">
        <f t="shared" si="0"/>
        <v>3710</v>
      </c>
      <c r="O66" s="2" t="s">
        <v>158</v>
      </c>
      <c r="P66" s="52"/>
    </row>
    <row r="67" spans="1:16" s="1" customFormat="1" ht="33.75" customHeight="1" x14ac:dyDescent="0.25">
      <c r="A67" s="51">
        <v>55</v>
      </c>
      <c r="B67" s="22" t="s">
        <v>328</v>
      </c>
      <c r="C67" s="2" t="s">
        <v>19</v>
      </c>
      <c r="D67" s="2" t="s">
        <v>146</v>
      </c>
      <c r="E67" s="3">
        <v>1460</v>
      </c>
      <c r="F67" s="3">
        <v>600</v>
      </c>
      <c r="G67" s="3">
        <v>75</v>
      </c>
      <c r="H67" s="3">
        <v>1500</v>
      </c>
      <c r="I67" s="3">
        <v>0</v>
      </c>
      <c r="J67" s="3"/>
      <c r="K67" s="3">
        <v>0</v>
      </c>
      <c r="L67" s="3">
        <v>250</v>
      </c>
      <c r="M67" s="3">
        <v>0</v>
      </c>
      <c r="N67" s="28">
        <f t="shared" si="0"/>
        <v>3885</v>
      </c>
      <c r="O67" s="2" t="s">
        <v>158</v>
      </c>
      <c r="P67" s="52"/>
    </row>
    <row r="68" spans="1:16" s="1" customFormat="1" ht="33.75" customHeight="1" x14ac:dyDescent="0.25">
      <c r="A68" s="51">
        <v>56</v>
      </c>
      <c r="B68" s="22" t="s">
        <v>328</v>
      </c>
      <c r="C68" s="2" t="s">
        <v>15</v>
      </c>
      <c r="D68" s="2" t="s">
        <v>146</v>
      </c>
      <c r="E68" s="3">
        <v>1460</v>
      </c>
      <c r="F68" s="3">
        <v>0</v>
      </c>
      <c r="G68" s="3">
        <v>0</v>
      </c>
      <c r="H68" s="3">
        <v>2000</v>
      </c>
      <c r="I68" s="3">
        <v>0</v>
      </c>
      <c r="J68" s="3"/>
      <c r="K68" s="3">
        <v>0</v>
      </c>
      <c r="L68" s="3">
        <v>250</v>
      </c>
      <c r="M68" s="3">
        <v>0</v>
      </c>
      <c r="N68" s="28">
        <f t="shared" si="0"/>
        <v>3710</v>
      </c>
      <c r="O68" s="2" t="s">
        <v>158</v>
      </c>
      <c r="P68" s="53" t="s">
        <v>158</v>
      </c>
    </row>
    <row r="69" spans="1:16" s="1" customFormat="1" ht="33.75" customHeight="1" x14ac:dyDescent="0.25">
      <c r="A69" s="51">
        <v>57</v>
      </c>
      <c r="B69" s="22" t="s">
        <v>328</v>
      </c>
      <c r="C69" s="2" t="s">
        <v>16</v>
      </c>
      <c r="D69" s="2" t="s">
        <v>146</v>
      </c>
      <c r="E69" s="3">
        <v>1460</v>
      </c>
      <c r="F69" s="3">
        <v>0</v>
      </c>
      <c r="G69" s="3">
        <v>0</v>
      </c>
      <c r="H69" s="3">
        <v>2000</v>
      </c>
      <c r="I69" s="3">
        <v>0</v>
      </c>
      <c r="J69" s="3"/>
      <c r="K69" s="3">
        <v>0</v>
      </c>
      <c r="L69" s="3">
        <v>250</v>
      </c>
      <c r="M69" s="3">
        <v>0</v>
      </c>
      <c r="N69" s="28">
        <f t="shared" si="0"/>
        <v>3710</v>
      </c>
      <c r="O69" s="2" t="s">
        <v>158</v>
      </c>
      <c r="P69" s="53" t="s">
        <v>158</v>
      </c>
    </row>
    <row r="70" spans="1:16" s="1" customFormat="1" ht="33.75" customHeight="1" x14ac:dyDescent="0.25">
      <c r="A70" s="51">
        <v>58</v>
      </c>
      <c r="B70" s="22" t="s">
        <v>328</v>
      </c>
      <c r="C70" s="2" t="s">
        <v>314</v>
      </c>
      <c r="D70" s="2" t="s">
        <v>146</v>
      </c>
      <c r="E70" s="3">
        <v>1460</v>
      </c>
      <c r="F70" s="3">
        <v>0</v>
      </c>
      <c r="G70" s="3">
        <v>35</v>
      </c>
      <c r="H70" s="3">
        <v>1500</v>
      </c>
      <c r="I70" s="3">
        <v>0</v>
      </c>
      <c r="J70" s="3"/>
      <c r="K70" s="3">
        <v>0</v>
      </c>
      <c r="L70" s="3">
        <v>250</v>
      </c>
      <c r="M70" s="3">
        <v>0</v>
      </c>
      <c r="N70" s="28">
        <f t="shared" si="0"/>
        <v>3245</v>
      </c>
      <c r="O70" s="2" t="s">
        <v>158</v>
      </c>
      <c r="P70" s="53" t="s">
        <v>158</v>
      </c>
    </row>
    <row r="71" spans="1:16" s="1" customFormat="1" ht="33.75" customHeight="1" x14ac:dyDescent="0.25">
      <c r="A71" s="51">
        <v>59</v>
      </c>
      <c r="B71" s="22" t="s">
        <v>328</v>
      </c>
      <c r="C71" s="2" t="s">
        <v>224</v>
      </c>
      <c r="D71" s="2" t="s">
        <v>146</v>
      </c>
      <c r="E71" s="3">
        <v>1460</v>
      </c>
      <c r="F71" s="3">
        <v>0</v>
      </c>
      <c r="G71" s="3">
        <v>0</v>
      </c>
      <c r="H71" s="3">
        <v>2000</v>
      </c>
      <c r="I71" s="3">
        <v>0</v>
      </c>
      <c r="J71" s="3"/>
      <c r="K71" s="3">
        <v>0</v>
      </c>
      <c r="L71" s="3">
        <v>250</v>
      </c>
      <c r="M71" s="3">
        <v>0</v>
      </c>
      <c r="N71" s="28">
        <f t="shared" ref="N71:N132" si="1">SUM(E71:M71)</f>
        <v>3710</v>
      </c>
      <c r="O71" s="2" t="s">
        <v>158</v>
      </c>
      <c r="P71" s="53" t="s">
        <v>158</v>
      </c>
    </row>
    <row r="72" spans="1:16" s="1" customFormat="1" ht="33.75" customHeight="1" x14ac:dyDescent="0.25">
      <c r="A72" s="51">
        <v>60</v>
      </c>
      <c r="B72" s="22" t="s">
        <v>328</v>
      </c>
      <c r="C72" s="2" t="s">
        <v>226</v>
      </c>
      <c r="D72" s="2" t="s">
        <v>146</v>
      </c>
      <c r="E72" s="3">
        <v>1460</v>
      </c>
      <c r="F72" s="3">
        <v>0</v>
      </c>
      <c r="G72" s="3">
        <v>0</v>
      </c>
      <c r="H72" s="3">
        <v>2000</v>
      </c>
      <c r="I72" s="3">
        <v>0</v>
      </c>
      <c r="J72" s="3"/>
      <c r="K72" s="3">
        <v>0</v>
      </c>
      <c r="L72" s="3">
        <v>250</v>
      </c>
      <c r="M72" s="3">
        <v>0</v>
      </c>
      <c r="N72" s="28">
        <f t="shared" si="1"/>
        <v>3710</v>
      </c>
      <c r="O72" s="2" t="s">
        <v>158</v>
      </c>
      <c r="P72" s="53" t="s">
        <v>158</v>
      </c>
    </row>
    <row r="73" spans="1:16" s="1" customFormat="1" ht="33.75" customHeight="1" x14ac:dyDescent="0.25">
      <c r="A73" s="51">
        <v>61</v>
      </c>
      <c r="B73" s="22" t="s">
        <v>328</v>
      </c>
      <c r="C73" s="2" t="s">
        <v>325</v>
      </c>
      <c r="D73" s="2" t="s">
        <v>146</v>
      </c>
      <c r="E73" s="3">
        <v>1460</v>
      </c>
      <c r="F73" s="3">
        <v>0</v>
      </c>
      <c r="G73" s="3">
        <v>0</v>
      </c>
      <c r="H73" s="3">
        <v>2000</v>
      </c>
      <c r="I73" s="3">
        <v>0</v>
      </c>
      <c r="J73" s="3"/>
      <c r="K73" s="3">
        <v>0</v>
      </c>
      <c r="L73" s="3">
        <v>250</v>
      </c>
      <c r="M73" s="3">
        <v>0</v>
      </c>
      <c r="N73" s="28">
        <f t="shared" si="1"/>
        <v>3710</v>
      </c>
      <c r="O73" s="2" t="s">
        <v>158</v>
      </c>
      <c r="P73" s="53" t="s">
        <v>158</v>
      </c>
    </row>
    <row r="74" spans="1:16" s="1" customFormat="1" ht="33.75" customHeight="1" x14ac:dyDescent="0.25">
      <c r="A74" s="51">
        <v>62</v>
      </c>
      <c r="B74" s="22" t="s">
        <v>328</v>
      </c>
      <c r="C74" s="2" t="s">
        <v>306</v>
      </c>
      <c r="D74" s="2" t="s">
        <v>146</v>
      </c>
      <c r="E74" s="3">
        <v>1460</v>
      </c>
      <c r="F74" s="3">
        <v>0</v>
      </c>
      <c r="G74" s="3">
        <v>0</v>
      </c>
      <c r="H74" s="3">
        <v>2000</v>
      </c>
      <c r="I74" s="3">
        <v>0</v>
      </c>
      <c r="J74" s="3"/>
      <c r="K74" s="3">
        <v>0</v>
      </c>
      <c r="L74" s="3">
        <v>250</v>
      </c>
      <c r="M74" s="3">
        <v>0</v>
      </c>
      <c r="N74" s="28">
        <f t="shared" si="1"/>
        <v>3710</v>
      </c>
      <c r="O74" s="2" t="s">
        <v>158</v>
      </c>
      <c r="P74" s="53" t="s">
        <v>158</v>
      </c>
    </row>
    <row r="75" spans="1:16" s="1" customFormat="1" ht="33.75" customHeight="1" x14ac:dyDescent="0.25">
      <c r="A75" s="51">
        <v>63</v>
      </c>
      <c r="B75" s="22" t="s">
        <v>328</v>
      </c>
      <c r="C75" s="2" t="s">
        <v>321</v>
      </c>
      <c r="D75" s="2" t="s">
        <v>146</v>
      </c>
      <c r="E75" s="3">
        <v>1460</v>
      </c>
      <c r="F75" s="3">
        <v>0</v>
      </c>
      <c r="G75" s="3">
        <v>0</v>
      </c>
      <c r="H75" s="3">
        <v>2000</v>
      </c>
      <c r="I75" s="3">
        <v>0</v>
      </c>
      <c r="J75" s="3"/>
      <c r="K75" s="3">
        <v>0</v>
      </c>
      <c r="L75" s="3">
        <v>250</v>
      </c>
      <c r="M75" s="3">
        <v>0</v>
      </c>
      <c r="N75" s="28">
        <f t="shared" si="1"/>
        <v>3710</v>
      </c>
      <c r="O75" s="2" t="s">
        <v>158</v>
      </c>
      <c r="P75" s="53" t="s">
        <v>158</v>
      </c>
    </row>
    <row r="76" spans="1:16" s="1" customFormat="1" ht="33.75" customHeight="1" x14ac:dyDescent="0.25">
      <c r="A76" s="51">
        <v>64</v>
      </c>
      <c r="B76" s="22" t="s">
        <v>328</v>
      </c>
      <c r="C76" s="2" t="s">
        <v>17</v>
      </c>
      <c r="D76" s="2" t="s">
        <v>146</v>
      </c>
      <c r="E76" s="3">
        <v>1460</v>
      </c>
      <c r="F76" s="3">
        <v>0</v>
      </c>
      <c r="G76" s="3">
        <v>0</v>
      </c>
      <c r="H76" s="3">
        <v>2000</v>
      </c>
      <c r="I76" s="3">
        <v>0</v>
      </c>
      <c r="J76" s="3"/>
      <c r="K76" s="3">
        <v>0</v>
      </c>
      <c r="L76" s="3">
        <v>250</v>
      </c>
      <c r="M76" s="3">
        <v>0</v>
      </c>
      <c r="N76" s="28">
        <f t="shared" si="1"/>
        <v>3710</v>
      </c>
      <c r="O76" s="2" t="s">
        <v>158</v>
      </c>
      <c r="P76" s="53" t="s">
        <v>158</v>
      </c>
    </row>
    <row r="77" spans="1:16" s="1" customFormat="1" ht="33.75" customHeight="1" x14ac:dyDescent="0.25">
      <c r="A77" s="51">
        <v>65</v>
      </c>
      <c r="B77" s="22" t="s">
        <v>328</v>
      </c>
      <c r="C77" s="2" t="s">
        <v>18</v>
      </c>
      <c r="D77" s="2" t="s">
        <v>146</v>
      </c>
      <c r="E77" s="3">
        <v>1460</v>
      </c>
      <c r="F77" s="3">
        <v>0</v>
      </c>
      <c r="G77" s="3">
        <v>0</v>
      </c>
      <c r="H77" s="3">
        <v>2000</v>
      </c>
      <c r="I77" s="3">
        <v>0</v>
      </c>
      <c r="J77" s="3"/>
      <c r="K77" s="3">
        <v>0</v>
      </c>
      <c r="L77" s="3">
        <v>250</v>
      </c>
      <c r="M77" s="3">
        <v>0</v>
      </c>
      <c r="N77" s="28">
        <f t="shared" si="1"/>
        <v>3710</v>
      </c>
      <c r="O77" s="2" t="s">
        <v>158</v>
      </c>
      <c r="P77" s="53" t="s">
        <v>158</v>
      </c>
    </row>
    <row r="78" spans="1:16" s="1" customFormat="1" ht="33.75" customHeight="1" x14ac:dyDescent="0.25">
      <c r="A78" s="51">
        <v>66</v>
      </c>
      <c r="B78" s="22" t="s">
        <v>328</v>
      </c>
      <c r="C78" s="2" t="s">
        <v>287</v>
      </c>
      <c r="D78" s="2" t="s">
        <v>146</v>
      </c>
      <c r="E78" s="3">
        <v>1460</v>
      </c>
      <c r="F78" s="3">
        <v>0</v>
      </c>
      <c r="G78" s="3">
        <v>0</v>
      </c>
      <c r="H78" s="3">
        <v>2000</v>
      </c>
      <c r="I78" s="3">
        <v>0</v>
      </c>
      <c r="J78" s="3"/>
      <c r="K78" s="3">
        <v>0</v>
      </c>
      <c r="L78" s="3">
        <v>250</v>
      </c>
      <c r="M78" s="3">
        <v>0</v>
      </c>
      <c r="N78" s="28">
        <f t="shared" si="1"/>
        <v>3710</v>
      </c>
      <c r="O78" s="2" t="s">
        <v>158</v>
      </c>
      <c r="P78" s="53" t="s">
        <v>158</v>
      </c>
    </row>
    <row r="79" spans="1:16" s="1" customFormat="1" ht="33.75" customHeight="1" x14ac:dyDescent="0.25">
      <c r="A79" s="51">
        <v>67</v>
      </c>
      <c r="B79" s="22" t="s">
        <v>328</v>
      </c>
      <c r="C79" s="2" t="s">
        <v>302</v>
      </c>
      <c r="D79" s="2" t="s">
        <v>146</v>
      </c>
      <c r="E79" s="3">
        <v>1460</v>
      </c>
      <c r="F79" s="3">
        <v>0</v>
      </c>
      <c r="G79" s="3">
        <v>0</v>
      </c>
      <c r="H79" s="3">
        <v>2000</v>
      </c>
      <c r="I79" s="3">
        <v>0</v>
      </c>
      <c r="J79" s="3"/>
      <c r="K79" s="3">
        <v>0</v>
      </c>
      <c r="L79" s="3">
        <v>250</v>
      </c>
      <c r="M79" s="3">
        <v>0</v>
      </c>
      <c r="N79" s="28">
        <f t="shared" si="1"/>
        <v>3710</v>
      </c>
      <c r="O79" s="2" t="s">
        <v>158</v>
      </c>
      <c r="P79" s="53" t="s">
        <v>158</v>
      </c>
    </row>
    <row r="80" spans="1:16" s="1" customFormat="1" ht="33.75" customHeight="1" x14ac:dyDescent="0.25">
      <c r="A80" s="51">
        <v>68</v>
      </c>
      <c r="B80" s="22" t="s">
        <v>328</v>
      </c>
      <c r="C80" s="2" t="s">
        <v>151</v>
      </c>
      <c r="D80" s="2" t="s">
        <v>146</v>
      </c>
      <c r="E80" s="3">
        <v>1460</v>
      </c>
      <c r="F80" s="3">
        <v>0</v>
      </c>
      <c r="G80" s="3">
        <v>0</v>
      </c>
      <c r="H80" s="3">
        <v>2000</v>
      </c>
      <c r="I80" s="3">
        <v>0</v>
      </c>
      <c r="J80" s="3"/>
      <c r="K80" s="3">
        <v>0</v>
      </c>
      <c r="L80" s="3">
        <v>250</v>
      </c>
      <c r="M80" s="3">
        <v>0</v>
      </c>
      <c r="N80" s="28">
        <f t="shared" si="1"/>
        <v>3710</v>
      </c>
      <c r="O80" s="2" t="s">
        <v>158</v>
      </c>
      <c r="P80" s="53" t="s">
        <v>158</v>
      </c>
    </row>
    <row r="81" spans="1:16" s="1" customFormat="1" ht="33.75" customHeight="1" x14ac:dyDescent="0.25">
      <c r="A81" s="51">
        <v>69</v>
      </c>
      <c r="B81" s="22" t="s">
        <v>328</v>
      </c>
      <c r="C81" s="2" t="s">
        <v>336</v>
      </c>
      <c r="D81" s="8" t="s">
        <v>337</v>
      </c>
      <c r="E81" s="3">
        <v>1575</v>
      </c>
      <c r="F81" s="3">
        <v>485</v>
      </c>
      <c r="G81" s="3">
        <v>75</v>
      </c>
      <c r="H81" s="3">
        <v>1500</v>
      </c>
      <c r="I81" s="3">
        <v>0</v>
      </c>
      <c r="J81" s="3"/>
      <c r="K81" s="3">
        <v>0</v>
      </c>
      <c r="L81" s="3">
        <v>250</v>
      </c>
      <c r="M81" s="23"/>
      <c r="N81" s="28">
        <f t="shared" si="1"/>
        <v>3885</v>
      </c>
      <c r="O81" s="2" t="s">
        <v>158</v>
      </c>
      <c r="P81" s="53" t="s">
        <v>158</v>
      </c>
    </row>
    <row r="82" spans="1:16" s="1" customFormat="1" ht="33.75" customHeight="1" x14ac:dyDescent="0.25">
      <c r="A82" s="51">
        <v>70</v>
      </c>
      <c r="B82" s="22" t="s">
        <v>328</v>
      </c>
      <c r="C82" s="2" t="s">
        <v>35</v>
      </c>
      <c r="D82" s="2" t="s">
        <v>148</v>
      </c>
      <c r="E82" s="3">
        <v>1168</v>
      </c>
      <c r="F82" s="3">
        <v>0</v>
      </c>
      <c r="G82" s="3">
        <v>50</v>
      </c>
      <c r="H82" s="3">
        <v>1400</v>
      </c>
      <c r="I82" s="3">
        <v>300</v>
      </c>
      <c r="J82" s="3">
        <v>200</v>
      </c>
      <c r="K82" s="3">
        <v>0</v>
      </c>
      <c r="L82" s="3">
        <v>250</v>
      </c>
      <c r="M82" s="3">
        <v>0</v>
      </c>
      <c r="N82" s="28">
        <f t="shared" si="1"/>
        <v>3368</v>
      </c>
      <c r="O82" s="2" t="s">
        <v>158</v>
      </c>
      <c r="P82" s="52"/>
    </row>
    <row r="83" spans="1:16" s="1" customFormat="1" ht="33.75" customHeight="1" x14ac:dyDescent="0.25">
      <c r="A83" s="51">
        <v>71</v>
      </c>
      <c r="B83" s="22" t="s">
        <v>328</v>
      </c>
      <c r="C83" s="2" t="s">
        <v>173</v>
      </c>
      <c r="D83" s="2" t="s">
        <v>148</v>
      </c>
      <c r="E83" s="3">
        <v>1168</v>
      </c>
      <c r="F83" s="3">
        <v>0</v>
      </c>
      <c r="G83" s="3">
        <v>50</v>
      </c>
      <c r="H83" s="3">
        <v>1400</v>
      </c>
      <c r="I83" s="3">
        <v>300</v>
      </c>
      <c r="J83" s="3">
        <v>200</v>
      </c>
      <c r="K83" s="3">
        <v>0</v>
      </c>
      <c r="L83" s="3">
        <v>250</v>
      </c>
      <c r="M83" s="3">
        <v>0</v>
      </c>
      <c r="N83" s="28">
        <f t="shared" si="1"/>
        <v>3368</v>
      </c>
      <c r="O83" s="2" t="s">
        <v>158</v>
      </c>
      <c r="P83" s="52"/>
    </row>
    <row r="84" spans="1:16" s="1" customFormat="1" ht="33.75" customHeight="1" x14ac:dyDescent="0.25">
      <c r="A84" s="51">
        <v>72</v>
      </c>
      <c r="B84" s="22" t="s">
        <v>328</v>
      </c>
      <c r="C84" s="2" t="s">
        <v>215</v>
      </c>
      <c r="D84" s="2" t="s">
        <v>148</v>
      </c>
      <c r="E84" s="3">
        <v>1168</v>
      </c>
      <c r="F84" s="3">
        <v>0</v>
      </c>
      <c r="G84" s="3">
        <v>50</v>
      </c>
      <c r="H84" s="3">
        <v>1400</v>
      </c>
      <c r="I84" s="3">
        <v>300</v>
      </c>
      <c r="J84" s="3">
        <v>200</v>
      </c>
      <c r="K84" s="3">
        <v>0</v>
      </c>
      <c r="L84" s="3">
        <v>250</v>
      </c>
      <c r="M84" s="3">
        <v>0</v>
      </c>
      <c r="N84" s="28">
        <f t="shared" si="1"/>
        <v>3368</v>
      </c>
      <c r="O84" s="2" t="s">
        <v>158</v>
      </c>
      <c r="P84" s="52"/>
    </row>
    <row r="85" spans="1:16" s="1" customFormat="1" ht="33.75" customHeight="1" x14ac:dyDescent="0.25">
      <c r="A85" s="51">
        <v>73</v>
      </c>
      <c r="B85" s="22" t="s">
        <v>328</v>
      </c>
      <c r="C85" s="2" t="s">
        <v>189</v>
      </c>
      <c r="D85" s="2" t="s">
        <v>148</v>
      </c>
      <c r="E85" s="3">
        <v>1168</v>
      </c>
      <c r="F85" s="3">
        <v>0</v>
      </c>
      <c r="G85" s="3">
        <v>50</v>
      </c>
      <c r="H85" s="3">
        <v>1400</v>
      </c>
      <c r="I85" s="3">
        <v>300</v>
      </c>
      <c r="J85" s="3">
        <v>200</v>
      </c>
      <c r="K85" s="3">
        <v>0</v>
      </c>
      <c r="L85" s="3">
        <v>250</v>
      </c>
      <c r="M85" s="3">
        <v>0</v>
      </c>
      <c r="N85" s="28">
        <f t="shared" si="1"/>
        <v>3368</v>
      </c>
      <c r="O85" s="2" t="s">
        <v>158</v>
      </c>
      <c r="P85" s="52"/>
    </row>
    <row r="86" spans="1:16" s="1" customFormat="1" ht="33.75" customHeight="1" x14ac:dyDescent="0.25">
      <c r="A86" s="51">
        <v>74</v>
      </c>
      <c r="B86" s="22" t="s">
        <v>328</v>
      </c>
      <c r="C86" s="2" t="s">
        <v>211</v>
      </c>
      <c r="D86" s="2" t="s">
        <v>148</v>
      </c>
      <c r="E86" s="3">
        <v>1168</v>
      </c>
      <c r="F86" s="3">
        <v>0</v>
      </c>
      <c r="G86" s="3">
        <v>75</v>
      </c>
      <c r="H86" s="3">
        <v>1400</v>
      </c>
      <c r="I86" s="3">
        <v>300</v>
      </c>
      <c r="J86" s="3">
        <v>200</v>
      </c>
      <c r="K86" s="3">
        <v>0</v>
      </c>
      <c r="L86" s="3">
        <v>250</v>
      </c>
      <c r="M86" s="3">
        <v>0</v>
      </c>
      <c r="N86" s="28">
        <f t="shared" si="1"/>
        <v>3393</v>
      </c>
      <c r="O86" s="2" t="s">
        <v>158</v>
      </c>
      <c r="P86" s="52"/>
    </row>
    <row r="87" spans="1:16" s="1" customFormat="1" ht="33.75" customHeight="1" x14ac:dyDescent="0.25">
      <c r="A87" s="51">
        <v>75</v>
      </c>
      <c r="B87" s="22" t="s">
        <v>328</v>
      </c>
      <c r="C87" s="2" t="s">
        <v>191</v>
      </c>
      <c r="D87" s="2" t="s">
        <v>148</v>
      </c>
      <c r="E87" s="3">
        <v>1168</v>
      </c>
      <c r="F87" s="3">
        <v>0</v>
      </c>
      <c r="G87" s="3">
        <v>50</v>
      </c>
      <c r="H87" s="3">
        <v>1400</v>
      </c>
      <c r="I87" s="3">
        <v>300</v>
      </c>
      <c r="J87" s="3">
        <v>200</v>
      </c>
      <c r="K87" s="3">
        <v>0</v>
      </c>
      <c r="L87" s="3">
        <v>250</v>
      </c>
      <c r="M87" s="3">
        <v>0</v>
      </c>
      <c r="N87" s="28">
        <f t="shared" si="1"/>
        <v>3368</v>
      </c>
      <c r="O87" s="2" t="s">
        <v>158</v>
      </c>
      <c r="P87" s="52"/>
    </row>
    <row r="88" spans="1:16" s="1" customFormat="1" ht="33.75" customHeight="1" x14ac:dyDescent="0.25">
      <c r="A88" s="51">
        <v>76</v>
      </c>
      <c r="B88" s="22" t="s">
        <v>328</v>
      </c>
      <c r="C88" s="2" t="s">
        <v>77</v>
      </c>
      <c r="D88" s="2" t="s">
        <v>148</v>
      </c>
      <c r="E88" s="3">
        <v>1168</v>
      </c>
      <c r="F88" s="3">
        <v>0</v>
      </c>
      <c r="G88" s="3">
        <v>50</v>
      </c>
      <c r="H88" s="3">
        <v>1400</v>
      </c>
      <c r="I88" s="3">
        <v>300</v>
      </c>
      <c r="J88" s="3">
        <v>200</v>
      </c>
      <c r="K88" s="3">
        <v>0</v>
      </c>
      <c r="L88" s="3">
        <v>250</v>
      </c>
      <c r="M88" s="3">
        <v>0</v>
      </c>
      <c r="N88" s="28">
        <f t="shared" si="1"/>
        <v>3368</v>
      </c>
      <c r="O88" s="2" t="s">
        <v>158</v>
      </c>
      <c r="P88" s="52"/>
    </row>
    <row r="89" spans="1:16" s="1" customFormat="1" ht="33.75" customHeight="1" x14ac:dyDescent="0.25">
      <c r="A89" s="51">
        <v>77</v>
      </c>
      <c r="B89" s="22" t="s">
        <v>328</v>
      </c>
      <c r="C89" s="2" t="s">
        <v>174</v>
      </c>
      <c r="D89" s="2" t="s">
        <v>148</v>
      </c>
      <c r="E89" s="3">
        <v>1168</v>
      </c>
      <c r="F89" s="3">
        <v>0</v>
      </c>
      <c r="G89" s="3">
        <v>50</v>
      </c>
      <c r="H89" s="3">
        <v>1400</v>
      </c>
      <c r="I89" s="3">
        <v>300</v>
      </c>
      <c r="J89" s="3">
        <v>200</v>
      </c>
      <c r="K89" s="3">
        <v>0</v>
      </c>
      <c r="L89" s="3">
        <v>250</v>
      </c>
      <c r="M89" s="3">
        <v>0</v>
      </c>
      <c r="N89" s="28">
        <f t="shared" si="1"/>
        <v>3368</v>
      </c>
      <c r="O89" s="2" t="s">
        <v>158</v>
      </c>
      <c r="P89" s="52"/>
    </row>
    <row r="90" spans="1:16" s="1" customFormat="1" ht="33.75" customHeight="1" x14ac:dyDescent="0.25">
      <c r="A90" s="51">
        <v>78</v>
      </c>
      <c r="B90" s="22" t="s">
        <v>328</v>
      </c>
      <c r="C90" s="2" t="s">
        <v>22</v>
      </c>
      <c r="D90" s="2" t="s">
        <v>148</v>
      </c>
      <c r="E90" s="3">
        <v>1168</v>
      </c>
      <c r="F90" s="3">
        <v>0</v>
      </c>
      <c r="G90" s="3">
        <v>50</v>
      </c>
      <c r="H90" s="3">
        <v>1400</v>
      </c>
      <c r="I90" s="3">
        <v>300</v>
      </c>
      <c r="J90" s="3">
        <v>200</v>
      </c>
      <c r="K90" s="3">
        <v>0</v>
      </c>
      <c r="L90" s="3">
        <v>250</v>
      </c>
      <c r="M90" s="3">
        <v>0</v>
      </c>
      <c r="N90" s="28">
        <f t="shared" si="1"/>
        <v>3368</v>
      </c>
      <c r="O90" s="2" t="s">
        <v>158</v>
      </c>
      <c r="P90" s="52"/>
    </row>
    <row r="91" spans="1:16" s="1" customFormat="1" ht="33.75" customHeight="1" x14ac:dyDescent="0.25">
      <c r="A91" s="51">
        <v>79</v>
      </c>
      <c r="B91" s="22" t="s">
        <v>328</v>
      </c>
      <c r="C91" s="2" t="s">
        <v>36</v>
      </c>
      <c r="D91" s="2" t="s">
        <v>148</v>
      </c>
      <c r="E91" s="3">
        <v>1168</v>
      </c>
      <c r="F91" s="3">
        <v>0</v>
      </c>
      <c r="G91" s="3">
        <v>50</v>
      </c>
      <c r="H91" s="3">
        <v>1400</v>
      </c>
      <c r="I91" s="3">
        <v>300</v>
      </c>
      <c r="J91" s="3">
        <v>200</v>
      </c>
      <c r="K91" s="3">
        <v>0</v>
      </c>
      <c r="L91" s="3">
        <v>250</v>
      </c>
      <c r="M91" s="3">
        <v>0</v>
      </c>
      <c r="N91" s="28">
        <f t="shared" si="1"/>
        <v>3368</v>
      </c>
      <c r="O91" s="2" t="s">
        <v>158</v>
      </c>
      <c r="P91" s="52"/>
    </row>
    <row r="92" spans="1:16" s="1" customFormat="1" ht="33.75" customHeight="1" x14ac:dyDescent="0.25">
      <c r="A92" s="51">
        <v>80</v>
      </c>
      <c r="B92" s="22" t="s">
        <v>328</v>
      </c>
      <c r="C92" s="2" t="s">
        <v>208</v>
      </c>
      <c r="D92" s="2" t="s">
        <v>148</v>
      </c>
      <c r="E92" s="3">
        <v>1168</v>
      </c>
      <c r="F92" s="3">
        <v>0</v>
      </c>
      <c r="G92" s="3">
        <v>75</v>
      </c>
      <c r="H92" s="3">
        <v>1400</v>
      </c>
      <c r="I92" s="3">
        <v>300</v>
      </c>
      <c r="J92" s="3">
        <v>200</v>
      </c>
      <c r="K92" s="3">
        <v>0</v>
      </c>
      <c r="L92" s="3">
        <v>250</v>
      </c>
      <c r="M92" s="3">
        <v>0</v>
      </c>
      <c r="N92" s="28">
        <f t="shared" si="1"/>
        <v>3393</v>
      </c>
      <c r="O92" s="2" t="s">
        <v>158</v>
      </c>
      <c r="P92" s="52"/>
    </row>
    <row r="93" spans="1:16" s="1" customFormat="1" ht="33.75" customHeight="1" x14ac:dyDescent="0.25">
      <c r="A93" s="51">
        <v>81</v>
      </c>
      <c r="B93" s="22" t="s">
        <v>328</v>
      </c>
      <c r="C93" s="2" t="s">
        <v>78</v>
      </c>
      <c r="D93" s="2" t="s">
        <v>148</v>
      </c>
      <c r="E93" s="3">
        <v>1168</v>
      </c>
      <c r="F93" s="3">
        <v>0</v>
      </c>
      <c r="G93" s="3">
        <v>50</v>
      </c>
      <c r="H93" s="3">
        <v>1400</v>
      </c>
      <c r="I93" s="3">
        <v>300</v>
      </c>
      <c r="J93" s="3">
        <v>200</v>
      </c>
      <c r="K93" s="3">
        <v>0</v>
      </c>
      <c r="L93" s="3">
        <v>250</v>
      </c>
      <c r="M93" s="3">
        <v>0</v>
      </c>
      <c r="N93" s="28">
        <f t="shared" si="1"/>
        <v>3368</v>
      </c>
      <c r="O93" s="2" t="s">
        <v>158</v>
      </c>
      <c r="P93" s="52"/>
    </row>
    <row r="94" spans="1:16" s="1" customFormat="1" ht="33.75" customHeight="1" x14ac:dyDescent="0.25">
      <c r="A94" s="51">
        <v>82</v>
      </c>
      <c r="B94" s="22" t="s">
        <v>328</v>
      </c>
      <c r="C94" s="2" t="s">
        <v>251</v>
      </c>
      <c r="D94" s="2" t="s">
        <v>148</v>
      </c>
      <c r="E94" s="3">
        <v>1168</v>
      </c>
      <c r="F94" s="3">
        <v>0</v>
      </c>
      <c r="G94" s="3">
        <v>35</v>
      </c>
      <c r="H94" s="3">
        <v>1400</v>
      </c>
      <c r="I94" s="3">
        <v>300</v>
      </c>
      <c r="J94" s="3">
        <v>200</v>
      </c>
      <c r="K94" s="3">
        <v>0</v>
      </c>
      <c r="L94" s="3">
        <v>250</v>
      </c>
      <c r="M94" s="3">
        <v>0</v>
      </c>
      <c r="N94" s="28">
        <f t="shared" si="1"/>
        <v>3353</v>
      </c>
      <c r="O94" s="2" t="s">
        <v>158</v>
      </c>
      <c r="P94" s="52"/>
    </row>
    <row r="95" spans="1:16" s="1" customFormat="1" ht="33.75" customHeight="1" x14ac:dyDescent="0.25">
      <c r="A95" s="51">
        <v>83</v>
      </c>
      <c r="B95" s="22" t="s">
        <v>328</v>
      </c>
      <c r="C95" s="2" t="s">
        <v>37</v>
      </c>
      <c r="D95" s="2" t="s">
        <v>148</v>
      </c>
      <c r="E95" s="3">
        <v>125.14</v>
      </c>
      <c r="F95" s="3">
        <v>0</v>
      </c>
      <c r="G95" s="3">
        <v>5.36</v>
      </c>
      <c r="H95" s="3">
        <v>150</v>
      </c>
      <c r="I95" s="3">
        <v>32.14</v>
      </c>
      <c r="J95" s="3">
        <v>21.43</v>
      </c>
      <c r="K95" s="3">
        <v>0</v>
      </c>
      <c r="L95" s="3">
        <v>26.79</v>
      </c>
      <c r="M95" s="3">
        <v>0</v>
      </c>
      <c r="N95" s="28">
        <f t="shared" si="1"/>
        <v>360.86</v>
      </c>
      <c r="O95" s="2" t="s">
        <v>1074</v>
      </c>
      <c r="P95" s="52"/>
    </row>
    <row r="96" spans="1:16" s="1" customFormat="1" ht="33.75" customHeight="1" x14ac:dyDescent="0.25">
      <c r="A96" s="51">
        <v>84</v>
      </c>
      <c r="B96" s="22" t="s">
        <v>328</v>
      </c>
      <c r="C96" s="2" t="s">
        <v>196</v>
      </c>
      <c r="D96" s="2" t="s">
        <v>148</v>
      </c>
      <c r="E96" s="3">
        <v>1168</v>
      </c>
      <c r="F96" s="3">
        <v>0</v>
      </c>
      <c r="G96" s="3">
        <v>50</v>
      </c>
      <c r="H96" s="3">
        <v>1400</v>
      </c>
      <c r="I96" s="3">
        <v>300</v>
      </c>
      <c r="J96" s="3">
        <v>200</v>
      </c>
      <c r="K96" s="3">
        <v>0</v>
      </c>
      <c r="L96" s="3">
        <v>250</v>
      </c>
      <c r="M96" s="3">
        <v>0</v>
      </c>
      <c r="N96" s="28">
        <f t="shared" si="1"/>
        <v>3368</v>
      </c>
      <c r="O96" s="2" t="s">
        <v>158</v>
      </c>
      <c r="P96" s="52"/>
    </row>
    <row r="97" spans="1:16" s="1" customFormat="1" ht="33.75" customHeight="1" x14ac:dyDescent="0.25">
      <c r="A97" s="51">
        <v>85</v>
      </c>
      <c r="B97" s="22" t="s">
        <v>328</v>
      </c>
      <c r="C97" s="2" t="s">
        <v>38</v>
      </c>
      <c r="D97" s="2" t="s">
        <v>148</v>
      </c>
      <c r="E97" s="3">
        <v>1168</v>
      </c>
      <c r="F97" s="3">
        <v>0</v>
      </c>
      <c r="G97" s="3">
        <v>50</v>
      </c>
      <c r="H97" s="3">
        <v>1400</v>
      </c>
      <c r="I97" s="3">
        <v>300</v>
      </c>
      <c r="J97" s="3">
        <v>200</v>
      </c>
      <c r="K97" s="3">
        <v>0</v>
      </c>
      <c r="L97" s="3">
        <v>250</v>
      </c>
      <c r="M97" s="3">
        <v>0</v>
      </c>
      <c r="N97" s="28">
        <f t="shared" si="1"/>
        <v>3368</v>
      </c>
      <c r="O97" s="2" t="s">
        <v>158</v>
      </c>
      <c r="P97" s="52"/>
    </row>
    <row r="98" spans="1:16" s="1" customFormat="1" ht="33.75" customHeight="1" x14ac:dyDescent="0.25">
      <c r="A98" s="51">
        <v>86</v>
      </c>
      <c r="B98" s="22" t="s">
        <v>328</v>
      </c>
      <c r="C98" s="2" t="s">
        <v>295</v>
      </c>
      <c r="D98" s="2" t="s">
        <v>148</v>
      </c>
      <c r="E98" s="3">
        <v>1168</v>
      </c>
      <c r="F98" s="3">
        <v>0</v>
      </c>
      <c r="G98" s="3">
        <v>50</v>
      </c>
      <c r="H98" s="3">
        <v>1400</v>
      </c>
      <c r="I98" s="3">
        <v>300</v>
      </c>
      <c r="J98" s="3">
        <v>200</v>
      </c>
      <c r="K98" s="3">
        <v>0</v>
      </c>
      <c r="L98" s="3">
        <v>250</v>
      </c>
      <c r="M98" s="3">
        <v>0</v>
      </c>
      <c r="N98" s="28">
        <f t="shared" si="1"/>
        <v>3368</v>
      </c>
      <c r="O98" s="2" t="s">
        <v>158</v>
      </c>
      <c r="P98" s="52"/>
    </row>
    <row r="99" spans="1:16" s="1" customFormat="1" ht="33.75" customHeight="1" x14ac:dyDescent="0.25">
      <c r="A99" s="51">
        <v>87</v>
      </c>
      <c r="B99" s="22" t="s">
        <v>328</v>
      </c>
      <c r="C99" s="2" t="s">
        <v>212</v>
      </c>
      <c r="D99" s="2" t="s">
        <v>148</v>
      </c>
      <c r="E99" s="3">
        <v>1168</v>
      </c>
      <c r="F99" s="3">
        <v>0</v>
      </c>
      <c r="G99" s="3">
        <v>0</v>
      </c>
      <c r="H99" s="3">
        <v>1400</v>
      </c>
      <c r="I99" s="3">
        <v>300</v>
      </c>
      <c r="J99" s="3">
        <v>200</v>
      </c>
      <c r="K99" s="3">
        <v>0</v>
      </c>
      <c r="L99" s="3">
        <v>250</v>
      </c>
      <c r="M99" s="3">
        <v>0</v>
      </c>
      <c r="N99" s="28">
        <f t="shared" si="1"/>
        <v>3318</v>
      </c>
      <c r="O99" s="2" t="s">
        <v>158</v>
      </c>
      <c r="P99" s="52"/>
    </row>
    <row r="100" spans="1:16" s="1" customFormat="1" ht="33.75" customHeight="1" x14ac:dyDescent="0.25">
      <c r="A100" s="51">
        <v>88</v>
      </c>
      <c r="B100" s="22" t="s">
        <v>328</v>
      </c>
      <c r="C100" s="2" t="s">
        <v>236</v>
      </c>
      <c r="D100" s="2" t="s">
        <v>148</v>
      </c>
      <c r="E100" s="3">
        <v>1168</v>
      </c>
      <c r="F100" s="3">
        <v>0</v>
      </c>
      <c r="G100" s="3">
        <v>50</v>
      </c>
      <c r="H100" s="3">
        <v>1400</v>
      </c>
      <c r="I100" s="3">
        <v>300</v>
      </c>
      <c r="J100" s="3">
        <v>200</v>
      </c>
      <c r="K100" s="3">
        <v>0</v>
      </c>
      <c r="L100" s="3">
        <v>250</v>
      </c>
      <c r="M100" s="3">
        <v>0</v>
      </c>
      <c r="N100" s="28">
        <f t="shared" si="1"/>
        <v>3368</v>
      </c>
      <c r="O100" s="2" t="s">
        <v>158</v>
      </c>
      <c r="P100" s="52"/>
    </row>
    <row r="101" spans="1:16" s="1" customFormat="1" ht="33.75" customHeight="1" x14ac:dyDescent="0.25">
      <c r="A101" s="51">
        <v>89</v>
      </c>
      <c r="B101" s="22" t="s">
        <v>328</v>
      </c>
      <c r="C101" s="2" t="s">
        <v>167</v>
      </c>
      <c r="D101" s="2" t="s">
        <v>148</v>
      </c>
      <c r="E101" s="3">
        <v>1168</v>
      </c>
      <c r="F101" s="3">
        <v>0</v>
      </c>
      <c r="G101" s="3">
        <v>50</v>
      </c>
      <c r="H101" s="3">
        <v>1400</v>
      </c>
      <c r="I101" s="3">
        <v>300</v>
      </c>
      <c r="J101" s="3">
        <v>200</v>
      </c>
      <c r="K101" s="3">
        <v>0</v>
      </c>
      <c r="L101" s="3">
        <v>250</v>
      </c>
      <c r="M101" s="3">
        <v>0</v>
      </c>
      <c r="N101" s="28">
        <f t="shared" si="1"/>
        <v>3368</v>
      </c>
      <c r="O101" s="2" t="s">
        <v>158</v>
      </c>
      <c r="P101" s="52"/>
    </row>
    <row r="102" spans="1:16" s="1" customFormat="1" ht="33.75" customHeight="1" x14ac:dyDescent="0.25">
      <c r="A102" s="51">
        <v>90</v>
      </c>
      <c r="B102" s="22" t="s">
        <v>328</v>
      </c>
      <c r="C102" s="2" t="s">
        <v>218</v>
      </c>
      <c r="D102" s="2" t="s">
        <v>148</v>
      </c>
      <c r="E102" s="3">
        <v>1168</v>
      </c>
      <c r="F102" s="3">
        <v>0</v>
      </c>
      <c r="G102" s="3">
        <v>50</v>
      </c>
      <c r="H102" s="3">
        <v>1400</v>
      </c>
      <c r="I102" s="3">
        <v>300</v>
      </c>
      <c r="J102" s="3">
        <v>200</v>
      </c>
      <c r="K102" s="3">
        <v>0</v>
      </c>
      <c r="L102" s="3">
        <v>250</v>
      </c>
      <c r="M102" s="3">
        <v>0</v>
      </c>
      <c r="N102" s="28">
        <f t="shared" si="1"/>
        <v>3368</v>
      </c>
      <c r="O102" s="2" t="s">
        <v>158</v>
      </c>
      <c r="P102" s="52"/>
    </row>
    <row r="103" spans="1:16" s="1" customFormat="1" ht="33.75" customHeight="1" x14ac:dyDescent="0.25">
      <c r="A103" s="51">
        <v>91</v>
      </c>
      <c r="B103" s="22" t="s">
        <v>328</v>
      </c>
      <c r="C103" s="2" t="s">
        <v>282</v>
      </c>
      <c r="D103" s="2" t="s">
        <v>148</v>
      </c>
      <c r="E103" s="3">
        <v>1168</v>
      </c>
      <c r="F103" s="3">
        <v>0</v>
      </c>
      <c r="G103" s="3">
        <v>50</v>
      </c>
      <c r="H103" s="3">
        <v>1400</v>
      </c>
      <c r="I103" s="3">
        <v>300</v>
      </c>
      <c r="J103" s="3">
        <v>200</v>
      </c>
      <c r="K103" s="3">
        <v>0</v>
      </c>
      <c r="L103" s="3">
        <v>250</v>
      </c>
      <c r="M103" s="3">
        <v>0</v>
      </c>
      <c r="N103" s="28">
        <f t="shared" si="1"/>
        <v>3368</v>
      </c>
      <c r="O103" s="2" t="s">
        <v>158</v>
      </c>
      <c r="P103" s="52"/>
    </row>
    <row r="104" spans="1:16" s="1" customFormat="1" ht="33.75" customHeight="1" x14ac:dyDescent="0.25">
      <c r="A104" s="51">
        <v>92</v>
      </c>
      <c r="B104" s="22" t="s">
        <v>328</v>
      </c>
      <c r="C104" s="2" t="s">
        <v>153</v>
      </c>
      <c r="D104" s="2" t="s">
        <v>148</v>
      </c>
      <c r="E104" s="3">
        <v>1168</v>
      </c>
      <c r="F104" s="3">
        <v>0</v>
      </c>
      <c r="G104" s="3">
        <v>50</v>
      </c>
      <c r="H104" s="3">
        <v>1400</v>
      </c>
      <c r="I104" s="3">
        <v>300</v>
      </c>
      <c r="J104" s="3">
        <v>200</v>
      </c>
      <c r="K104" s="3">
        <v>0</v>
      </c>
      <c r="L104" s="3">
        <v>250</v>
      </c>
      <c r="M104" s="3">
        <v>0</v>
      </c>
      <c r="N104" s="28">
        <f t="shared" si="1"/>
        <v>3368</v>
      </c>
      <c r="O104" s="2" t="s">
        <v>158</v>
      </c>
      <c r="P104" s="52"/>
    </row>
    <row r="105" spans="1:16" s="1" customFormat="1" ht="33.75" customHeight="1" x14ac:dyDescent="0.25">
      <c r="A105" s="51">
        <v>93</v>
      </c>
      <c r="B105" s="22" t="s">
        <v>328</v>
      </c>
      <c r="C105" s="12" t="s">
        <v>430</v>
      </c>
      <c r="D105" s="2" t="s">
        <v>148</v>
      </c>
      <c r="E105" s="3">
        <v>1168</v>
      </c>
      <c r="F105" s="3">
        <v>0</v>
      </c>
      <c r="G105" s="3">
        <v>0</v>
      </c>
      <c r="H105" s="3">
        <v>1400</v>
      </c>
      <c r="I105" s="3">
        <v>0</v>
      </c>
      <c r="J105" s="3">
        <v>500</v>
      </c>
      <c r="K105" s="3">
        <v>0</v>
      </c>
      <c r="L105" s="3">
        <v>250</v>
      </c>
      <c r="M105" s="3">
        <v>0</v>
      </c>
      <c r="N105" s="28">
        <f t="shared" si="1"/>
        <v>3318</v>
      </c>
      <c r="O105" s="2" t="s">
        <v>158</v>
      </c>
      <c r="P105" s="53" t="s">
        <v>158</v>
      </c>
    </row>
    <row r="106" spans="1:16" s="1" customFormat="1" ht="33.75" customHeight="1" x14ac:dyDescent="0.25">
      <c r="A106" s="51">
        <v>94</v>
      </c>
      <c r="B106" s="22" t="s">
        <v>328</v>
      </c>
      <c r="C106" s="12" t="s">
        <v>442</v>
      </c>
      <c r="D106" s="2" t="s">
        <v>148</v>
      </c>
      <c r="E106" s="3">
        <v>1168</v>
      </c>
      <c r="F106" s="3">
        <v>0</v>
      </c>
      <c r="G106" s="3">
        <v>0</v>
      </c>
      <c r="H106" s="3">
        <v>1400</v>
      </c>
      <c r="I106" s="3">
        <v>0</v>
      </c>
      <c r="J106" s="3">
        <v>500</v>
      </c>
      <c r="K106" s="3">
        <v>0</v>
      </c>
      <c r="L106" s="3">
        <v>250</v>
      </c>
      <c r="M106" s="3">
        <v>0</v>
      </c>
      <c r="N106" s="28">
        <f t="shared" si="1"/>
        <v>3318</v>
      </c>
      <c r="O106" s="2" t="s">
        <v>158</v>
      </c>
      <c r="P106" s="53" t="s">
        <v>158</v>
      </c>
    </row>
    <row r="107" spans="1:16" s="1" customFormat="1" ht="33.75" customHeight="1" x14ac:dyDescent="0.25">
      <c r="A107" s="51">
        <v>95</v>
      </c>
      <c r="B107" s="22" t="s">
        <v>328</v>
      </c>
      <c r="C107" s="2" t="s">
        <v>122</v>
      </c>
      <c r="D107" s="2" t="s">
        <v>148</v>
      </c>
      <c r="E107" s="3">
        <v>1168</v>
      </c>
      <c r="F107" s="3">
        <v>0</v>
      </c>
      <c r="G107" s="3">
        <v>75</v>
      </c>
      <c r="H107" s="3">
        <v>1400</v>
      </c>
      <c r="I107" s="3">
        <v>300</v>
      </c>
      <c r="J107" s="3">
        <v>200</v>
      </c>
      <c r="K107" s="3">
        <v>0</v>
      </c>
      <c r="L107" s="3">
        <v>250</v>
      </c>
      <c r="M107" s="3">
        <v>0</v>
      </c>
      <c r="N107" s="28">
        <f t="shared" si="1"/>
        <v>3393</v>
      </c>
      <c r="O107" s="2" t="s">
        <v>158</v>
      </c>
      <c r="P107" s="52"/>
    </row>
    <row r="108" spans="1:16" s="1" customFormat="1" ht="33.75" customHeight="1" x14ac:dyDescent="0.25">
      <c r="A108" s="51">
        <v>96</v>
      </c>
      <c r="B108" s="22" t="s">
        <v>328</v>
      </c>
      <c r="C108" s="2" t="s">
        <v>298</v>
      </c>
      <c r="D108" s="2" t="s">
        <v>148</v>
      </c>
      <c r="E108" s="3">
        <v>1168</v>
      </c>
      <c r="F108" s="3">
        <v>0</v>
      </c>
      <c r="G108" s="3">
        <v>50</v>
      </c>
      <c r="H108" s="3">
        <v>1400</v>
      </c>
      <c r="I108" s="3">
        <v>300</v>
      </c>
      <c r="J108" s="3">
        <v>200</v>
      </c>
      <c r="K108" s="3">
        <v>0</v>
      </c>
      <c r="L108" s="3">
        <v>250</v>
      </c>
      <c r="M108" s="3">
        <v>0</v>
      </c>
      <c r="N108" s="28">
        <f t="shared" si="1"/>
        <v>3368</v>
      </c>
      <c r="O108" s="2" t="s">
        <v>158</v>
      </c>
      <c r="P108" s="52"/>
    </row>
    <row r="109" spans="1:16" s="1" customFormat="1" ht="33.75" customHeight="1" x14ac:dyDescent="0.25">
      <c r="A109" s="51">
        <v>97</v>
      </c>
      <c r="B109" s="22" t="s">
        <v>328</v>
      </c>
      <c r="C109" s="2" t="s">
        <v>79</v>
      </c>
      <c r="D109" s="2" t="s">
        <v>148</v>
      </c>
      <c r="E109" s="3">
        <v>1168</v>
      </c>
      <c r="F109" s="3">
        <v>0</v>
      </c>
      <c r="G109" s="3">
        <v>50</v>
      </c>
      <c r="H109" s="3">
        <v>1400</v>
      </c>
      <c r="I109" s="3">
        <v>300</v>
      </c>
      <c r="J109" s="3">
        <v>200</v>
      </c>
      <c r="K109" s="3">
        <v>0</v>
      </c>
      <c r="L109" s="3">
        <v>250</v>
      </c>
      <c r="M109" s="3">
        <v>0</v>
      </c>
      <c r="N109" s="28">
        <f t="shared" si="1"/>
        <v>3368</v>
      </c>
      <c r="O109" s="2" t="s">
        <v>158</v>
      </c>
      <c r="P109" s="52"/>
    </row>
    <row r="110" spans="1:16" s="1" customFormat="1" ht="33.75" customHeight="1" x14ac:dyDescent="0.25">
      <c r="A110" s="51">
        <v>98</v>
      </c>
      <c r="B110" s="22" t="s">
        <v>328</v>
      </c>
      <c r="C110" s="12" t="s">
        <v>454</v>
      </c>
      <c r="D110" s="2" t="s">
        <v>148</v>
      </c>
      <c r="E110" s="3">
        <v>1168</v>
      </c>
      <c r="F110" s="3">
        <v>0</v>
      </c>
      <c r="G110" s="3">
        <v>0</v>
      </c>
      <c r="H110" s="3">
        <v>1400</v>
      </c>
      <c r="I110" s="3">
        <v>0</v>
      </c>
      <c r="J110" s="3">
        <v>500</v>
      </c>
      <c r="K110" s="3">
        <v>0</v>
      </c>
      <c r="L110" s="3">
        <v>250</v>
      </c>
      <c r="M110" s="3">
        <v>0</v>
      </c>
      <c r="N110" s="28">
        <f t="shared" si="1"/>
        <v>3318</v>
      </c>
      <c r="O110" s="2" t="s">
        <v>158</v>
      </c>
      <c r="P110" s="53" t="s">
        <v>158</v>
      </c>
    </row>
    <row r="111" spans="1:16" s="1" customFormat="1" ht="33.75" customHeight="1" x14ac:dyDescent="0.25">
      <c r="A111" s="51">
        <v>99</v>
      </c>
      <c r="B111" s="22" t="s">
        <v>328</v>
      </c>
      <c r="C111" s="2" t="s">
        <v>159</v>
      </c>
      <c r="D111" s="2" t="s">
        <v>148</v>
      </c>
      <c r="E111" s="3">
        <v>1168</v>
      </c>
      <c r="F111" s="3">
        <v>0</v>
      </c>
      <c r="G111" s="3">
        <v>50</v>
      </c>
      <c r="H111" s="3">
        <v>1400</v>
      </c>
      <c r="I111" s="3">
        <v>300</v>
      </c>
      <c r="J111" s="3">
        <v>200</v>
      </c>
      <c r="K111" s="3">
        <v>0</v>
      </c>
      <c r="L111" s="3">
        <v>250</v>
      </c>
      <c r="M111" s="3">
        <v>0</v>
      </c>
      <c r="N111" s="28">
        <f t="shared" si="1"/>
        <v>3368</v>
      </c>
      <c r="O111" s="2" t="s">
        <v>158</v>
      </c>
      <c r="P111" s="52"/>
    </row>
    <row r="112" spans="1:16" s="1" customFormat="1" ht="33.75" customHeight="1" x14ac:dyDescent="0.25">
      <c r="A112" s="51">
        <v>100</v>
      </c>
      <c r="B112" s="22" t="s">
        <v>328</v>
      </c>
      <c r="C112" s="12" t="s">
        <v>455</v>
      </c>
      <c r="D112" s="2" t="s">
        <v>148</v>
      </c>
      <c r="E112" s="3">
        <v>1168</v>
      </c>
      <c r="F112" s="3">
        <v>0</v>
      </c>
      <c r="G112" s="3">
        <v>0</v>
      </c>
      <c r="H112" s="3">
        <v>1400</v>
      </c>
      <c r="I112" s="3">
        <v>0</v>
      </c>
      <c r="J112" s="3">
        <v>500</v>
      </c>
      <c r="K112" s="3">
        <v>0</v>
      </c>
      <c r="L112" s="3">
        <v>250</v>
      </c>
      <c r="M112" s="3">
        <v>0</v>
      </c>
      <c r="N112" s="28">
        <f t="shared" si="1"/>
        <v>3318</v>
      </c>
      <c r="O112" s="2" t="s">
        <v>158</v>
      </c>
      <c r="P112" s="53" t="s">
        <v>158</v>
      </c>
    </row>
    <row r="113" spans="1:16" s="1" customFormat="1" ht="33.75" customHeight="1" x14ac:dyDescent="0.25">
      <c r="A113" s="51">
        <v>101</v>
      </c>
      <c r="B113" s="22" t="s">
        <v>328</v>
      </c>
      <c r="C113" s="2" t="s">
        <v>39</v>
      </c>
      <c r="D113" s="2" t="s">
        <v>148</v>
      </c>
      <c r="E113" s="3">
        <v>1168</v>
      </c>
      <c r="F113" s="3">
        <v>0</v>
      </c>
      <c r="G113" s="3">
        <v>50</v>
      </c>
      <c r="H113" s="3">
        <v>1400</v>
      </c>
      <c r="I113" s="3">
        <v>300</v>
      </c>
      <c r="J113" s="3">
        <v>200</v>
      </c>
      <c r="K113" s="3">
        <v>0</v>
      </c>
      <c r="L113" s="3">
        <v>250</v>
      </c>
      <c r="M113" s="3">
        <v>0</v>
      </c>
      <c r="N113" s="28">
        <f t="shared" si="1"/>
        <v>3368</v>
      </c>
      <c r="O113" s="2" t="s">
        <v>158</v>
      </c>
      <c r="P113" s="52"/>
    </row>
    <row r="114" spans="1:16" s="1" customFormat="1" ht="33.75" customHeight="1" x14ac:dyDescent="0.25">
      <c r="A114" s="51">
        <v>102</v>
      </c>
      <c r="B114" s="22" t="s">
        <v>328</v>
      </c>
      <c r="C114" s="2" t="s">
        <v>276</v>
      </c>
      <c r="D114" s="2" t="s">
        <v>148</v>
      </c>
      <c r="E114" s="3">
        <v>1168</v>
      </c>
      <c r="F114" s="3">
        <v>0</v>
      </c>
      <c r="G114" s="3">
        <v>50</v>
      </c>
      <c r="H114" s="3">
        <v>1400</v>
      </c>
      <c r="I114" s="3">
        <v>300</v>
      </c>
      <c r="J114" s="3">
        <v>200</v>
      </c>
      <c r="K114" s="3">
        <v>0</v>
      </c>
      <c r="L114" s="3">
        <v>250</v>
      </c>
      <c r="M114" s="3">
        <v>0</v>
      </c>
      <c r="N114" s="28">
        <f t="shared" si="1"/>
        <v>3368</v>
      </c>
      <c r="O114" s="2" t="s">
        <v>158</v>
      </c>
      <c r="P114" s="52"/>
    </row>
    <row r="115" spans="1:16" s="1" customFormat="1" ht="33.75" customHeight="1" x14ac:dyDescent="0.25">
      <c r="A115" s="51">
        <v>103</v>
      </c>
      <c r="B115" s="22" t="s">
        <v>328</v>
      </c>
      <c r="C115" s="2" t="s">
        <v>80</v>
      </c>
      <c r="D115" s="2" t="s">
        <v>148</v>
      </c>
      <c r="E115" s="3">
        <v>1168</v>
      </c>
      <c r="F115" s="3">
        <v>0</v>
      </c>
      <c r="G115" s="3">
        <v>75</v>
      </c>
      <c r="H115" s="3">
        <v>1400</v>
      </c>
      <c r="I115" s="3">
        <v>300</v>
      </c>
      <c r="J115" s="3">
        <v>200</v>
      </c>
      <c r="K115" s="3">
        <v>0</v>
      </c>
      <c r="L115" s="3">
        <v>250</v>
      </c>
      <c r="M115" s="3">
        <v>0</v>
      </c>
      <c r="N115" s="28">
        <f t="shared" si="1"/>
        <v>3393</v>
      </c>
      <c r="O115" s="2" t="s">
        <v>158</v>
      </c>
      <c r="P115" s="52"/>
    </row>
    <row r="116" spans="1:16" s="1" customFormat="1" ht="33.75" customHeight="1" x14ac:dyDescent="0.25">
      <c r="A116" s="51">
        <v>104</v>
      </c>
      <c r="B116" s="22" t="s">
        <v>328</v>
      </c>
      <c r="C116" s="2" t="s">
        <v>267</v>
      </c>
      <c r="D116" s="2" t="s">
        <v>148</v>
      </c>
      <c r="E116" s="3">
        <v>1168</v>
      </c>
      <c r="F116" s="3">
        <v>0</v>
      </c>
      <c r="G116" s="3">
        <v>50</v>
      </c>
      <c r="H116" s="3">
        <v>1400</v>
      </c>
      <c r="I116" s="3">
        <v>300</v>
      </c>
      <c r="J116" s="3">
        <v>200</v>
      </c>
      <c r="K116" s="3">
        <v>0</v>
      </c>
      <c r="L116" s="3">
        <v>250</v>
      </c>
      <c r="M116" s="3">
        <v>0</v>
      </c>
      <c r="N116" s="28">
        <f t="shared" si="1"/>
        <v>3368</v>
      </c>
      <c r="O116" s="2" t="s">
        <v>158</v>
      </c>
      <c r="P116" s="52"/>
    </row>
    <row r="117" spans="1:16" s="1" customFormat="1" ht="33.75" customHeight="1" x14ac:dyDescent="0.25">
      <c r="A117" s="51">
        <v>105</v>
      </c>
      <c r="B117" s="22" t="s">
        <v>328</v>
      </c>
      <c r="C117" s="2" t="s">
        <v>205</v>
      </c>
      <c r="D117" s="2" t="s">
        <v>148</v>
      </c>
      <c r="E117" s="3">
        <v>1168</v>
      </c>
      <c r="F117" s="3">
        <v>0</v>
      </c>
      <c r="G117" s="3">
        <v>75</v>
      </c>
      <c r="H117" s="3">
        <v>1400</v>
      </c>
      <c r="I117" s="3">
        <v>300</v>
      </c>
      <c r="J117" s="3">
        <v>200</v>
      </c>
      <c r="K117" s="3">
        <v>0</v>
      </c>
      <c r="L117" s="3">
        <v>250</v>
      </c>
      <c r="M117" s="3">
        <v>0</v>
      </c>
      <c r="N117" s="28">
        <f t="shared" si="1"/>
        <v>3393</v>
      </c>
      <c r="O117" s="2" t="s">
        <v>158</v>
      </c>
      <c r="P117" s="52"/>
    </row>
    <row r="118" spans="1:16" s="1" customFormat="1" ht="33.75" customHeight="1" x14ac:dyDescent="0.25">
      <c r="A118" s="51">
        <v>106</v>
      </c>
      <c r="B118" s="22" t="s">
        <v>328</v>
      </c>
      <c r="C118" s="2" t="s">
        <v>190</v>
      </c>
      <c r="D118" s="2" t="s">
        <v>148</v>
      </c>
      <c r="E118" s="3">
        <v>1168</v>
      </c>
      <c r="F118" s="3">
        <v>0</v>
      </c>
      <c r="G118" s="3">
        <v>50</v>
      </c>
      <c r="H118" s="3">
        <v>1400</v>
      </c>
      <c r="I118" s="3">
        <v>300</v>
      </c>
      <c r="J118" s="3">
        <v>200</v>
      </c>
      <c r="K118" s="3">
        <v>0</v>
      </c>
      <c r="L118" s="3">
        <v>250</v>
      </c>
      <c r="M118" s="3">
        <v>0</v>
      </c>
      <c r="N118" s="28">
        <f t="shared" si="1"/>
        <v>3368</v>
      </c>
      <c r="O118" s="2" t="s">
        <v>158</v>
      </c>
      <c r="P118" s="52"/>
    </row>
    <row r="119" spans="1:16" s="1" customFormat="1" ht="33.75" customHeight="1" x14ac:dyDescent="0.25">
      <c r="A119" s="51">
        <v>107</v>
      </c>
      <c r="B119" s="22" t="s">
        <v>328</v>
      </c>
      <c r="C119" s="2" t="s">
        <v>186</v>
      </c>
      <c r="D119" s="2" t="s">
        <v>148</v>
      </c>
      <c r="E119" s="3">
        <v>1168</v>
      </c>
      <c r="F119" s="3">
        <v>0</v>
      </c>
      <c r="G119" s="3">
        <v>50</v>
      </c>
      <c r="H119" s="3">
        <v>1400</v>
      </c>
      <c r="I119" s="3">
        <v>300</v>
      </c>
      <c r="J119" s="3">
        <v>200</v>
      </c>
      <c r="K119" s="3">
        <v>0</v>
      </c>
      <c r="L119" s="3">
        <v>250</v>
      </c>
      <c r="M119" s="3">
        <v>0</v>
      </c>
      <c r="N119" s="28">
        <f t="shared" si="1"/>
        <v>3368</v>
      </c>
      <c r="O119" s="2" t="s">
        <v>158</v>
      </c>
      <c r="P119" s="52"/>
    </row>
    <row r="120" spans="1:16" s="1" customFormat="1" ht="33.75" customHeight="1" x14ac:dyDescent="0.25">
      <c r="A120" s="51">
        <v>108</v>
      </c>
      <c r="B120" s="22" t="s">
        <v>328</v>
      </c>
      <c r="C120" s="2" t="s">
        <v>199</v>
      </c>
      <c r="D120" s="2" t="s">
        <v>148</v>
      </c>
      <c r="E120" s="3">
        <v>1168</v>
      </c>
      <c r="F120" s="3">
        <v>0</v>
      </c>
      <c r="G120" s="3">
        <v>75</v>
      </c>
      <c r="H120" s="3">
        <v>1400</v>
      </c>
      <c r="I120" s="3">
        <v>300</v>
      </c>
      <c r="J120" s="3">
        <v>200</v>
      </c>
      <c r="K120" s="3">
        <v>0</v>
      </c>
      <c r="L120" s="3">
        <v>250</v>
      </c>
      <c r="M120" s="3">
        <v>0</v>
      </c>
      <c r="N120" s="28">
        <f t="shared" si="1"/>
        <v>3393</v>
      </c>
      <c r="O120" s="2" t="s">
        <v>158</v>
      </c>
      <c r="P120" s="52"/>
    </row>
    <row r="121" spans="1:16" s="1" customFormat="1" ht="33.75" customHeight="1" x14ac:dyDescent="0.25">
      <c r="A121" s="51">
        <v>109</v>
      </c>
      <c r="B121" s="22" t="s">
        <v>328</v>
      </c>
      <c r="C121" s="2" t="s">
        <v>81</v>
      </c>
      <c r="D121" s="2" t="s">
        <v>148</v>
      </c>
      <c r="E121" s="3">
        <v>1168</v>
      </c>
      <c r="F121" s="3">
        <v>0</v>
      </c>
      <c r="G121" s="3">
        <v>50</v>
      </c>
      <c r="H121" s="3">
        <v>1400</v>
      </c>
      <c r="I121" s="3">
        <v>300</v>
      </c>
      <c r="J121" s="3">
        <v>200</v>
      </c>
      <c r="K121" s="3">
        <v>0</v>
      </c>
      <c r="L121" s="3">
        <v>250</v>
      </c>
      <c r="M121" s="3">
        <v>0</v>
      </c>
      <c r="N121" s="28">
        <f t="shared" si="1"/>
        <v>3368</v>
      </c>
      <c r="O121" s="2" t="s">
        <v>158</v>
      </c>
      <c r="P121" s="52"/>
    </row>
    <row r="122" spans="1:16" s="1" customFormat="1" ht="33.75" customHeight="1" x14ac:dyDescent="0.25">
      <c r="A122" s="51">
        <v>110</v>
      </c>
      <c r="B122" s="22" t="s">
        <v>328</v>
      </c>
      <c r="C122" s="12" t="s">
        <v>441</v>
      </c>
      <c r="D122" s="2" t="s">
        <v>148</v>
      </c>
      <c r="E122" s="3">
        <v>1168</v>
      </c>
      <c r="F122" s="3">
        <v>0</v>
      </c>
      <c r="G122" s="3">
        <v>0</v>
      </c>
      <c r="H122" s="3">
        <v>1400</v>
      </c>
      <c r="I122" s="3">
        <v>0</v>
      </c>
      <c r="J122" s="3">
        <v>500</v>
      </c>
      <c r="K122" s="3">
        <v>0</v>
      </c>
      <c r="L122" s="3">
        <v>250</v>
      </c>
      <c r="M122" s="3">
        <v>0</v>
      </c>
      <c r="N122" s="28">
        <f t="shared" si="1"/>
        <v>3318</v>
      </c>
      <c r="O122" s="2" t="s">
        <v>158</v>
      </c>
      <c r="P122" s="53" t="s">
        <v>158</v>
      </c>
    </row>
    <row r="123" spans="1:16" s="1" customFormat="1" ht="33.75" customHeight="1" x14ac:dyDescent="0.25">
      <c r="A123" s="51">
        <v>111</v>
      </c>
      <c r="B123" s="22" t="s">
        <v>328</v>
      </c>
      <c r="C123" s="2" t="s">
        <v>82</v>
      </c>
      <c r="D123" s="2" t="s">
        <v>148</v>
      </c>
      <c r="E123" s="3">
        <v>1168</v>
      </c>
      <c r="F123" s="3">
        <v>0</v>
      </c>
      <c r="G123" s="3">
        <v>50</v>
      </c>
      <c r="H123" s="3">
        <v>1400</v>
      </c>
      <c r="I123" s="3">
        <v>300</v>
      </c>
      <c r="J123" s="3">
        <v>200</v>
      </c>
      <c r="K123" s="3">
        <v>0</v>
      </c>
      <c r="L123" s="3">
        <v>250</v>
      </c>
      <c r="M123" s="3">
        <v>0</v>
      </c>
      <c r="N123" s="28">
        <f t="shared" si="1"/>
        <v>3368</v>
      </c>
      <c r="O123" s="2" t="s">
        <v>158</v>
      </c>
      <c r="P123" s="52"/>
    </row>
    <row r="124" spans="1:16" s="1" customFormat="1" ht="33.75" customHeight="1" x14ac:dyDescent="0.25">
      <c r="A124" s="51">
        <v>112</v>
      </c>
      <c r="B124" s="22" t="s">
        <v>328</v>
      </c>
      <c r="C124" s="23" t="s">
        <v>332</v>
      </c>
      <c r="D124" s="2" t="s">
        <v>148</v>
      </c>
      <c r="E124" s="3">
        <v>1168</v>
      </c>
      <c r="F124" s="3">
        <v>0</v>
      </c>
      <c r="G124" s="3">
        <v>75</v>
      </c>
      <c r="H124" s="3">
        <v>1400</v>
      </c>
      <c r="I124" s="3">
        <v>300</v>
      </c>
      <c r="J124" s="3">
        <v>200</v>
      </c>
      <c r="K124" s="3">
        <v>0</v>
      </c>
      <c r="L124" s="3">
        <v>250</v>
      </c>
      <c r="M124" s="3">
        <v>0</v>
      </c>
      <c r="N124" s="28">
        <f t="shared" si="1"/>
        <v>3393</v>
      </c>
      <c r="O124" s="2" t="s">
        <v>158</v>
      </c>
      <c r="P124" s="52"/>
    </row>
    <row r="125" spans="1:16" s="1" customFormat="1" ht="33.75" customHeight="1" x14ac:dyDescent="0.25">
      <c r="A125" s="51">
        <v>113</v>
      </c>
      <c r="B125" s="22" t="s">
        <v>328</v>
      </c>
      <c r="C125" s="2" t="s">
        <v>23</v>
      </c>
      <c r="D125" s="2" t="s">
        <v>148</v>
      </c>
      <c r="E125" s="3">
        <v>1168</v>
      </c>
      <c r="F125" s="3">
        <v>0</v>
      </c>
      <c r="G125" s="3">
        <v>50</v>
      </c>
      <c r="H125" s="3">
        <v>1400</v>
      </c>
      <c r="I125" s="3">
        <v>300</v>
      </c>
      <c r="J125" s="3">
        <v>200</v>
      </c>
      <c r="K125" s="3">
        <v>0</v>
      </c>
      <c r="L125" s="3">
        <v>250</v>
      </c>
      <c r="M125" s="3">
        <v>0</v>
      </c>
      <c r="N125" s="28">
        <f t="shared" si="1"/>
        <v>3368</v>
      </c>
      <c r="O125" s="2" t="s">
        <v>158</v>
      </c>
      <c r="P125" s="52"/>
    </row>
    <row r="126" spans="1:16" s="1" customFormat="1" ht="33.75" customHeight="1" x14ac:dyDescent="0.25">
      <c r="A126" s="51">
        <v>114</v>
      </c>
      <c r="B126" s="22" t="s">
        <v>328</v>
      </c>
      <c r="C126" s="2" t="s">
        <v>240</v>
      </c>
      <c r="D126" s="2" t="s">
        <v>148</v>
      </c>
      <c r="E126" s="3">
        <v>1168</v>
      </c>
      <c r="F126" s="3">
        <v>0</v>
      </c>
      <c r="G126" s="3">
        <v>50</v>
      </c>
      <c r="H126" s="3">
        <v>1400</v>
      </c>
      <c r="I126" s="3">
        <v>300</v>
      </c>
      <c r="J126" s="3">
        <v>200</v>
      </c>
      <c r="K126" s="3">
        <v>0</v>
      </c>
      <c r="L126" s="3">
        <v>250</v>
      </c>
      <c r="M126" s="3">
        <v>0</v>
      </c>
      <c r="N126" s="28">
        <f t="shared" si="1"/>
        <v>3368</v>
      </c>
      <c r="O126" s="2" t="s">
        <v>158</v>
      </c>
      <c r="P126" s="52"/>
    </row>
    <row r="127" spans="1:16" s="1" customFormat="1" ht="33.75" customHeight="1" x14ac:dyDescent="0.25">
      <c r="A127" s="51">
        <v>115</v>
      </c>
      <c r="B127" s="22" t="s">
        <v>328</v>
      </c>
      <c r="C127" s="2" t="s">
        <v>222</v>
      </c>
      <c r="D127" s="2" t="s">
        <v>148</v>
      </c>
      <c r="E127" s="3">
        <v>1168</v>
      </c>
      <c r="F127" s="3">
        <v>0</v>
      </c>
      <c r="G127" s="3">
        <v>50</v>
      </c>
      <c r="H127" s="3">
        <v>1400</v>
      </c>
      <c r="I127" s="3">
        <v>300</v>
      </c>
      <c r="J127" s="3">
        <v>200</v>
      </c>
      <c r="K127" s="3">
        <v>0</v>
      </c>
      <c r="L127" s="3">
        <v>250</v>
      </c>
      <c r="M127" s="3">
        <v>0</v>
      </c>
      <c r="N127" s="28">
        <f t="shared" si="1"/>
        <v>3368</v>
      </c>
      <c r="O127" s="2" t="s">
        <v>158</v>
      </c>
      <c r="P127" s="52"/>
    </row>
    <row r="128" spans="1:16" s="1" customFormat="1" ht="33.75" customHeight="1" x14ac:dyDescent="0.25">
      <c r="A128" s="51">
        <v>116</v>
      </c>
      <c r="B128" s="22" t="s">
        <v>328</v>
      </c>
      <c r="C128" s="2" t="s">
        <v>203</v>
      </c>
      <c r="D128" s="2" t="s">
        <v>148</v>
      </c>
      <c r="E128" s="3">
        <v>1168</v>
      </c>
      <c r="F128" s="3">
        <v>0</v>
      </c>
      <c r="G128" s="3">
        <v>50</v>
      </c>
      <c r="H128" s="3">
        <v>1400</v>
      </c>
      <c r="I128" s="3">
        <v>300</v>
      </c>
      <c r="J128" s="3">
        <v>200</v>
      </c>
      <c r="K128" s="3">
        <v>0</v>
      </c>
      <c r="L128" s="3">
        <v>250</v>
      </c>
      <c r="M128" s="3">
        <v>0</v>
      </c>
      <c r="N128" s="28">
        <f t="shared" si="1"/>
        <v>3368</v>
      </c>
      <c r="O128" s="2" t="s">
        <v>158</v>
      </c>
      <c r="P128" s="52"/>
    </row>
    <row r="129" spans="1:16" s="1" customFormat="1" ht="33.75" customHeight="1" x14ac:dyDescent="0.25">
      <c r="A129" s="51">
        <v>117</v>
      </c>
      <c r="B129" s="22" t="s">
        <v>328</v>
      </c>
      <c r="C129" s="2" t="s">
        <v>269</v>
      </c>
      <c r="D129" s="2" t="s">
        <v>148</v>
      </c>
      <c r="E129" s="3">
        <v>1168</v>
      </c>
      <c r="F129" s="3">
        <v>0</v>
      </c>
      <c r="G129" s="3">
        <v>50</v>
      </c>
      <c r="H129" s="3">
        <v>1400</v>
      </c>
      <c r="I129" s="3">
        <v>300</v>
      </c>
      <c r="J129" s="3">
        <v>200</v>
      </c>
      <c r="K129" s="3">
        <v>0</v>
      </c>
      <c r="L129" s="3">
        <v>250</v>
      </c>
      <c r="M129" s="3">
        <v>0</v>
      </c>
      <c r="N129" s="28">
        <f t="shared" si="1"/>
        <v>3368</v>
      </c>
      <c r="O129" s="2" t="s">
        <v>158</v>
      </c>
      <c r="P129" s="52"/>
    </row>
    <row r="130" spans="1:16" s="1" customFormat="1" ht="33.75" customHeight="1" x14ac:dyDescent="0.25">
      <c r="A130" s="51">
        <v>118</v>
      </c>
      <c r="B130" s="22" t="s">
        <v>328</v>
      </c>
      <c r="C130" s="2" t="s">
        <v>303</v>
      </c>
      <c r="D130" s="2" t="s">
        <v>148</v>
      </c>
      <c r="E130" s="3">
        <v>1168</v>
      </c>
      <c r="F130" s="3">
        <v>0</v>
      </c>
      <c r="G130" s="3">
        <v>50</v>
      </c>
      <c r="H130" s="3">
        <v>1400</v>
      </c>
      <c r="I130" s="3">
        <v>300</v>
      </c>
      <c r="J130" s="3">
        <v>200</v>
      </c>
      <c r="K130" s="3">
        <v>0</v>
      </c>
      <c r="L130" s="3">
        <v>250</v>
      </c>
      <c r="M130" s="3">
        <v>0</v>
      </c>
      <c r="N130" s="28">
        <f t="shared" si="1"/>
        <v>3368</v>
      </c>
      <c r="O130" s="2" t="s">
        <v>158</v>
      </c>
      <c r="P130" s="52"/>
    </row>
    <row r="131" spans="1:16" s="1" customFormat="1" ht="33.75" customHeight="1" x14ac:dyDescent="0.25">
      <c r="A131" s="51">
        <v>119</v>
      </c>
      <c r="B131" s="22" t="s">
        <v>328</v>
      </c>
      <c r="C131" s="2" t="s">
        <v>83</v>
      </c>
      <c r="D131" s="2" t="s">
        <v>148</v>
      </c>
      <c r="E131" s="3">
        <v>1168</v>
      </c>
      <c r="F131" s="3">
        <v>0</v>
      </c>
      <c r="G131" s="3">
        <v>50</v>
      </c>
      <c r="H131" s="3">
        <v>1400</v>
      </c>
      <c r="I131" s="3">
        <v>300</v>
      </c>
      <c r="J131" s="3">
        <v>200</v>
      </c>
      <c r="K131" s="3">
        <v>0</v>
      </c>
      <c r="L131" s="3">
        <v>250</v>
      </c>
      <c r="M131" s="3">
        <v>0</v>
      </c>
      <c r="N131" s="28">
        <f t="shared" si="1"/>
        <v>3368</v>
      </c>
      <c r="O131" s="2" t="s">
        <v>158</v>
      </c>
      <c r="P131" s="52"/>
    </row>
    <row r="132" spans="1:16" s="1" customFormat="1" ht="33.75" customHeight="1" x14ac:dyDescent="0.25">
      <c r="A132" s="51">
        <v>120</v>
      </c>
      <c r="B132" s="22" t="s">
        <v>328</v>
      </c>
      <c r="C132" s="2" t="s">
        <v>250</v>
      </c>
      <c r="D132" s="2" t="s">
        <v>148</v>
      </c>
      <c r="E132" s="3">
        <v>1168</v>
      </c>
      <c r="F132" s="3">
        <v>0</v>
      </c>
      <c r="G132" s="3">
        <v>50</v>
      </c>
      <c r="H132" s="3">
        <v>1400</v>
      </c>
      <c r="I132" s="3">
        <v>300</v>
      </c>
      <c r="J132" s="3">
        <v>200</v>
      </c>
      <c r="K132" s="3">
        <v>0</v>
      </c>
      <c r="L132" s="3">
        <v>250</v>
      </c>
      <c r="M132" s="3">
        <v>0</v>
      </c>
      <c r="N132" s="28">
        <f t="shared" si="1"/>
        <v>3368</v>
      </c>
      <c r="O132" s="2" t="s">
        <v>158</v>
      </c>
      <c r="P132" s="52"/>
    </row>
    <row r="133" spans="1:16" s="1" customFormat="1" ht="33.75" customHeight="1" x14ac:dyDescent="0.25">
      <c r="A133" s="51">
        <v>121</v>
      </c>
      <c r="B133" s="22" t="s">
        <v>328</v>
      </c>
      <c r="C133" s="2" t="s">
        <v>299</v>
      </c>
      <c r="D133" s="2" t="s">
        <v>148</v>
      </c>
      <c r="E133" s="3">
        <v>1168</v>
      </c>
      <c r="F133" s="3">
        <v>0</v>
      </c>
      <c r="G133" s="3">
        <v>50</v>
      </c>
      <c r="H133" s="3">
        <v>1400</v>
      </c>
      <c r="I133" s="3">
        <v>300</v>
      </c>
      <c r="J133" s="3">
        <v>200</v>
      </c>
      <c r="K133" s="3">
        <v>0</v>
      </c>
      <c r="L133" s="3">
        <v>250</v>
      </c>
      <c r="M133" s="3">
        <v>0</v>
      </c>
      <c r="N133" s="28">
        <f t="shared" ref="N133:N191" si="2">SUM(E133:M133)</f>
        <v>3368</v>
      </c>
      <c r="O133" s="2" t="s">
        <v>158</v>
      </c>
      <c r="P133" s="52"/>
    </row>
    <row r="134" spans="1:16" s="1" customFormat="1" ht="33.75" customHeight="1" x14ac:dyDescent="0.25">
      <c r="A134" s="51">
        <v>122</v>
      </c>
      <c r="B134" s="22" t="s">
        <v>328</v>
      </c>
      <c r="C134" s="2" t="s">
        <v>259</v>
      </c>
      <c r="D134" s="2" t="s">
        <v>148</v>
      </c>
      <c r="E134" s="3">
        <v>1168</v>
      </c>
      <c r="F134" s="3">
        <v>0</v>
      </c>
      <c r="G134" s="3">
        <v>0</v>
      </c>
      <c r="H134" s="3">
        <v>1400</v>
      </c>
      <c r="I134" s="3">
        <v>300</v>
      </c>
      <c r="J134" s="3">
        <v>200</v>
      </c>
      <c r="K134" s="3">
        <v>0</v>
      </c>
      <c r="L134" s="3">
        <v>250</v>
      </c>
      <c r="M134" s="3">
        <v>0</v>
      </c>
      <c r="N134" s="28">
        <f t="shared" si="2"/>
        <v>3318</v>
      </c>
      <c r="O134" s="2" t="s">
        <v>158</v>
      </c>
      <c r="P134" s="52"/>
    </row>
    <row r="135" spans="1:16" s="1" customFormat="1" ht="33.75" customHeight="1" x14ac:dyDescent="0.25">
      <c r="A135" s="51">
        <v>123</v>
      </c>
      <c r="B135" s="22" t="s">
        <v>328</v>
      </c>
      <c r="C135" s="2" t="s">
        <v>40</v>
      </c>
      <c r="D135" s="2" t="s">
        <v>148</v>
      </c>
      <c r="E135" s="3">
        <v>1168</v>
      </c>
      <c r="F135" s="3">
        <v>0</v>
      </c>
      <c r="G135" s="3">
        <v>50</v>
      </c>
      <c r="H135" s="3">
        <v>1400</v>
      </c>
      <c r="I135" s="3">
        <v>300</v>
      </c>
      <c r="J135" s="3">
        <v>200</v>
      </c>
      <c r="K135" s="3">
        <v>0</v>
      </c>
      <c r="L135" s="3">
        <v>250</v>
      </c>
      <c r="M135" s="3">
        <v>0</v>
      </c>
      <c r="N135" s="28">
        <f t="shared" si="2"/>
        <v>3368</v>
      </c>
      <c r="O135" s="2" t="s">
        <v>158</v>
      </c>
      <c r="P135" s="52"/>
    </row>
    <row r="136" spans="1:16" s="1" customFormat="1" ht="33.75" customHeight="1" x14ac:dyDescent="0.25">
      <c r="A136" s="51">
        <v>124</v>
      </c>
      <c r="B136" s="22" t="s">
        <v>328</v>
      </c>
      <c r="C136" s="2" t="s">
        <v>84</v>
      </c>
      <c r="D136" s="2" t="s">
        <v>148</v>
      </c>
      <c r="E136" s="3">
        <v>1168</v>
      </c>
      <c r="F136" s="3">
        <v>0</v>
      </c>
      <c r="G136" s="3">
        <v>75</v>
      </c>
      <c r="H136" s="3">
        <v>1400</v>
      </c>
      <c r="I136" s="3">
        <v>300</v>
      </c>
      <c r="J136" s="3">
        <v>200</v>
      </c>
      <c r="K136" s="3">
        <v>0</v>
      </c>
      <c r="L136" s="3">
        <v>250</v>
      </c>
      <c r="M136" s="3">
        <v>0</v>
      </c>
      <c r="N136" s="28">
        <f t="shared" si="2"/>
        <v>3393</v>
      </c>
      <c r="O136" s="2" t="s">
        <v>158</v>
      </c>
      <c r="P136" s="52"/>
    </row>
    <row r="137" spans="1:16" s="1" customFormat="1" ht="33.75" customHeight="1" x14ac:dyDescent="0.25">
      <c r="A137" s="51">
        <v>125</v>
      </c>
      <c r="B137" s="22" t="s">
        <v>328</v>
      </c>
      <c r="C137" s="2" t="s">
        <v>121</v>
      </c>
      <c r="D137" s="2" t="s">
        <v>148</v>
      </c>
      <c r="E137" s="3">
        <v>1168</v>
      </c>
      <c r="F137" s="3">
        <v>0</v>
      </c>
      <c r="G137" s="3">
        <v>75</v>
      </c>
      <c r="H137" s="3">
        <v>1400</v>
      </c>
      <c r="I137" s="3">
        <v>300</v>
      </c>
      <c r="J137" s="3">
        <v>200</v>
      </c>
      <c r="K137" s="3">
        <v>0</v>
      </c>
      <c r="L137" s="3">
        <v>250</v>
      </c>
      <c r="M137" s="3">
        <v>0</v>
      </c>
      <c r="N137" s="28">
        <f t="shared" si="2"/>
        <v>3393</v>
      </c>
      <c r="O137" s="2" t="s">
        <v>158</v>
      </c>
      <c r="P137" s="52"/>
    </row>
    <row r="138" spans="1:16" s="1" customFormat="1" ht="33.75" customHeight="1" x14ac:dyDescent="0.25">
      <c r="A138" s="51">
        <v>126</v>
      </c>
      <c r="B138" s="22" t="s">
        <v>328</v>
      </c>
      <c r="C138" s="2" t="s">
        <v>41</v>
      </c>
      <c r="D138" s="2" t="s">
        <v>148</v>
      </c>
      <c r="E138" s="3">
        <v>1168</v>
      </c>
      <c r="F138" s="3">
        <v>0</v>
      </c>
      <c r="G138" s="3">
        <v>50</v>
      </c>
      <c r="H138" s="3">
        <v>1400</v>
      </c>
      <c r="I138" s="3">
        <v>300</v>
      </c>
      <c r="J138" s="3">
        <v>200</v>
      </c>
      <c r="K138" s="3">
        <v>0</v>
      </c>
      <c r="L138" s="3">
        <v>250</v>
      </c>
      <c r="M138" s="3">
        <v>0</v>
      </c>
      <c r="N138" s="28">
        <f t="shared" si="2"/>
        <v>3368</v>
      </c>
      <c r="O138" s="2" t="s">
        <v>158</v>
      </c>
      <c r="P138" s="53" t="s">
        <v>158</v>
      </c>
    </row>
    <row r="139" spans="1:16" s="1" customFormat="1" ht="33.75" customHeight="1" x14ac:dyDescent="0.25">
      <c r="A139" s="51">
        <v>127</v>
      </c>
      <c r="B139" s="22" t="s">
        <v>328</v>
      </c>
      <c r="C139" s="2" t="s">
        <v>123</v>
      </c>
      <c r="D139" s="2" t="s">
        <v>148</v>
      </c>
      <c r="E139" s="3">
        <v>1168</v>
      </c>
      <c r="F139" s="3">
        <v>0</v>
      </c>
      <c r="G139" s="3">
        <v>75</v>
      </c>
      <c r="H139" s="3">
        <v>1400</v>
      </c>
      <c r="I139" s="3">
        <v>300</v>
      </c>
      <c r="J139" s="3">
        <v>200</v>
      </c>
      <c r="K139" s="3">
        <v>0</v>
      </c>
      <c r="L139" s="3">
        <v>250</v>
      </c>
      <c r="M139" s="3">
        <v>0</v>
      </c>
      <c r="N139" s="28">
        <f t="shared" si="2"/>
        <v>3393</v>
      </c>
      <c r="O139" s="2" t="s">
        <v>158</v>
      </c>
      <c r="P139" s="53" t="s">
        <v>158</v>
      </c>
    </row>
    <row r="140" spans="1:16" s="1" customFormat="1" ht="33.75" customHeight="1" x14ac:dyDescent="0.25">
      <c r="A140" s="51">
        <v>128</v>
      </c>
      <c r="B140" s="22" t="s">
        <v>328</v>
      </c>
      <c r="C140" s="2" t="s">
        <v>85</v>
      </c>
      <c r="D140" s="2" t="s">
        <v>148</v>
      </c>
      <c r="E140" s="3">
        <v>1168</v>
      </c>
      <c r="F140" s="3">
        <v>0</v>
      </c>
      <c r="G140" s="3">
        <v>75</v>
      </c>
      <c r="H140" s="3">
        <v>1400</v>
      </c>
      <c r="I140" s="3">
        <v>300</v>
      </c>
      <c r="J140" s="3">
        <v>200</v>
      </c>
      <c r="K140" s="3">
        <v>0</v>
      </c>
      <c r="L140" s="3">
        <v>250</v>
      </c>
      <c r="M140" s="3">
        <v>0</v>
      </c>
      <c r="N140" s="28">
        <f t="shared" si="2"/>
        <v>3393</v>
      </c>
      <c r="O140" s="2" t="s">
        <v>158</v>
      </c>
      <c r="P140" s="53" t="s">
        <v>158</v>
      </c>
    </row>
    <row r="141" spans="1:16" s="1" customFormat="1" ht="33.75" customHeight="1" x14ac:dyDescent="0.25">
      <c r="A141" s="51">
        <v>129</v>
      </c>
      <c r="B141" s="22" t="s">
        <v>328</v>
      </c>
      <c r="C141" s="2" t="s">
        <v>86</v>
      </c>
      <c r="D141" s="2" t="s">
        <v>148</v>
      </c>
      <c r="E141" s="3">
        <v>1168</v>
      </c>
      <c r="F141" s="3">
        <v>0</v>
      </c>
      <c r="G141" s="3">
        <v>75</v>
      </c>
      <c r="H141" s="3">
        <v>1400</v>
      </c>
      <c r="I141" s="3">
        <v>300</v>
      </c>
      <c r="J141" s="3">
        <v>200</v>
      </c>
      <c r="K141" s="3">
        <v>0</v>
      </c>
      <c r="L141" s="3">
        <v>250</v>
      </c>
      <c r="M141" s="3">
        <v>0</v>
      </c>
      <c r="N141" s="28">
        <f t="shared" si="2"/>
        <v>3393</v>
      </c>
      <c r="O141" s="2" t="s">
        <v>158</v>
      </c>
      <c r="P141" s="53" t="s">
        <v>158</v>
      </c>
    </row>
    <row r="142" spans="1:16" s="1" customFormat="1" ht="33.75" customHeight="1" x14ac:dyDescent="0.25">
      <c r="A142" s="51">
        <v>130</v>
      </c>
      <c r="B142" s="22" t="s">
        <v>328</v>
      </c>
      <c r="C142" s="2" t="s">
        <v>297</v>
      </c>
      <c r="D142" s="2" t="s">
        <v>148</v>
      </c>
      <c r="E142" s="3">
        <v>1168</v>
      </c>
      <c r="F142" s="3">
        <v>0</v>
      </c>
      <c r="G142" s="3">
        <v>0</v>
      </c>
      <c r="H142" s="3">
        <v>1400</v>
      </c>
      <c r="I142" s="3">
        <v>300</v>
      </c>
      <c r="J142" s="3">
        <v>200</v>
      </c>
      <c r="K142" s="3">
        <v>0</v>
      </c>
      <c r="L142" s="3">
        <v>250</v>
      </c>
      <c r="M142" s="3">
        <v>0</v>
      </c>
      <c r="N142" s="28">
        <f t="shared" si="2"/>
        <v>3318</v>
      </c>
      <c r="O142" s="2" t="s">
        <v>158</v>
      </c>
      <c r="P142" s="53" t="s">
        <v>158</v>
      </c>
    </row>
    <row r="143" spans="1:16" s="1" customFormat="1" ht="33.75" customHeight="1" x14ac:dyDescent="0.25">
      <c r="A143" s="51">
        <v>131</v>
      </c>
      <c r="B143" s="22" t="s">
        <v>328</v>
      </c>
      <c r="C143" s="2" t="s">
        <v>42</v>
      </c>
      <c r="D143" s="2" t="s">
        <v>148</v>
      </c>
      <c r="E143" s="3">
        <v>1168</v>
      </c>
      <c r="F143" s="3">
        <v>0</v>
      </c>
      <c r="G143" s="3">
        <v>50</v>
      </c>
      <c r="H143" s="3">
        <v>1400</v>
      </c>
      <c r="I143" s="3">
        <v>300</v>
      </c>
      <c r="J143" s="3">
        <v>200</v>
      </c>
      <c r="K143" s="3">
        <v>0</v>
      </c>
      <c r="L143" s="3">
        <v>250</v>
      </c>
      <c r="M143" s="3">
        <v>0</v>
      </c>
      <c r="N143" s="28">
        <f t="shared" si="2"/>
        <v>3368</v>
      </c>
      <c r="O143" s="2" t="s">
        <v>158</v>
      </c>
      <c r="P143" s="53" t="s">
        <v>158</v>
      </c>
    </row>
    <row r="144" spans="1:16" s="1" customFormat="1" ht="33.75" customHeight="1" x14ac:dyDescent="0.25">
      <c r="A144" s="51">
        <v>132</v>
      </c>
      <c r="B144" s="22" t="s">
        <v>328</v>
      </c>
      <c r="C144" s="2" t="s">
        <v>43</v>
      </c>
      <c r="D144" s="2" t="s">
        <v>148</v>
      </c>
      <c r="E144" s="3">
        <v>1168</v>
      </c>
      <c r="F144" s="3">
        <v>0</v>
      </c>
      <c r="G144" s="3">
        <v>50</v>
      </c>
      <c r="H144" s="3">
        <v>1400</v>
      </c>
      <c r="I144" s="3">
        <v>300</v>
      </c>
      <c r="J144" s="3">
        <v>200</v>
      </c>
      <c r="K144" s="3">
        <v>0</v>
      </c>
      <c r="L144" s="3">
        <v>250</v>
      </c>
      <c r="M144" s="3">
        <v>0</v>
      </c>
      <c r="N144" s="28">
        <f t="shared" si="2"/>
        <v>3368</v>
      </c>
      <c r="O144" s="2" t="s">
        <v>158</v>
      </c>
      <c r="P144" s="53" t="s">
        <v>158</v>
      </c>
    </row>
    <row r="145" spans="1:16" s="1" customFormat="1" ht="33.75" customHeight="1" x14ac:dyDescent="0.25">
      <c r="A145" s="51">
        <v>133</v>
      </c>
      <c r="B145" s="22" t="s">
        <v>328</v>
      </c>
      <c r="C145" s="2" t="s">
        <v>124</v>
      </c>
      <c r="D145" s="2" t="s">
        <v>148</v>
      </c>
      <c r="E145" s="3">
        <v>1168</v>
      </c>
      <c r="F145" s="3">
        <v>0</v>
      </c>
      <c r="G145" s="3">
        <v>75</v>
      </c>
      <c r="H145" s="3">
        <v>1400</v>
      </c>
      <c r="I145" s="3">
        <v>300</v>
      </c>
      <c r="J145" s="3">
        <v>200</v>
      </c>
      <c r="K145" s="3">
        <v>0</v>
      </c>
      <c r="L145" s="3">
        <v>250</v>
      </c>
      <c r="M145" s="3">
        <v>0</v>
      </c>
      <c r="N145" s="28">
        <f t="shared" si="2"/>
        <v>3393</v>
      </c>
      <c r="O145" s="2" t="s">
        <v>158</v>
      </c>
      <c r="P145" s="53" t="s">
        <v>158</v>
      </c>
    </row>
    <row r="146" spans="1:16" s="1" customFormat="1" ht="33.75" customHeight="1" x14ac:dyDescent="0.25">
      <c r="A146" s="51">
        <v>134</v>
      </c>
      <c r="B146" s="22" t="s">
        <v>328</v>
      </c>
      <c r="C146" s="2" t="s">
        <v>44</v>
      </c>
      <c r="D146" s="2" t="s">
        <v>148</v>
      </c>
      <c r="E146" s="3">
        <v>1168</v>
      </c>
      <c r="F146" s="3">
        <v>0</v>
      </c>
      <c r="G146" s="3">
        <v>50</v>
      </c>
      <c r="H146" s="3">
        <v>1400</v>
      </c>
      <c r="I146" s="3">
        <v>300</v>
      </c>
      <c r="J146" s="3">
        <v>200</v>
      </c>
      <c r="K146" s="3">
        <v>0</v>
      </c>
      <c r="L146" s="3">
        <v>250</v>
      </c>
      <c r="M146" s="3">
        <v>0</v>
      </c>
      <c r="N146" s="28">
        <f t="shared" si="2"/>
        <v>3368</v>
      </c>
      <c r="O146" s="2" t="s">
        <v>158</v>
      </c>
      <c r="P146" s="53" t="s">
        <v>158</v>
      </c>
    </row>
    <row r="147" spans="1:16" s="1" customFormat="1" ht="33.75" customHeight="1" x14ac:dyDescent="0.25">
      <c r="A147" s="51">
        <v>135</v>
      </c>
      <c r="B147" s="22" t="s">
        <v>328</v>
      </c>
      <c r="C147" s="2" t="s">
        <v>45</v>
      </c>
      <c r="D147" s="2" t="s">
        <v>148</v>
      </c>
      <c r="E147" s="3">
        <v>1168</v>
      </c>
      <c r="F147" s="3">
        <v>0</v>
      </c>
      <c r="G147" s="3">
        <v>50</v>
      </c>
      <c r="H147" s="3">
        <v>1400</v>
      </c>
      <c r="I147" s="3">
        <v>300</v>
      </c>
      <c r="J147" s="3">
        <v>200</v>
      </c>
      <c r="K147" s="3">
        <v>0</v>
      </c>
      <c r="L147" s="3">
        <v>250</v>
      </c>
      <c r="M147" s="3">
        <v>0</v>
      </c>
      <c r="N147" s="28">
        <f t="shared" si="2"/>
        <v>3368</v>
      </c>
      <c r="O147" s="2" t="s">
        <v>158</v>
      </c>
      <c r="P147" s="53" t="s">
        <v>158</v>
      </c>
    </row>
    <row r="148" spans="1:16" s="1" customFormat="1" ht="33.75" customHeight="1" x14ac:dyDescent="0.25">
      <c r="A148" s="51">
        <v>136</v>
      </c>
      <c r="B148" s="22" t="s">
        <v>328</v>
      </c>
      <c r="C148" s="2" t="s">
        <v>262</v>
      </c>
      <c r="D148" s="2" t="s">
        <v>148</v>
      </c>
      <c r="E148" s="3">
        <v>1168</v>
      </c>
      <c r="F148" s="3">
        <v>0</v>
      </c>
      <c r="G148" s="3">
        <v>50</v>
      </c>
      <c r="H148" s="3">
        <v>1400</v>
      </c>
      <c r="I148" s="3">
        <v>300</v>
      </c>
      <c r="J148" s="3">
        <v>200</v>
      </c>
      <c r="K148" s="3">
        <v>0</v>
      </c>
      <c r="L148" s="3">
        <v>250</v>
      </c>
      <c r="M148" s="3">
        <v>0</v>
      </c>
      <c r="N148" s="28">
        <f t="shared" si="2"/>
        <v>3368</v>
      </c>
      <c r="O148" s="2" t="s">
        <v>158</v>
      </c>
      <c r="P148" s="53" t="s">
        <v>158</v>
      </c>
    </row>
    <row r="149" spans="1:16" s="1" customFormat="1" ht="33.75" customHeight="1" x14ac:dyDescent="0.25">
      <c r="A149" s="51">
        <v>137</v>
      </c>
      <c r="B149" s="22" t="s">
        <v>328</v>
      </c>
      <c r="C149" s="2" t="s">
        <v>87</v>
      </c>
      <c r="D149" s="2" t="s">
        <v>148</v>
      </c>
      <c r="E149" s="3">
        <v>1168</v>
      </c>
      <c r="F149" s="3">
        <v>0</v>
      </c>
      <c r="G149" s="3">
        <v>50</v>
      </c>
      <c r="H149" s="3">
        <v>1400</v>
      </c>
      <c r="I149" s="3">
        <v>300</v>
      </c>
      <c r="J149" s="3">
        <v>200</v>
      </c>
      <c r="K149" s="3">
        <v>0</v>
      </c>
      <c r="L149" s="3">
        <v>250</v>
      </c>
      <c r="M149" s="3">
        <v>0</v>
      </c>
      <c r="N149" s="28">
        <f t="shared" si="2"/>
        <v>3368</v>
      </c>
      <c r="O149" s="2" t="s">
        <v>158</v>
      </c>
      <c r="P149" s="53" t="s">
        <v>158</v>
      </c>
    </row>
    <row r="150" spans="1:16" s="1" customFormat="1" ht="33.75" customHeight="1" x14ac:dyDescent="0.25">
      <c r="A150" s="51">
        <v>138</v>
      </c>
      <c r="B150" s="22" t="s">
        <v>328</v>
      </c>
      <c r="C150" s="2" t="s">
        <v>88</v>
      </c>
      <c r="D150" s="2" t="s">
        <v>148</v>
      </c>
      <c r="E150" s="3">
        <v>1168</v>
      </c>
      <c r="F150" s="3">
        <v>0</v>
      </c>
      <c r="G150" s="3">
        <v>50</v>
      </c>
      <c r="H150" s="3">
        <v>1400</v>
      </c>
      <c r="I150" s="3">
        <v>300</v>
      </c>
      <c r="J150" s="3">
        <v>200</v>
      </c>
      <c r="K150" s="3">
        <v>0</v>
      </c>
      <c r="L150" s="3">
        <v>250</v>
      </c>
      <c r="M150" s="3">
        <v>0</v>
      </c>
      <c r="N150" s="28">
        <f t="shared" si="2"/>
        <v>3368</v>
      </c>
      <c r="O150" s="2" t="s">
        <v>158</v>
      </c>
      <c r="P150" s="53" t="s">
        <v>158</v>
      </c>
    </row>
    <row r="151" spans="1:16" s="1" customFormat="1" ht="33.75" customHeight="1" x14ac:dyDescent="0.25">
      <c r="A151" s="51">
        <v>139</v>
      </c>
      <c r="B151" s="22" t="s">
        <v>328</v>
      </c>
      <c r="C151" s="2" t="s">
        <v>279</v>
      </c>
      <c r="D151" s="2" t="s">
        <v>148</v>
      </c>
      <c r="E151" s="3">
        <v>1168</v>
      </c>
      <c r="F151" s="3">
        <v>0</v>
      </c>
      <c r="G151" s="3">
        <v>75</v>
      </c>
      <c r="H151" s="3">
        <v>1400</v>
      </c>
      <c r="I151" s="3">
        <v>300</v>
      </c>
      <c r="J151" s="3">
        <v>200</v>
      </c>
      <c r="K151" s="3">
        <v>0</v>
      </c>
      <c r="L151" s="3">
        <v>250</v>
      </c>
      <c r="M151" s="3">
        <v>0</v>
      </c>
      <c r="N151" s="28">
        <f t="shared" si="2"/>
        <v>3393</v>
      </c>
      <c r="O151" s="2" t="s">
        <v>158</v>
      </c>
      <c r="P151" s="53" t="s">
        <v>158</v>
      </c>
    </row>
    <row r="152" spans="1:16" s="1" customFormat="1" ht="33.75" customHeight="1" x14ac:dyDescent="0.25">
      <c r="A152" s="51">
        <v>140</v>
      </c>
      <c r="B152" s="22" t="s">
        <v>328</v>
      </c>
      <c r="C152" s="2" t="s">
        <v>280</v>
      </c>
      <c r="D152" s="2" t="s">
        <v>148</v>
      </c>
      <c r="E152" s="3">
        <v>1168</v>
      </c>
      <c r="F152" s="3">
        <v>0</v>
      </c>
      <c r="G152" s="3">
        <v>50</v>
      </c>
      <c r="H152" s="3">
        <v>1400</v>
      </c>
      <c r="I152" s="3">
        <v>300</v>
      </c>
      <c r="J152" s="3">
        <v>200</v>
      </c>
      <c r="K152" s="3">
        <v>0</v>
      </c>
      <c r="L152" s="3">
        <v>250</v>
      </c>
      <c r="M152" s="3">
        <v>0</v>
      </c>
      <c r="N152" s="28">
        <f t="shared" si="2"/>
        <v>3368</v>
      </c>
      <c r="O152" s="2" t="s">
        <v>158</v>
      </c>
      <c r="P152" s="53" t="s">
        <v>158</v>
      </c>
    </row>
    <row r="153" spans="1:16" s="1" customFormat="1" ht="33.75" customHeight="1" x14ac:dyDescent="0.25">
      <c r="A153" s="51">
        <v>141</v>
      </c>
      <c r="B153" s="22" t="s">
        <v>328</v>
      </c>
      <c r="C153" s="2" t="s">
        <v>46</v>
      </c>
      <c r="D153" s="2" t="s">
        <v>148</v>
      </c>
      <c r="E153" s="3">
        <v>1168</v>
      </c>
      <c r="F153" s="3">
        <v>0</v>
      </c>
      <c r="G153" s="3">
        <v>50</v>
      </c>
      <c r="H153" s="3">
        <v>1400</v>
      </c>
      <c r="I153" s="3">
        <v>300</v>
      </c>
      <c r="J153" s="3">
        <v>200</v>
      </c>
      <c r="K153" s="3">
        <v>0</v>
      </c>
      <c r="L153" s="3">
        <v>250</v>
      </c>
      <c r="M153" s="3">
        <v>0</v>
      </c>
      <c r="N153" s="28">
        <f t="shared" si="2"/>
        <v>3368</v>
      </c>
      <c r="O153" s="2" t="s">
        <v>158</v>
      </c>
      <c r="P153" s="53" t="s">
        <v>158</v>
      </c>
    </row>
    <row r="154" spans="1:16" s="1" customFormat="1" ht="33.75" customHeight="1" x14ac:dyDescent="0.25">
      <c r="A154" s="51">
        <v>142</v>
      </c>
      <c r="B154" s="22" t="s">
        <v>328</v>
      </c>
      <c r="C154" s="2" t="s">
        <v>89</v>
      </c>
      <c r="D154" s="2" t="s">
        <v>148</v>
      </c>
      <c r="E154" s="3">
        <v>1168</v>
      </c>
      <c r="F154" s="3">
        <v>0</v>
      </c>
      <c r="G154" s="3">
        <v>50</v>
      </c>
      <c r="H154" s="3">
        <v>1400</v>
      </c>
      <c r="I154" s="3">
        <v>300</v>
      </c>
      <c r="J154" s="3">
        <v>200</v>
      </c>
      <c r="K154" s="3">
        <v>0</v>
      </c>
      <c r="L154" s="3">
        <v>250</v>
      </c>
      <c r="M154" s="3">
        <v>0</v>
      </c>
      <c r="N154" s="28">
        <f t="shared" si="2"/>
        <v>3368</v>
      </c>
      <c r="O154" s="2" t="s">
        <v>158</v>
      </c>
      <c r="P154" s="53" t="s">
        <v>158</v>
      </c>
    </row>
    <row r="155" spans="1:16" s="1" customFormat="1" ht="33.75" customHeight="1" x14ac:dyDescent="0.25">
      <c r="A155" s="51">
        <v>143</v>
      </c>
      <c r="B155" s="22" t="s">
        <v>328</v>
      </c>
      <c r="C155" s="2" t="s">
        <v>76</v>
      </c>
      <c r="D155" s="2" t="s">
        <v>148</v>
      </c>
      <c r="E155" s="3">
        <v>1168</v>
      </c>
      <c r="F155" s="3">
        <v>0</v>
      </c>
      <c r="G155" s="3">
        <v>50</v>
      </c>
      <c r="H155" s="3">
        <v>1400</v>
      </c>
      <c r="I155" s="3">
        <v>300</v>
      </c>
      <c r="J155" s="3">
        <v>200</v>
      </c>
      <c r="K155" s="3">
        <v>0</v>
      </c>
      <c r="L155" s="3">
        <v>250</v>
      </c>
      <c r="M155" s="3">
        <v>0</v>
      </c>
      <c r="N155" s="28">
        <f t="shared" si="2"/>
        <v>3368</v>
      </c>
      <c r="O155" s="2" t="s">
        <v>158</v>
      </c>
      <c r="P155" s="53" t="s">
        <v>158</v>
      </c>
    </row>
    <row r="156" spans="1:16" s="1" customFormat="1" ht="33.75" customHeight="1" x14ac:dyDescent="0.25">
      <c r="A156" s="51">
        <v>144</v>
      </c>
      <c r="B156" s="22" t="s">
        <v>328</v>
      </c>
      <c r="C156" s="2" t="s">
        <v>90</v>
      </c>
      <c r="D156" s="2" t="s">
        <v>148</v>
      </c>
      <c r="E156" s="3">
        <v>1168</v>
      </c>
      <c r="F156" s="3">
        <v>0</v>
      </c>
      <c r="G156" s="3">
        <v>50</v>
      </c>
      <c r="H156" s="3">
        <v>1400</v>
      </c>
      <c r="I156" s="3">
        <v>300</v>
      </c>
      <c r="J156" s="3">
        <v>200</v>
      </c>
      <c r="K156" s="3">
        <v>0</v>
      </c>
      <c r="L156" s="3">
        <v>250</v>
      </c>
      <c r="M156" s="3">
        <v>0</v>
      </c>
      <c r="N156" s="28">
        <f t="shared" si="2"/>
        <v>3368</v>
      </c>
      <c r="O156" s="2" t="s">
        <v>158</v>
      </c>
      <c r="P156" s="53" t="s">
        <v>158</v>
      </c>
    </row>
    <row r="157" spans="1:16" s="1" customFormat="1" ht="33.75" customHeight="1" x14ac:dyDescent="0.25">
      <c r="A157" s="51">
        <v>145</v>
      </c>
      <c r="B157" s="22" t="s">
        <v>328</v>
      </c>
      <c r="C157" s="2" t="s">
        <v>274</v>
      </c>
      <c r="D157" s="2" t="s">
        <v>148</v>
      </c>
      <c r="E157" s="3">
        <v>1168</v>
      </c>
      <c r="F157" s="3">
        <v>0</v>
      </c>
      <c r="G157" s="3">
        <v>50</v>
      </c>
      <c r="H157" s="3">
        <v>1400</v>
      </c>
      <c r="I157" s="3">
        <v>300</v>
      </c>
      <c r="J157" s="3">
        <v>200</v>
      </c>
      <c r="K157" s="3">
        <v>0</v>
      </c>
      <c r="L157" s="3">
        <v>250</v>
      </c>
      <c r="M157" s="3">
        <v>0</v>
      </c>
      <c r="N157" s="28">
        <f t="shared" si="2"/>
        <v>3368</v>
      </c>
      <c r="O157" s="2" t="s">
        <v>158</v>
      </c>
      <c r="P157" s="53" t="s">
        <v>158</v>
      </c>
    </row>
    <row r="158" spans="1:16" s="1" customFormat="1" ht="33.75" customHeight="1" x14ac:dyDescent="0.25">
      <c r="A158" s="51">
        <v>146</v>
      </c>
      <c r="B158" s="22" t="s">
        <v>328</v>
      </c>
      <c r="C158" s="2" t="s">
        <v>91</v>
      </c>
      <c r="D158" s="2" t="s">
        <v>148</v>
      </c>
      <c r="E158" s="3">
        <v>1168</v>
      </c>
      <c r="F158" s="3">
        <v>0</v>
      </c>
      <c r="G158" s="3">
        <v>50</v>
      </c>
      <c r="H158" s="3">
        <v>1400</v>
      </c>
      <c r="I158" s="3">
        <v>300</v>
      </c>
      <c r="J158" s="3">
        <v>200</v>
      </c>
      <c r="K158" s="3">
        <v>0</v>
      </c>
      <c r="L158" s="3">
        <v>250</v>
      </c>
      <c r="M158" s="3">
        <v>0</v>
      </c>
      <c r="N158" s="28">
        <f t="shared" si="2"/>
        <v>3368</v>
      </c>
      <c r="O158" s="2" t="s">
        <v>158</v>
      </c>
      <c r="P158" s="53" t="s">
        <v>158</v>
      </c>
    </row>
    <row r="159" spans="1:16" s="1" customFormat="1" ht="33.75" customHeight="1" x14ac:dyDescent="0.25">
      <c r="A159" s="51">
        <v>147</v>
      </c>
      <c r="B159" s="22" t="s">
        <v>328</v>
      </c>
      <c r="C159" s="2" t="s">
        <v>47</v>
      </c>
      <c r="D159" s="2" t="s">
        <v>148</v>
      </c>
      <c r="E159" s="3">
        <v>1168</v>
      </c>
      <c r="F159" s="3">
        <v>0</v>
      </c>
      <c r="G159" s="3">
        <v>50</v>
      </c>
      <c r="H159" s="3">
        <v>1400</v>
      </c>
      <c r="I159" s="3">
        <v>300</v>
      </c>
      <c r="J159" s="3">
        <v>200</v>
      </c>
      <c r="K159" s="3">
        <v>0</v>
      </c>
      <c r="L159" s="3">
        <v>250</v>
      </c>
      <c r="M159" s="3">
        <v>0</v>
      </c>
      <c r="N159" s="28">
        <f t="shared" si="2"/>
        <v>3368</v>
      </c>
      <c r="O159" s="2" t="s">
        <v>158</v>
      </c>
      <c r="P159" s="53" t="s">
        <v>158</v>
      </c>
    </row>
    <row r="160" spans="1:16" s="1" customFormat="1" ht="33.75" customHeight="1" x14ac:dyDescent="0.25">
      <c r="A160" s="51">
        <v>148</v>
      </c>
      <c r="B160" s="22" t="s">
        <v>328</v>
      </c>
      <c r="C160" s="2" t="s">
        <v>92</v>
      </c>
      <c r="D160" s="2" t="s">
        <v>148</v>
      </c>
      <c r="E160" s="3">
        <v>1168</v>
      </c>
      <c r="F160" s="3">
        <v>0</v>
      </c>
      <c r="G160" s="3">
        <v>50</v>
      </c>
      <c r="H160" s="3">
        <v>1400</v>
      </c>
      <c r="I160" s="3">
        <v>300</v>
      </c>
      <c r="J160" s="3">
        <v>200</v>
      </c>
      <c r="K160" s="3">
        <v>0</v>
      </c>
      <c r="L160" s="3">
        <v>250</v>
      </c>
      <c r="M160" s="3">
        <v>0</v>
      </c>
      <c r="N160" s="28">
        <f t="shared" si="2"/>
        <v>3368</v>
      </c>
      <c r="O160" s="2" t="s">
        <v>158</v>
      </c>
      <c r="P160" s="53" t="s">
        <v>158</v>
      </c>
    </row>
    <row r="161" spans="1:16" s="1" customFormat="1" ht="33.75" customHeight="1" x14ac:dyDescent="0.25">
      <c r="A161" s="51">
        <v>149</v>
      </c>
      <c r="B161" s="22" t="s">
        <v>328</v>
      </c>
      <c r="C161" s="2" t="s">
        <v>48</v>
      </c>
      <c r="D161" s="2" t="s">
        <v>148</v>
      </c>
      <c r="E161" s="3">
        <v>1168</v>
      </c>
      <c r="F161" s="3">
        <v>0</v>
      </c>
      <c r="G161" s="3">
        <v>50</v>
      </c>
      <c r="H161" s="3">
        <v>1400</v>
      </c>
      <c r="I161" s="3">
        <v>300</v>
      </c>
      <c r="J161" s="3">
        <v>200</v>
      </c>
      <c r="K161" s="3">
        <v>0</v>
      </c>
      <c r="L161" s="3">
        <v>250</v>
      </c>
      <c r="M161" s="3">
        <v>0</v>
      </c>
      <c r="N161" s="28">
        <f t="shared" si="2"/>
        <v>3368</v>
      </c>
      <c r="O161" s="2" t="s">
        <v>158</v>
      </c>
      <c r="P161" s="53" t="s">
        <v>158</v>
      </c>
    </row>
    <row r="162" spans="1:16" s="1" customFormat="1" ht="33.75" customHeight="1" x14ac:dyDescent="0.25">
      <c r="A162" s="51">
        <v>150</v>
      </c>
      <c r="B162" s="22" t="s">
        <v>328</v>
      </c>
      <c r="C162" s="2" t="s">
        <v>261</v>
      </c>
      <c r="D162" s="2" t="s">
        <v>148</v>
      </c>
      <c r="E162" s="3">
        <v>1168</v>
      </c>
      <c r="F162" s="3">
        <v>0</v>
      </c>
      <c r="G162" s="3">
        <v>50</v>
      </c>
      <c r="H162" s="3">
        <v>1400</v>
      </c>
      <c r="I162" s="3">
        <v>300</v>
      </c>
      <c r="J162" s="3">
        <v>200</v>
      </c>
      <c r="K162" s="3">
        <v>0</v>
      </c>
      <c r="L162" s="3">
        <v>250</v>
      </c>
      <c r="M162" s="3">
        <v>0</v>
      </c>
      <c r="N162" s="28">
        <f t="shared" si="2"/>
        <v>3368</v>
      </c>
      <c r="O162" s="2" t="s">
        <v>158</v>
      </c>
      <c r="P162" s="53" t="s">
        <v>158</v>
      </c>
    </row>
    <row r="163" spans="1:16" s="1" customFormat="1" ht="33.75" customHeight="1" x14ac:dyDescent="0.25">
      <c r="A163" s="51">
        <v>151</v>
      </c>
      <c r="B163" s="22" t="s">
        <v>328</v>
      </c>
      <c r="C163" s="2" t="s">
        <v>231</v>
      </c>
      <c r="D163" s="2" t="s">
        <v>148</v>
      </c>
      <c r="E163" s="3">
        <v>1168</v>
      </c>
      <c r="F163" s="3">
        <v>0</v>
      </c>
      <c r="G163" s="3">
        <v>35</v>
      </c>
      <c r="H163" s="3">
        <v>1400</v>
      </c>
      <c r="I163" s="3">
        <v>300</v>
      </c>
      <c r="J163" s="3">
        <v>200</v>
      </c>
      <c r="K163" s="3">
        <v>0</v>
      </c>
      <c r="L163" s="3">
        <v>250</v>
      </c>
      <c r="M163" s="3">
        <v>0</v>
      </c>
      <c r="N163" s="28">
        <f t="shared" si="2"/>
        <v>3353</v>
      </c>
      <c r="O163" s="2" t="s">
        <v>158</v>
      </c>
      <c r="P163" s="53" t="s">
        <v>158</v>
      </c>
    </row>
    <row r="164" spans="1:16" s="1" customFormat="1" ht="33.75" customHeight="1" x14ac:dyDescent="0.25">
      <c r="A164" s="51">
        <v>152</v>
      </c>
      <c r="B164" s="22" t="s">
        <v>328</v>
      </c>
      <c r="C164" s="2" t="s">
        <v>207</v>
      </c>
      <c r="D164" s="2" t="s">
        <v>148</v>
      </c>
      <c r="E164" s="3">
        <v>1168</v>
      </c>
      <c r="F164" s="3">
        <v>0</v>
      </c>
      <c r="G164" s="3">
        <v>50</v>
      </c>
      <c r="H164" s="3">
        <v>1400</v>
      </c>
      <c r="I164" s="3">
        <v>300</v>
      </c>
      <c r="J164" s="3">
        <v>200</v>
      </c>
      <c r="K164" s="3">
        <v>0</v>
      </c>
      <c r="L164" s="3">
        <v>250</v>
      </c>
      <c r="M164" s="3">
        <v>0</v>
      </c>
      <c r="N164" s="28">
        <f t="shared" si="2"/>
        <v>3368</v>
      </c>
      <c r="O164" s="2" t="s">
        <v>158</v>
      </c>
      <c r="P164" s="53" t="s">
        <v>158</v>
      </c>
    </row>
    <row r="165" spans="1:16" s="1" customFormat="1" ht="33.75" customHeight="1" x14ac:dyDescent="0.25">
      <c r="A165" s="51">
        <v>153</v>
      </c>
      <c r="B165" s="22" t="s">
        <v>328</v>
      </c>
      <c r="C165" s="2" t="s">
        <v>93</v>
      </c>
      <c r="D165" s="2" t="s">
        <v>148</v>
      </c>
      <c r="E165" s="3">
        <v>1168</v>
      </c>
      <c r="F165" s="3">
        <v>0</v>
      </c>
      <c r="G165" s="3">
        <v>50</v>
      </c>
      <c r="H165" s="3">
        <v>1400</v>
      </c>
      <c r="I165" s="3">
        <v>300</v>
      </c>
      <c r="J165" s="3">
        <v>200</v>
      </c>
      <c r="K165" s="3">
        <v>0</v>
      </c>
      <c r="L165" s="3">
        <v>250</v>
      </c>
      <c r="M165" s="3">
        <v>0</v>
      </c>
      <c r="N165" s="28">
        <f t="shared" si="2"/>
        <v>3368</v>
      </c>
      <c r="O165" s="2" t="s">
        <v>158</v>
      </c>
      <c r="P165" s="53" t="s">
        <v>158</v>
      </c>
    </row>
    <row r="166" spans="1:16" s="1" customFormat="1" ht="33.75" customHeight="1" x14ac:dyDescent="0.25">
      <c r="A166" s="51">
        <v>154</v>
      </c>
      <c r="B166" s="22" t="s">
        <v>328</v>
      </c>
      <c r="C166" s="2" t="s">
        <v>94</v>
      </c>
      <c r="D166" s="2" t="s">
        <v>148</v>
      </c>
      <c r="E166" s="3">
        <v>1168</v>
      </c>
      <c r="F166" s="3">
        <v>0</v>
      </c>
      <c r="G166" s="3">
        <v>50</v>
      </c>
      <c r="H166" s="3">
        <v>1400</v>
      </c>
      <c r="I166" s="3">
        <v>300</v>
      </c>
      <c r="J166" s="3">
        <v>200</v>
      </c>
      <c r="K166" s="3">
        <v>0</v>
      </c>
      <c r="L166" s="3">
        <v>250</v>
      </c>
      <c r="M166" s="3">
        <v>0</v>
      </c>
      <c r="N166" s="28">
        <f t="shared" si="2"/>
        <v>3368</v>
      </c>
      <c r="O166" s="2" t="s">
        <v>158</v>
      </c>
      <c r="P166" s="53" t="s">
        <v>158</v>
      </c>
    </row>
    <row r="167" spans="1:16" s="1" customFormat="1" ht="33.75" customHeight="1" x14ac:dyDescent="0.25">
      <c r="A167" s="51">
        <v>155</v>
      </c>
      <c r="B167" s="22" t="s">
        <v>328</v>
      </c>
      <c r="C167" s="2" t="s">
        <v>160</v>
      </c>
      <c r="D167" s="2" t="s">
        <v>148</v>
      </c>
      <c r="E167" s="3">
        <v>1168</v>
      </c>
      <c r="F167" s="3">
        <v>0</v>
      </c>
      <c r="G167" s="3">
        <v>50</v>
      </c>
      <c r="H167" s="3">
        <v>1400</v>
      </c>
      <c r="I167" s="3">
        <v>300</v>
      </c>
      <c r="J167" s="3">
        <v>200</v>
      </c>
      <c r="K167" s="3">
        <v>0</v>
      </c>
      <c r="L167" s="3">
        <v>250</v>
      </c>
      <c r="M167" s="3">
        <v>0</v>
      </c>
      <c r="N167" s="28">
        <f t="shared" si="2"/>
        <v>3368</v>
      </c>
      <c r="O167" s="2" t="s">
        <v>158</v>
      </c>
      <c r="P167" s="53" t="s">
        <v>158</v>
      </c>
    </row>
    <row r="168" spans="1:16" s="1" customFormat="1" ht="33.75" customHeight="1" x14ac:dyDescent="0.25">
      <c r="A168" s="51">
        <v>156</v>
      </c>
      <c r="B168" s="22" t="s">
        <v>328</v>
      </c>
      <c r="C168" s="2" t="s">
        <v>24</v>
      </c>
      <c r="D168" s="2" t="s">
        <v>148</v>
      </c>
      <c r="E168" s="3">
        <v>1168</v>
      </c>
      <c r="F168" s="3">
        <v>0</v>
      </c>
      <c r="G168" s="3">
        <v>50</v>
      </c>
      <c r="H168" s="3">
        <v>1400</v>
      </c>
      <c r="I168" s="3">
        <v>300</v>
      </c>
      <c r="J168" s="3">
        <v>200</v>
      </c>
      <c r="K168" s="3">
        <v>0</v>
      </c>
      <c r="L168" s="3">
        <v>250</v>
      </c>
      <c r="M168" s="3">
        <v>0</v>
      </c>
      <c r="N168" s="28">
        <f t="shared" si="2"/>
        <v>3368</v>
      </c>
      <c r="O168" s="2" t="s">
        <v>158</v>
      </c>
      <c r="P168" s="53" t="s">
        <v>158</v>
      </c>
    </row>
    <row r="169" spans="1:16" s="1" customFormat="1" ht="33.75" customHeight="1" x14ac:dyDescent="0.25">
      <c r="A169" s="51">
        <v>157</v>
      </c>
      <c r="B169" s="22" t="s">
        <v>328</v>
      </c>
      <c r="C169" s="2" t="s">
        <v>125</v>
      </c>
      <c r="D169" s="2" t="s">
        <v>148</v>
      </c>
      <c r="E169" s="3">
        <v>1168</v>
      </c>
      <c r="F169" s="3">
        <v>0</v>
      </c>
      <c r="G169" s="3">
        <v>75</v>
      </c>
      <c r="H169" s="3">
        <v>1400</v>
      </c>
      <c r="I169" s="3">
        <v>300</v>
      </c>
      <c r="J169" s="3">
        <v>200</v>
      </c>
      <c r="K169" s="3">
        <v>0</v>
      </c>
      <c r="L169" s="3">
        <v>250</v>
      </c>
      <c r="M169" s="3">
        <v>0</v>
      </c>
      <c r="N169" s="28">
        <f t="shared" si="2"/>
        <v>3393</v>
      </c>
      <c r="O169" s="2" t="s">
        <v>158</v>
      </c>
      <c r="P169" s="53" t="s">
        <v>158</v>
      </c>
    </row>
    <row r="170" spans="1:16" s="1" customFormat="1" ht="33.75" customHeight="1" x14ac:dyDescent="0.25">
      <c r="A170" s="51">
        <v>158</v>
      </c>
      <c r="B170" s="22" t="s">
        <v>328</v>
      </c>
      <c r="C170" s="2" t="s">
        <v>25</v>
      </c>
      <c r="D170" s="2" t="s">
        <v>148</v>
      </c>
      <c r="E170" s="3">
        <v>1168</v>
      </c>
      <c r="F170" s="3">
        <v>0</v>
      </c>
      <c r="G170" s="3">
        <v>35</v>
      </c>
      <c r="H170" s="3">
        <v>1400</v>
      </c>
      <c r="I170" s="3">
        <v>300</v>
      </c>
      <c r="J170" s="3">
        <v>200</v>
      </c>
      <c r="K170" s="3">
        <v>0</v>
      </c>
      <c r="L170" s="3">
        <v>250</v>
      </c>
      <c r="M170" s="3">
        <v>0</v>
      </c>
      <c r="N170" s="28">
        <f t="shared" si="2"/>
        <v>3353</v>
      </c>
      <c r="O170" s="2" t="s">
        <v>158</v>
      </c>
      <c r="P170" s="53" t="s">
        <v>158</v>
      </c>
    </row>
    <row r="171" spans="1:16" s="1" customFormat="1" ht="33.75" customHeight="1" x14ac:dyDescent="0.25">
      <c r="A171" s="51">
        <v>159</v>
      </c>
      <c r="B171" s="22" t="s">
        <v>328</v>
      </c>
      <c r="C171" s="2" t="s">
        <v>26</v>
      </c>
      <c r="D171" s="2" t="s">
        <v>148</v>
      </c>
      <c r="E171" s="3">
        <v>1168</v>
      </c>
      <c r="F171" s="3">
        <v>0</v>
      </c>
      <c r="G171" s="3">
        <v>35</v>
      </c>
      <c r="H171" s="3">
        <v>1400</v>
      </c>
      <c r="I171" s="3">
        <v>300</v>
      </c>
      <c r="J171" s="3">
        <v>200</v>
      </c>
      <c r="K171" s="3">
        <v>0</v>
      </c>
      <c r="L171" s="3">
        <v>250</v>
      </c>
      <c r="M171" s="3">
        <v>0</v>
      </c>
      <c r="N171" s="28">
        <f t="shared" si="2"/>
        <v>3353</v>
      </c>
      <c r="O171" s="2" t="s">
        <v>158</v>
      </c>
      <c r="P171" s="53" t="s">
        <v>158</v>
      </c>
    </row>
    <row r="172" spans="1:16" s="1" customFormat="1" ht="33.75" customHeight="1" x14ac:dyDescent="0.25">
      <c r="A172" s="51">
        <v>160</v>
      </c>
      <c r="B172" s="22" t="s">
        <v>328</v>
      </c>
      <c r="C172" s="2" t="s">
        <v>214</v>
      </c>
      <c r="D172" s="2" t="s">
        <v>148</v>
      </c>
      <c r="E172" s="3">
        <v>1168</v>
      </c>
      <c r="F172" s="3">
        <v>0</v>
      </c>
      <c r="G172" s="3">
        <v>50</v>
      </c>
      <c r="H172" s="3">
        <v>1400</v>
      </c>
      <c r="I172" s="3">
        <v>300</v>
      </c>
      <c r="J172" s="3">
        <v>200</v>
      </c>
      <c r="K172" s="3">
        <v>0</v>
      </c>
      <c r="L172" s="3">
        <v>250</v>
      </c>
      <c r="M172" s="3">
        <v>0</v>
      </c>
      <c r="N172" s="28">
        <f t="shared" si="2"/>
        <v>3368</v>
      </c>
      <c r="O172" s="2" t="s">
        <v>158</v>
      </c>
      <c r="P172" s="53" t="s">
        <v>158</v>
      </c>
    </row>
    <row r="173" spans="1:16" s="1" customFormat="1" ht="33.75" customHeight="1" x14ac:dyDescent="0.25">
      <c r="A173" s="51">
        <v>161</v>
      </c>
      <c r="B173" s="22" t="s">
        <v>328</v>
      </c>
      <c r="C173" s="12" t="s">
        <v>479</v>
      </c>
      <c r="D173" s="2" t="s">
        <v>148</v>
      </c>
      <c r="E173" s="3">
        <v>1168</v>
      </c>
      <c r="F173" s="3">
        <v>0</v>
      </c>
      <c r="G173" s="3">
        <v>0</v>
      </c>
      <c r="H173" s="3">
        <v>1400</v>
      </c>
      <c r="I173" s="3">
        <v>0</v>
      </c>
      <c r="J173" s="3">
        <v>500</v>
      </c>
      <c r="K173" s="3">
        <v>0</v>
      </c>
      <c r="L173" s="3">
        <v>250</v>
      </c>
      <c r="M173" s="3">
        <v>0</v>
      </c>
      <c r="N173" s="28">
        <f t="shared" si="2"/>
        <v>3318</v>
      </c>
      <c r="O173" s="2" t="s">
        <v>158</v>
      </c>
      <c r="P173" s="53" t="s">
        <v>158</v>
      </c>
    </row>
    <row r="174" spans="1:16" s="1" customFormat="1" ht="33.75" customHeight="1" x14ac:dyDescent="0.25">
      <c r="A174" s="51">
        <v>162</v>
      </c>
      <c r="B174" s="22" t="s">
        <v>328</v>
      </c>
      <c r="C174" s="12" t="s">
        <v>446</v>
      </c>
      <c r="D174" s="2" t="s">
        <v>148</v>
      </c>
      <c r="E174" s="3">
        <v>1168</v>
      </c>
      <c r="F174" s="3">
        <v>0</v>
      </c>
      <c r="G174" s="3">
        <v>0</v>
      </c>
      <c r="H174" s="3">
        <v>1400</v>
      </c>
      <c r="I174" s="3">
        <v>0</v>
      </c>
      <c r="J174" s="3">
        <v>500</v>
      </c>
      <c r="K174" s="3">
        <v>0</v>
      </c>
      <c r="L174" s="3">
        <v>250</v>
      </c>
      <c r="M174" s="3">
        <v>0</v>
      </c>
      <c r="N174" s="28">
        <f t="shared" si="2"/>
        <v>3318</v>
      </c>
      <c r="O174" s="2" t="s">
        <v>158</v>
      </c>
      <c r="P174" s="53" t="s">
        <v>158</v>
      </c>
    </row>
    <row r="175" spans="1:16" s="1" customFormat="1" ht="33.75" customHeight="1" x14ac:dyDescent="0.25">
      <c r="A175" s="51">
        <v>163</v>
      </c>
      <c r="B175" s="22" t="s">
        <v>328</v>
      </c>
      <c r="C175" s="2" t="s">
        <v>95</v>
      </c>
      <c r="D175" s="2" t="s">
        <v>148</v>
      </c>
      <c r="E175" s="3">
        <v>1168</v>
      </c>
      <c r="F175" s="3">
        <v>0</v>
      </c>
      <c r="G175" s="3">
        <v>50</v>
      </c>
      <c r="H175" s="3">
        <v>1400</v>
      </c>
      <c r="I175" s="3">
        <v>300</v>
      </c>
      <c r="J175" s="3">
        <v>200</v>
      </c>
      <c r="K175" s="3">
        <v>0</v>
      </c>
      <c r="L175" s="3">
        <v>250</v>
      </c>
      <c r="M175" s="3">
        <v>0</v>
      </c>
      <c r="N175" s="28">
        <f t="shared" si="2"/>
        <v>3368</v>
      </c>
      <c r="O175" s="2" t="s">
        <v>158</v>
      </c>
      <c r="P175" s="53" t="s">
        <v>158</v>
      </c>
    </row>
    <row r="176" spans="1:16" s="1" customFormat="1" ht="33.75" customHeight="1" x14ac:dyDescent="0.25">
      <c r="A176" s="51">
        <v>164</v>
      </c>
      <c r="B176" s="22" t="s">
        <v>328</v>
      </c>
      <c r="C176" s="2" t="s">
        <v>241</v>
      </c>
      <c r="D176" s="2" t="s">
        <v>148</v>
      </c>
      <c r="E176" s="3">
        <v>1168</v>
      </c>
      <c r="F176" s="3">
        <v>0</v>
      </c>
      <c r="G176" s="3">
        <v>50</v>
      </c>
      <c r="H176" s="3">
        <v>1400</v>
      </c>
      <c r="I176" s="3">
        <v>300</v>
      </c>
      <c r="J176" s="3">
        <v>200</v>
      </c>
      <c r="K176" s="3">
        <v>0</v>
      </c>
      <c r="L176" s="3">
        <v>250</v>
      </c>
      <c r="M176" s="3">
        <v>0</v>
      </c>
      <c r="N176" s="28">
        <f t="shared" si="2"/>
        <v>3368</v>
      </c>
      <c r="O176" s="2" t="s">
        <v>158</v>
      </c>
      <c r="P176" s="53" t="s">
        <v>158</v>
      </c>
    </row>
    <row r="177" spans="1:16" s="1" customFormat="1" ht="33.75" customHeight="1" x14ac:dyDescent="0.25">
      <c r="A177" s="51">
        <v>165</v>
      </c>
      <c r="B177" s="22" t="s">
        <v>328</v>
      </c>
      <c r="C177" s="2" t="s">
        <v>326</v>
      </c>
      <c r="D177" s="2" t="s">
        <v>148</v>
      </c>
      <c r="E177" s="3">
        <v>1168</v>
      </c>
      <c r="F177" s="3">
        <v>0</v>
      </c>
      <c r="G177" s="3">
        <v>50</v>
      </c>
      <c r="H177" s="3">
        <v>1400</v>
      </c>
      <c r="I177" s="3">
        <v>300</v>
      </c>
      <c r="J177" s="3">
        <v>200</v>
      </c>
      <c r="K177" s="3">
        <v>0</v>
      </c>
      <c r="L177" s="3">
        <v>250</v>
      </c>
      <c r="M177" s="3">
        <v>0</v>
      </c>
      <c r="N177" s="28">
        <f t="shared" si="2"/>
        <v>3368</v>
      </c>
      <c r="O177" s="2" t="s">
        <v>158</v>
      </c>
      <c r="P177" s="53" t="s">
        <v>158</v>
      </c>
    </row>
    <row r="178" spans="1:16" s="1" customFormat="1" ht="33.75" customHeight="1" x14ac:dyDescent="0.25">
      <c r="A178" s="51">
        <v>166</v>
      </c>
      <c r="B178" s="22" t="s">
        <v>328</v>
      </c>
      <c r="C178" s="2" t="s">
        <v>204</v>
      </c>
      <c r="D178" s="2" t="s">
        <v>148</v>
      </c>
      <c r="E178" s="3">
        <v>1168</v>
      </c>
      <c r="F178" s="3">
        <v>0</v>
      </c>
      <c r="G178" s="3">
        <v>50</v>
      </c>
      <c r="H178" s="3">
        <v>1400</v>
      </c>
      <c r="I178" s="3">
        <v>300</v>
      </c>
      <c r="J178" s="3">
        <v>200</v>
      </c>
      <c r="K178" s="3">
        <v>0</v>
      </c>
      <c r="L178" s="3">
        <v>250</v>
      </c>
      <c r="M178" s="3">
        <v>0</v>
      </c>
      <c r="N178" s="28">
        <f t="shared" si="2"/>
        <v>3368</v>
      </c>
      <c r="O178" s="2" t="s">
        <v>158</v>
      </c>
      <c r="P178" s="53" t="s">
        <v>158</v>
      </c>
    </row>
    <row r="179" spans="1:16" s="1" customFormat="1" ht="33.75" customHeight="1" x14ac:dyDescent="0.25">
      <c r="A179" s="51">
        <v>167</v>
      </c>
      <c r="B179" s="22" t="s">
        <v>328</v>
      </c>
      <c r="C179" s="2" t="s">
        <v>246</v>
      </c>
      <c r="D179" s="2" t="s">
        <v>148</v>
      </c>
      <c r="E179" s="3">
        <v>1168</v>
      </c>
      <c r="F179" s="3">
        <v>0</v>
      </c>
      <c r="G179" s="3">
        <v>50</v>
      </c>
      <c r="H179" s="3">
        <v>1400</v>
      </c>
      <c r="I179" s="3">
        <v>300</v>
      </c>
      <c r="J179" s="3">
        <v>200</v>
      </c>
      <c r="K179" s="3">
        <v>0</v>
      </c>
      <c r="L179" s="3">
        <v>250</v>
      </c>
      <c r="M179" s="3">
        <v>0</v>
      </c>
      <c r="N179" s="28">
        <f t="shared" si="2"/>
        <v>3368</v>
      </c>
      <c r="O179" s="2" t="s">
        <v>158</v>
      </c>
      <c r="P179" s="53" t="s">
        <v>158</v>
      </c>
    </row>
    <row r="180" spans="1:16" s="1" customFormat="1" ht="33.75" customHeight="1" x14ac:dyDescent="0.25">
      <c r="A180" s="51">
        <v>168</v>
      </c>
      <c r="B180" s="22" t="s">
        <v>328</v>
      </c>
      <c r="C180" s="2" t="s">
        <v>300</v>
      </c>
      <c r="D180" s="2" t="s">
        <v>148</v>
      </c>
      <c r="E180" s="3">
        <v>1168</v>
      </c>
      <c r="F180" s="3">
        <v>0</v>
      </c>
      <c r="G180" s="3">
        <v>50</v>
      </c>
      <c r="H180" s="3">
        <v>1400</v>
      </c>
      <c r="I180" s="3">
        <v>300</v>
      </c>
      <c r="J180" s="3">
        <v>200</v>
      </c>
      <c r="K180" s="3">
        <v>0</v>
      </c>
      <c r="L180" s="3">
        <v>250</v>
      </c>
      <c r="M180" s="3">
        <v>0</v>
      </c>
      <c r="N180" s="28">
        <f t="shared" si="2"/>
        <v>3368</v>
      </c>
      <c r="O180" s="2" t="s">
        <v>158</v>
      </c>
      <c r="P180" s="53" t="s">
        <v>158</v>
      </c>
    </row>
    <row r="181" spans="1:16" s="1" customFormat="1" ht="33.75" customHeight="1" x14ac:dyDescent="0.25">
      <c r="A181" s="51">
        <v>169</v>
      </c>
      <c r="B181" s="22" t="s">
        <v>328</v>
      </c>
      <c r="C181" s="2" t="s">
        <v>96</v>
      </c>
      <c r="D181" s="2" t="s">
        <v>148</v>
      </c>
      <c r="E181" s="3">
        <v>1168</v>
      </c>
      <c r="F181" s="3">
        <v>0</v>
      </c>
      <c r="G181" s="3">
        <v>75</v>
      </c>
      <c r="H181" s="3">
        <v>1400</v>
      </c>
      <c r="I181" s="3">
        <v>300</v>
      </c>
      <c r="J181" s="3">
        <v>200</v>
      </c>
      <c r="K181" s="3">
        <v>0</v>
      </c>
      <c r="L181" s="3">
        <v>250</v>
      </c>
      <c r="M181" s="3">
        <v>0</v>
      </c>
      <c r="N181" s="28">
        <f t="shared" si="2"/>
        <v>3393</v>
      </c>
      <c r="O181" s="2" t="s">
        <v>158</v>
      </c>
      <c r="P181" s="53" t="s">
        <v>158</v>
      </c>
    </row>
    <row r="182" spans="1:16" s="1" customFormat="1" ht="33.75" customHeight="1" x14ac:dyDescent="0.25">
      <c r="A182" s="51">
        <v>170</v>
      </c>
      <c r="B182" s="22" t="s">
        <v>328</v>
      </c>
      <c r="C182" s="2" t="s">
        <v>223</v>
      </c>
      <c r="D182" s="2" t="s">
        <v>148</v>
      </c>
      <c r="E182" s="3">
        <v>1168</v>
      </c>
      <c r="F182" s="3">
        <v>0</v>
      </c>
      <c r="G182" s="3">
        <v>0</v>
      </c>
      <c r="H182" s="3">
        <v>1400</v>
      </c>
      <c r="I182" s="3">
        <v>300</v>
      </c>
      <c r="J182" s="3">
        <v>200</v>
      </c>
      <c r="K182" s="3">
        <v>0</v>
      </c>
      <c r="L182" s="3">
        <v>250</v>
      </c>
      <c r="M182" s="3">
        <v>0</v>
      </c>
      <c r="N182" s="28">
        <f t="shared" si="2"/>
        <v>3318</v>
      </c>
      <c r="O182" s="2" t="s">
        <v>158</v>
      </c>
      <c r="P182" s="53" t="s">
        <v>158</v>
      </c>
    </row>
    <row r="183" spans="1:16" s="1" customFormat="1" ht="33.75" customHeight="1" x14ac:dyDescent="0.25">
      <c r="A183" s="51">
        <v>171</v>
      </c>
      <c r="B183" s="22" t="s">
        <v>328</v>
      </c>
      <c r="C183" s="8" t="s">
        <v>333</v>
      </c>
      <c r="D183" s="2" t="s">
        <v>148</v>
      </c>
      <c r="E183" s="3">
        <v>1168</v>
      </c>
      <c r="F183" s="3">
        <v>0</v>
      </c>
      <c r="G183" s="3">
        <v>75</v>
      </c>
      <c r="H183" s="3">
        <v>1400</v>
      </c>
      <c r="I183" s="3">
        <v>300</v>
      </c>
      <c r="J183" s="3">
        <v>200</v>
      </c>
      <c r="K183" s="3">
        <v>0</v>
      </c>
      <c r="L183" s="3">
        <v>250</v>
      </c>
      <c r="M183" s="3">
        <v>0</v>
      </c>
      <c r="N183" s="28">
        <f t="shared" si="2"/>
        <v>3393</v>
      </c>
      <c r="O183" s="2" t="s">
        <v>158</v>
      </c>
      <c r="P183" s="53" t="s">
        <v>158</v>
      </c>
    </row>
    <row r="184" spans="1:16" s="1" customFormat="1" ht="33.75" customHeight="1" x14ac:dyDescent="0.25">
      <c r="A184" s="51">
        <v>172</v>
      </c>
      <c r="B184" s="22" t="s">
        <v>328</v>
      </c>
      <c r="C184" s="2" t="s">
        <v>281</v>
      </c>
      <c r="D184" s="2" t="s">
        <v>148</v>
      </c>
      <c r="E184" s="3">
        <v>1168</v>
      </c>
      <c r="F184" s="3">
        <v>0</v>
      </c>
      <c r="G184" s="3">
        <v>50</v>
      </c>
      <c r="H184" s="3">
        <v>1400</v>
      </c>
      <c r="I184" s="3">
        <v>300</v>
      </c>
      <c r="J184" s="3">
        <v>200</v>
      </c>
      <c r="K184" s="3">
        <v>0</v>
      </c>
      <c r="L184" s="3">
        <v>250</v>
      </c>
      <c r="M184" s="3">
        <v>0</v>
      </c>
      <c r="N184" s="28">
        <f t="shared" si="2"/>
        <v>3368</v>
      </c>
      <c r="O184" s="2" t="s">
        <v>158</v>
      </c>
      <c r="P184" s="53" t="s">
        <v>158</v>
      </c>
    </row>
    <row r="185" spans="1:16" s="1" customFormat="1" ht="33.75" customHeight="1" x14ac:dyDescent="0.25">
      <c r="A185" s="51">
        <v>173</v>
      </c>
      <c r="B185" s="22" t="s">
        <v>328</v>
      </c>
      <c r="C185" s="2" t="s">
        <v>252</v>
      </c>
      <c r="D185" s="2" t="s">
        <v>148</v>
      </c>
      <c r="E185" s="3">
        <v>1168</v>
      </c>
      <c r="F185" s="3">
        <v>0</v>
      </c>
      <c r="G185" s="3">
        <v>50</v>
      </c>
      <c r="H185" s="3">
        <v>1400</v>
      </c>
      <c r="I185" s="3">
        <v>300</v>
      </c>
      <c r="J185" s="3">
        <v>200</v>
      </c>
      <c r="K185" s="3">
        <v>0</v>
      </c>
      <c r="L185" s="3">
        <v>250</v>
      </c>
      <c r="M185" s="3">
        <v>0</v>
      </c>
      <c r="N185" s="28">
        <f t="shared" si="2"/>
        <v>3368</v>
      </c>
      <c r="O185" s="2" t="s">
        <v>158</v>
      </c>
      <c r="P185" s="53" t="s">
        <v>158</v>
      </c>
    </row>
    <row r="186" spans="1:16" s="1" customFormat="1" ht="33.75" customHeight="1" x14ac:dyDescent="0.25">
      <c r="A186" s="51">
        <v>174</v>
      </c>
      <c r="B186" s="22" t="s">
        <v>328</v>
      </c>
      <c r="C186" s="2" t="s">
        <v>604</v>
      </c>
      <c r="D186" s="2" t="s">
        <v>148</v>
      </c>
      <c r="E186" s="3">
        <v>1168</v>
      </c>
      <c r="F186" s="3">
        <v>0</v>
      </c>
      <c r="G186" s="3">
        <v>50</v>
      </c>
      <c r="H186" s="3">
        <v>1400</v>
      </c>
      <c r="I186" s="3">
        <v>300</v>
      </c>
      <c r="J186" s="3">
        <v>200</v>
      </c>
      <c r="K186" s="3">
        <v>0</v>
      </c>
      <c r="L186" s="3">
        <v>250</v>
      </c>
      <c r="M186" s="3">
        <v>0</v>
      </c>
      <c r="N186" s="28">
        <f t="shared" si="2"/>
        <v>3368</v>
      </c>
      <c r="O186" s="2"/>
      <c r="P186" s="53"/>
    </row>
    <row r="187" spans="1:16" s="1" customFormat="1" ht="33.75" customHeight="1" x14ac:dyDescent="0.25">
      <c r="A187" s="51">
        <v>175</v>
      </c>
      <c r="B187" s="22" t="s">
        <v>328</v>
      </c>
      <c r="C187" s="2" t="s">
        <v>49</v>
      </c>
      <c r="D187" s="2" t="s">
        <v>148</v>
      </c>
      <c r="E187" s="3">
        <v>1168</v>
      </c>
      <c r="F187" s="3">
        <v>0</v>
      </c>
      <c r="G187" s="3">
        <v>50</v>
      </c>
      <c r="H187" s="3">
        <v>1400</v>
      </c>
      <c r="I187" s="3">
        <v>300</v>
      </c>
      <c r="J187" s="3">
        <v>200</v>
      </c>
      <c r="K187" s="3">
        <v>0</v>
      </c>
      <c r="L187" s="3">
        <v>250</v>
      </c>
      <c r="M187" s="3">
        <v>0</v>
      </c>
      <c r="N187" s="28">
        <f t="shared" si="2"/>
        <v>3368</v>
      </c>
      <c r="O187" s="2" t="s">
        <v>158</v>
      </c>
      <c r="P187" s="53" t="s">
        <v>158</v>
      </c>
    </row>
    <row r="188" spans="1:16" s="1" customFormat="1" ht="33.75" customHeight="1" x14ac:dyDescent="0.25">
      <c r="A188" s="51">
        <v>176</v>
      </c>
      <c r="B188" s="22" t="s">
        <v>328</v>
      </c>
      <c r="C188" s="12" t="s">
        <v>434</v>
      </c>
      <c r="D188" s="2" t="s">
        <v>148</v>
      </c>
      <c r="E188" s="3">
        <v>1168</v>
      </c>
      <c r="F188" s="3">
        <v>0</v>
      </c>
      <c r="G188" s="3">
        <v>0</v>
      </c>
      <c r="H188" s="3">
        <v>1400</v>
      </c>
      <c r="I188" s="3">
        <v>0</v>
      </c>
      <c r="J188" s="3">
        <v>500</v>
      </c>
      <c r="K188" s="3">
        <v>0</v>
      </c>
      <c r="L188" s="3">
        <v>250</v>
      </c>
      <c r="M188" s="3">
        <v>0</v>
      </c>
      <c r="N188" s="28">
        <f t="shared" si="2"/>
        <v>3318</v>
      </c>
      <c r="O188" s="2" t="s">
        <v>158</v>
      </c>
      <c r="P188" s="53" t="s">
        <v>158</v>
      </c>
    </row>
    <row r="189" spans="1:16" s="1" customFormat="1" ht="33.75" customHeight="1" x14ac:dyDescent="0.25">
      <c r="A189" s="51">
        <v>177</v>
      </c>
      <c r="B189" s="22" t="s">
        <v>328</v>
      </c>
      <c r="C189" s="2" t="s">
        <v>248</v>
      </c>
      <c r="D189" s="2" t="s">
        <v>148</v>
      </c>
      <c r="E189" s="3">
        <v>1168</v>
      </c>
      <c r="F189" s="3">
        <v>0</v>
      </c>
      <c r="G189" s="3">
        <v>50</v>
      </c>
      <c r="H189" s="3">
        <v>1400</v>
      </c>
      <c r="I189" s="3">
        <v>300</v>
      </c>
      <c r="J189" s="3">
        <v>200</v>
      </c>
      <c r="K189" s="3">
        <v>0</v>
      </c>
      <c r="L189" s="3">
        <v>250</v>
      </c>
      <c r="M189" s="3">
        <v>0</v>
      </c>
      <c r="N189" s="28">
        <f t="shared" si="2"/>
        <v>3368</v>
      </c>
      <c r="O189" s="2" t="s">
        <v>158</v>
      </c>
      <c r="P189" s="53" t="s">
        <v>158</v>
      </c>
    </row>
    <row r="190" spans="1:16" s="1" customFormat="1" ht="33.75" customHeight="1" x14ac:dyDescent="0.25">
      <c r="A190" s="51">
        <v>178</v>
      </c>
      <c r="B190" s="22" t="s">
        <v>328</v>
      </c>
      <c r="C190" s="2" t="s">
        <v>180</v>
      </c>
      <c r="D190" s="2" t="s">
        <v>148</v>
      </c>
      <c r="E190" s="3">
        <v>1168</v>
      </c>
      <c r="F190" s="3">
        <v>0</v>
      </c>
      <c r="G190" s="3">
        <v>50</v>
      </c>
      <c r="H190" s="3">
        <v>1400</v>
      </c>
      <c r="I190" s="3">
        <v>300</v>
      </c>
      <c r="J190" s="3">
        <v>200</v>
      </c>
      <c r="K190" s="3">
        <v>0</v>
      </c>
      <c r="L190" s="3">
        <v>250</v>
      </c>
      <c r="M190" s="3">
        <v>0</v>
      </c>
      <c r="N190" s="28">
        <f t="shared" si="2"/>
        <v>3368</v>
      </c>
      <c r="O190" s="2" t="s">
        <v>158</v>
      </c>
      <c r="P190" s="53" t="s">
        <v>158</v>
      </c>
    </row>
    <row r="191" spans="1:16" s="1" customFormat="1" ht="33.75" customHeight="1" x14ac:dyDescent="0.25">
      <c r="A191" s="51">
        <v>179</v>
      </c>
      <c r="B191" s="22" t="s">
        <v>328</v>
      </c>
      <c r="C191" s="2" t="s">
        <v>97</v>
      </c>
      <c r="D191" s="2" t="s">
        <v>148</v>
      </c>
      <c r="E191" s="3">
        <v>1168</v>
      </c>
      <c r="F191" s="3">
        <v>0</v>
      </c>
      <c r="G191" s="3">
        <v>50</v>
      </c>
      <c r="H191" s="3">
        <v>1400</v>
      </c>
      <c r="I191" s="3">
        <v>300</v>
      </c>
      <c r="J191" s="3">
        <v>200</v>
      </c>
      <c r="K191" s="3">
        <v>0</v>
      </c>
      <c r="L191" s="3">
        <v>250</v>
      </c>
      <c r="M191" s="3">
        <v>0</v>
      </c>
      <c r="N191" s="28">
        <f t="shared" si="2"/>
        <v>3368</v>
      </c>
      <c r="O191" s="2" t="s">
        <v>158</v>
      </c>
      <c r="P191" s="53" t="s">
        <v>158</v>
      </c>
    </row>
    <row r="192" spans="1:16" s="1" customFormat="1" ht="33.75" customHeight="1" x14ac:dyDescent="0.25">
      <c r="A192" s="51">
        <v>180</v>
      </c>
      <c r="B192" s="22" t="s">
        <v>328</v>
      </c>
      <c r="C192" s="12" t="s">
        <v>435</v>
      </c>
      <c r="D192" s="2" t="s">
        <v>148</v>
      </c>
      <c r="E192" s="3">
        <v>1168</v>
      </c>
      <c r="F192" s="3">
        <v>0</v>
      </c>
      <c r="G192" s="3">
        <v>0</v>
      </c>
      <c r="H192" s="3">
        <v>1400</v>
      </c>
      <c r="I192" s="3">
        <v>0</v>
      </c>
      <c r="J192" s="3">
        <v>500</v>
      </c>
      <c r="K192" s="3">
        <v>0</v>
      </c>
      <c r="L192" s="3">
        <v>250</v>
      </c>
      <c r="M192" s="3">
        <v>0</v>
      </c>
      <c r="N192" s="28">
        <f t="shared" ref="N192:N250" si="3">SUM(E192:M192)</f>
        <v>3318</v>
      </c>
      <c r="O192" s="2" t="s">
        <v>158</v>
      </c>
      <c r="P192" s="53" t="s">
        <v>158</v>
      </c>
    </row>
    <row r="193" spans="1:16" s="1" customFormat="1" ht="33.75" customHeight="1" x14ac:dyDescent="0.25">
      <c r="A193" s="51">
        <v>181</v>
      </c>
      <c r="B193" s="22" t="s">
        <v>328</v>
      </c>
      <c r="C193" s="2" t="s">
        <v>272</v>
      </c>
      <c r="D193" s="2" t="s">
        <v>148</v>
      </c>
      <c r="E193" s="3">
        <v>1168</v>
      </c>
      <c r="F193" s="3">
        <v>0</v>
      </c>
      <c r="G193" s="3">
        <v>50</v>
      </c>
      <c r="H193" s="3">
        <v>1400</v>
      </c>
      <c r="I193" s="3">
        <v>300</v>
      </c>
      <c r="J193" s="3">
        <v>200</v>
      </c>
      <c r="K193" s="3">
        <v>0</v>
      </c>
      <c r="L193" s="3">
        <v>250</v>
      </c>
      <c r="M193" s="3">
        <v>0</v>
      </c>
      <c r="N193" s="28">
        <f t="shared" si="3"/>
        <v>3368</v>
      </c>
      <c r="O193" s="2" t="s">
        <v>158</v>
      </c>
      <c r="P193" s="53" t="s">
        <v>158</v>
      </c>
    </row>
    <row r="194" spans="1:16" s="1" customFormat="1" ht="33.75" customHeight="1" x14ac:dyDescent="0.25">
      <c r="A194" s="51">
        <v>182</v>
      </c>
      <c r="B194" s="22" t="s">
        <v>328</v>
      </c>
      <c r="C194" s="2" t="s">
        <v>168</v>
      </c>
      <c r="D194" s="2" t="s">
        <v>148</v>
      </c>
      <c r="E194" s="3">
        <v>1168</v>
      </c>
      <c r="F194" s="3">
        <v>0</v>
      </c>
      <c r="G194" s="3">
        <v>50</v>
      </c>
      <c r="H194" s="3">
        <v>1400</v>
      </c>
      <c r="I194" s="3">
        <v>300</v>
      </c>
      <c r="J194" s="3">
        <v>200</v>
      </c>
      <c r="K194" s="3">
        <v>0</v>
      </c>
      <c r="L194" s="3">
        <v>250</v>
      </c>
      <c r="M194" s="3">
        <v>0</v>
      </c>
      <c r="N194" s="28">
        <f t="shared" si="3"/>
        <v>3368</v>
      </c>
      <c r="O194" s="2" t="s">
        <v>158</v>
      </c>
      <c r="P194" s="53" t="s">
        <v>158</v>
      </c>
    </row>
    <row r="195" spans="1:16" s="1" customFormat="1" ht="33.75" customHeight="1" x14ac:dyDescent="0.25">
      <c r="A195" s="51">
        <v>183</v>
      </c>
      <c r="B195" s="22" t="s">
        <v>328</v>
      </c>
      <c r="C195" s="2" t="s">
        <v>275</v>
      </c>
      <c r="D195" s="2" t="s">
        <v>148</v>
      </c>
      <c r="E195" s="3">
        <v>1168</v>
      </c>
      <c r="F195" s="3">
        <v>0</v>
      </c>
      <c r="G195" s="3">
        <v>50</v>
      </c>
      <c r="H195" s="3">
        <v>1400</v>
      </c>
      <c r="I195" s="3">
        <v>300</v>
      </c>
      <c r="J195" s="3">
        <v>200</v>
      </c>
      <c r="K195" s="3">
        <v>0</v>
      </c>
      <c r="L195" s="3">
        <v>250</v>
      </c>
      <c r="M195" s="3">
        <v>0</v>
      </c>
      <c r="N195" s="28">
        <f t="shared" si="3"/>
        <v>3368</v>
      </c>
      <c r="O195" s="2" t="s">
        <v>158</v>
      </c>
      <c r="P195" s="53" t="s">
        <v>158</v>
      </c>
    </row>
    <row r="196" spans="1:16" s="1" customFormat="1" ht="33.75" customHeight="1" x14ac:dyDescent="0.25">
      <c r="A196" s="51">
        <v>184</v>
      </c>
      <c r="B196" s="22" t="s">
        <v>328</v>
      </c>
      <c r="C196" s="12" t="s">
        <v>450</v>
      </c>
      <c r="D196" s="2" t="s">
        <v>148</v>
      </c>
      <c r="E196" s="3">
        <v>1168</v>
      </c>
      <c r="F196" s="3">
        <v>0</v>
      </c>
      <c r="G196" s="3">
        <v>0</v>
      </c>
      <c r="H196" s="3">
        <v>1400</v>
      </c>
      <c r="I196" s="3">
        <v>0</v>
      </c>
      <c r="J196" s="3">
        <v>500</v>
      </c>
      <c r="K196" s="3">
        <v>0</v>
      </c>
      <c r="L196" s="3">
        <v>250</v>
      </c>
      <c r="M196" s="3">
        <v>0</v>
      </c>
      <c r="N196" s="28">
        <f t="shared" si="3"/>
        <v>3318</v>
      </c>
      <c r="O196" s="2" t="s">
        <v>158</v>
      </c>
      <c r="P196" s="53" t="s">
        <v>158</v>
      </c>
    </row>
    <row r="197" spans="1:16" s="1" customFormat="1" ht="33.75" customHeight="1" x14ac:dyDescent="0.25">
      <c r="A197" s="51">
        <v>185</v>
      </c>
      <c r="B197" s="22" t="s">
        <v>328</v>
      </c>
      <c r="C197" s="2" t="s">
        <v>169</v>
      </c>
      <c r="D197" s="2" t="s">
        <v>148</v>
      </c>
      <c r="E197" s="3">
        <v>1168</v>
      </c>
      <c r="F197" s="3">
        <v>0</v>
      </c>
      <c r="G197" s="3">
        <v>50</v>
      </c>
      <c r="H197" s="3">
        <v>1400</v>
      </c>
      <c r="I197" s="3">
        <v>300</v>
      </c>
      <c r="J197" s="3">
        <v>200</v>
      </c>
      <c r="K197" s="3">
        <v>0</v>
      </c>
      <c r="L197" s="3">
        <v>250</v>
      </c>
      <c r="M197" s="3">
        <v>0</v>
      </c>
      <c r="N197" s="28">
        <f t="shared" si="3"/>
        <v>3368</v>
      </c>
      <c r="O197" s="2" t="s">
        <v>158</v>
      </c>
      <c r="P197" s="53" t="s">
        <v>158</v>
      </c>
    </row>
    <row r="198" spans="1:16" s="1" customFormat="1" ht="33.75" customHeight="1" x14ac:dyDescent="0.25">
      <c r="A198" s="51">
        <v>186</v>
      </c>
      <c r="B198" s="22" t="s">
        <v>328</v>
      </c>
      <c r="C198" s="2" t="s">
        <v>99</v>
      </c>
      <c r="D198" s="2" t="s">
        <v>148</v>
      </c>
      <c r="E198" s="3">
        <v>1168</v>
      </c>
      <c r="F198" s="3">
        <v>0</v>
      </c>
      <c r="G198" s="3">
        <v>75</v>
      </c>
      <c r="H198" s="3">
        <v>1400</v>
      </c>
      <c r="I198" s="3">
        <v>300</v>
      </c>
      <c r="J198" s="3">
        <v>200</v>
      </c>
      <c r="K198" s="3">
        <v>0</v>
      </c>
      <c r="L198" s="3">
        <v>250</v>
      </c>
      <c r="M198" s="3">
        <v>0</v>
      </c>
      <c r="N198" s="28">
        <f t="shared" si="3"/>
        <v>3393</v>
      </c>
      <c r="O198" s="2" t="s">
        <v>158</v>
      </c>
      <c r="P198" s="53" t="s">
        <v>158</v>
      </c>
    </row>
    <row r="199" spans="1:16" s="1" customFormat="1" ht="33.75" customHeight="1" x14ac:dyDescent="0.25">
      <c r="A199" s="51">
        <v>187</v>
      </c>
      <c r="B199" s="22" t="s">
        <v>328</v>
      </c>
      <c r="C199" s="2" t="s">
        <v>51</v>
      </c>
      <c r="D199" s="2" t="s">
        <v>148</v>
      </c>
      <c r="E199" s="3">
        <v>1168</v>
      </c>
      <c r="F199" s="3">
        <v>0</v>
      </c>
      <c r="G199" s="3">
        <v>50</v>
      </c>
      <c r="H199" s="3">
        <v>1400</v>
      </c>
      <c r="I199" s="3">
        <v>300</v>
      </c>
      <c r="J199" s="3">
        <v>200</v>
      </c>
      <c r="K199" s="3">
        <v>0</v>
      </c>
      <c r="L199" s="3">
        <v>250</v>
      </c>
      <c r="M199" s="3">
        <v>0</v>
      </c>
      <c r="N199" s="28">
        <f t="shared" si="3"/>
        <v>3368</v>
      </c>
      <c r="O199" s="2" t="s">
        <v>158</v>
      </c>
      <c r="P199" s="53" t="s">
        <v>158</v>
      </c>
    </row>
    <row r="200" spans="1:16" s="1" customFormat="1" ht="33.75" customHeight="1" x14ac:dyDescent="0.25">
      <c r="A200" s="51">
        <v>188</v>
      </c>
      <c r="B200" s="22" t="s">
        <v>328</v>
      </c>
      <c r="C200" s="2" t="s">
        <v>100</v>
      </c>
      <c r="D200" s="2" t="s">
        <v>148</v>
      </c>
      <c r="E200" s="3">
        <v>1168</v>
      </c>
      <c r="F200" s="3">
        <v>0</v>
      </c>
      <c r="G200" s="3">
        <v>50</v>
      </c>
      <c r="H200" s="3">
        <v>1400</v>
      </c>
      <c r="I200" s="3">
        <v>300</v>
      </c>
      <c r="J200" s="3">
        <v>200</v>
      </c>
      <c r="K200" s="3">
        <v>0</v>
      </c>
      <c r="L200" s="3">
        <v>250</v>
      </c>
      <c r="M200" s="3">
        <v>0</v>
      </c>
      <c r="N200" s="28">
        <f t="shared" si="3"/>
        <v>3368</v>
      </c>
      <c r="O200" s="2" t="s">
        <v>158</v>
      </c>
      <c r="P200" s="53" t="s">
        <v>158</v>
      </c>
    </row>
    <row r="201" spans="1:16" s="1" customFormat="1" ht="33.75" customHeight="1" x14ac:dyDescent="0.25">
      <c r="A201" s="51">
        <v>189</v>
      </c>
      <c r="B201" s="22" t="s">
        <v>328</v>
      </c>
      <c r="C201" s="2" t="s">
        <v>181</v>
      </c>
      <c r="D201" s="2" t="s">
        <v>148</v>
      </c>
      <c r="E201" s="3">
        <v>1168</v>
      </c>
      <c r="F201" s="3">
        <v>0</v>
      </c>
      <c r="G201" s="3">
        <v>50</v>
      </c>
      <c r="H201" s="3">
        <v>1400</v>
      </c>
      <c r="I201" s="3">
        <v>300</v>
      </c>
      <c r="J201" s="3">
        <v>200</v>
      </c>
      <c r="K201" s="3">
        <v>0</v>
      </c>
      <c r="L201" s="3">
        <v>250</v>
      </c>
      <c r="M201" s="3">
        <v>0</v>
      </c>
      <c r="N201" s="28">
        <f t="shared" si="3"/>
        <v>3368</v>
      </c>
      <c r="O201" s="2" t="s">
        <v>158</v>
      </c>
      <c r="P201" s="53" t="s">
        <v>158</v>
      </c>
    </row>
    <row r="202" spans="1:16" s="1" customFormat="1" ht="33.75" customHeight="1" x14ac:dyDescent="0.25">
      <c r="A202" s="51">
        <v>190</v>
      </c>
      <c r="B202" s="22" t="s">
        <v>328</v>
      </c>
      <c r="C202" s="2" t="s">
        <v>161</v>
      </c>
      <c r="D202" s="2" t="s">
        <v>148</v>
      </c>
      <c r="E202" s="3">
        <v>1168</v>
      </c>
      <c r="F202" s="3">
        <v>0</v>
      </c>
      <c r="G202" s="3">
        <v>50</v>
      </c>
      <c r="H202" s="3">
        <v>1400</v>
      </c>
      <c r="I202" s="3">
        <v>300</v>
      </c>
      <c r="J202" s="3">
        <v>200</v>
      </c>
      <c r="K202" s="3">
        <v>0</v>
      </c>
      <c r="L202" s="3">
        <v>250</v>
      </c>
      <c r="M202" s="3">
        <v>0</v>
      </c>
      <c r="N202" s="28">
        <f t="shared" si="3"/>
        <v>3368</v>
      </c>
      <c r="O202" s="2" t="s">
        <v>158</v>
      </c>
      <c r="P202" s="53" t="s">
        <v>158</v>
      </c>
    </row>
    <row r="203" spans="1:16" s="1" customFormat="1" ht="33.75" customHeight="1" x14ac:dyDescent="0.25">
      <c r="A203" s="51">
        <v>191</v>
      </c>
      <c r="B203" s="22" t="s">
        <v>328</v>
      </c>
      <c r="C203" s="2" t="s">
        <v>101</v>
      </c>
      <c r="D203" s="2" t="s">
        <v>148</v>
      </c>
      <c r="E203" s="3">
        <v>1168</v>
      </c>
      <c r="F203" s="3">
        <v>0</v>
      </c>
      <c r="G203" s="3">
        <v>75</v>
      </c>
      <c r="H203" s="3">
        <v>1400</v>
      </c>
      <c r="I203" s="3">
        <v>300</v>
      </c>
      <c r="J203" s="3">
        <v>200</v>
      </c>
      <c r="K203" s="3">
        <v>0</v>
      </c>
      <c r="L203" s="3">
        <v>250</v>
      </c>
      <c r="M203" s="3">
        <v>0</v>
      </c>
      <c r="N203" s="28">
        <f t="shared" si="3"/>
        <v>3393</v>
      </c>
      <c r="O203" s="2" t="s">
        <v>158</v>
      </c>
      <c r="P203" s="53" t="s">
        <v>158</v>
      </c>
    </row>
    <row r="204" spans="1:16" s="1" customFormat="1" ht="33.75" customHeight="1" x14ac:dyDescent="0.25">
      <c r="A204" s="51">
        <v>192</v>
      </c>
      <c r="B204" s="22" t="s">
        <v>328</v>
      </c>
      <c r="C204" s="2" t="s">
        <v>242</v>
      </c>
      <c r="D204" s="2" t="s">
        <v>148</v>
      </c>
      <c r="E204" s="3">
        <v>1168</v>
      </c>
      <c r="F204" s="3">
        <v>0</v>
      </c>
      <c r="G204" s="3">
        <v>50</v>
      </c>
      <c r="H204" s="3">
        <v>1400</v>
      </c>
      <c r="I204" s="3">
        <v>300</v>
      </c>
      <c r="J204" s="3">
        <v>200</v>
      </c>
      <c r="K204" s="3">
        <v>0</v>
      </c>
      <c r="L204" s="3">
        <v>250</v>
      </c>
      <c r="M204" s="3">
        <v>0</v>
      </c>
      <c r="N204" s="28">
        <f t="shared" si="3"/>
        <v>3368</v>
      </c>
      <c r="O204" s="2" t="s">
        <v>158</v>
      </c>
      <c r="P204" s="53" t="s">
        <v>158</v>
      </c>
    </row>
    <row r="205" spans="1:16" s="1" customFormat="1" ht="33.75" customHeight="1" x14ac:dyDescent="0.25">
      <c r="A205" s="51">
        <v>193</v>
      </c>
      <c r="B205" s="22" t="s">
        <v>328</v>
      </c>
      <c r="C205" s="2" t="s">
        <v>263</v>
      </c>
      <c r="D205" s="2" t="s">
        <v>148</v>
      </c>
      <c r="E205" s="3">
        <v>1168</v>
      </c>
      <c r="F205" s="3">
        <v>0</v>
      </c>
      <c r="G205" s="3">
        <v>50</v>
      </c>
      <c r="H205" s="3">
        <v>1400</v>
      </c>
      <c r="I205" s="3">
        <v>300</v>
      </c>
      <c r="J205" s="3">
        <v>200</v>
      </c>
      <c r="K205" s="3">
        <v>0</v>
      </c>
      <c r="L205" s="3">
        <v>250</v>
      </c>
      <c r="M205" s="3">
        <v>0</v>
      </c>
      <c r="N205" s="28">
        <f t="shared" si="3"/>
        <v>3368</v>
      </c>
      <c r="O205" s="2" t="s">
        <v>158</v>
      </c>
      <c r="P205" s="53" t="s">
        <v>158</v>
      </c>
    </row>
    <row r="206" spans="1:16" s="1" customFormat="1" ht="33.75" customHeight="1" x14ac:dyDescent="0.25">
      <c r="A206" s="51">
        <v>194</v>
      </c>
      <c r="B206" s="22" t="s">
        <v>328</v>
      </c>
      <c r="C206" s="2" t="s">
        <v>200</v>
      </c>
      <c r="D206" s="2" t="s">
        <v>148</v>
      </c>
      <c r="E206" s="3">
        <v>1168</v>
      </c>
      <c r="F206" s="3">
        <v>0</v>
      </c>
      <c r="G206" s="3">
        <v>75</v>
      </c>
      <c r="H206" s="3">
        <v>1400</v>
      </c>
      <c r="I206" s="3">
        <v>300</v>
      </c>
      <c r="J206" s="3">
        <v>200</v>
      </c>
      <c r="K206" s="3">
        <v>0</v>
      </c>
      <c r="L206" s="3">
        <v>250</v>
      </c>
      <c r="M206" s="3">
        <v>0</v>
      </c>
      <c r="N206" s="28">
        <f t="shared" si="3"/>
        <v>3393</v>
      </c>
      <c r="O206" s="2" t="s">
        <v>158</v>
      </c>
      <c r="P206" s="53" t="s">
        <v>158</v>
      </c>
    </row>
    <row r="207" spans="1:16" s="1" customFormat="1" ht="33.75" customHeight="1" x14ac:dyDescent="0.25">
      <c r="A207" s="51">
        <v>195</v>
      </c>
      <c r="B207" s="22" t="s">
        <v>328</v>
      </c>
      <c r="C207" s="2" t="s">
        <v>229</v>
      </c>
      <c r="D207" s="2" t="s">
        <v>148</v>
      </c>
      <c r="E207" s="3">
        <v>1168</v>
      </c>
      <c r="F207" s="3">
        <v>0</v>
      </c>
      <c r="G207" s="3">
        <v>50</v>
      </c>
      <c r="H207" s="3">
        <v>1400</v>
      </c>
      <c r="I207" s="3">
        <v>300</v>
      </c>
      <c r="J207" s="3">
        <v>200</v>
      </c>
      <c r="K207" s="3">
        <v>0</v>
      </c>
      <c r="L207" s="3">
        <v>250</v>
      </c>
      <c r="M207" s="3">
        <v>0</v>
      </c>
      <c r="N207" s="28">
        <f t="shared" si="3"/>
        <v>3368</v>
      </c>
      <c r="O207" s="2" t="s">
        <v>158</v>
      </c>
      <c r="P207" s="53" t="s">
        <v>158</v>
      </c>
    </row>
    <row r="208" spans="1:16" s="1" customFormat="1" ht="33.75" customHeight="1" x14ac:dyDescent="0.25">
      <c r="A208" s="51">
        <v>196</v>
      </c>
      <c r="B208" s="22" t="s">
        <v>328</v>
      </c>
      <c r="C208" s="2" t="s">
        <v>206</v>
      </c>
      <c r="D208" s="2" t="s">
        <v>148</v>
      </c>
      <c r="E208" s="3">
        <v>1168</v>
      </c>
      <c r="F208" s="3">
        <v>0</v>
      </c>
      <c r="G208" s="3">
        <v>50</v>
      </c>
      <c r="H208" s="3">
        <v>1400</v>
      </c>
      <c r="I208" s="3">
        <v>300</v>
      </c>
      <c r="J208" s="3">
        <v>200</v>
      </c>
      <c r="K208" s="3">
        <v>0</v>
      </c>
      <c r="L208" s="3">
        <v>250</v>
      </c>
      <c r="M208" s="3">
        <v>0</v>
      </c>
      <c r="N208" s="28">
        <f t="shared" si="3"/>
        <v>3368</v>
      </c>
      <c r="O208" s="2" t="s">
        <v>158</v>
      </c>
      <c r="P208" s="53" t="s">
        <v>158</v>
      </c>
    </row>
    <row r="209" spans="1:16" s="1" customFormat="1" ht="33.75" customHeight="1" x14ac:dyDescent="0.25">
      <c r="A209" s="51">
        <v>197</v>
      </c>
      <c r="B209" s="22" t="s">
        <v>328</v>
      </c>
      <c r="C209" s="2" t="s">
        <v>277</v>
      </c>
      <c r="D209" s="2" t="s">
        <v>148</v>
      </c>
      <c r="E209" s="3">
        <v>1168</v>
      </c>
      <c r="F209" s="3">
        <v>0</v>
      </c>
      <c r="G209" s="3">
        <v>75</v>
      </c>
      <c r="H209" s="3">
        <v>1400</v>
      </c>
      <c r="I209" s="3">
        <v>300</v>
      </c>
      <c r="J209" s="3">
        <v>200</v>
      </c>
      <c r="K209" s="3">
        <v>0</v>
      </c>
      <c r="L209" s="3">
        <v>250</v>
      </c>
      <c r="M209" s="3">
        <v>0</v>
      </c>
      <c r="N209" s="28">
        <f t="shared" si="3"/>
        <v>3393</v>
      </c>
      <c r="O209" s="2" t="s">
        <v>158</v>
      </c>
      <c r="P209" s="53" t="s">
        <v>158</v>
      </c>
    </row>
    <row r="210" spans="1:16" s="1" customFormat="1" ht="33.75" customHeight="1" x14ac:dyDescent="0.25">
      <c r="A210" s="51">
        <v>198</v>
      </c>
      <c r="B210" s="22" t="s">
        <v>328</v>
      </c>
      <c r="C210" s="2" t="s">
        <v>201</v>
      </c>
      <c r="D210" s="2" t="s">
        <v>148</v>
      </c>
      <c r="E210" s="3">
        <v>1168</v>
      </c>
      <c r="F210" s="3">
        <v>0</v>
      </c>
      <c r="G210" s="3">
        <v>75</v>
      </c>
      <c r="H210" s="3">
        <v>1400</v>
      </c>
      <c r="I210" s="3">
        <v>300</v>
      </c>
      <c r="J210" s="3">
        <v>200</v>
      </c>
      <c r="K210" s="3">
        <v>0</v>
      </c>
      <c r="L210" s="3">
        <v>250</v>
      </c>
      <c r="M210" s="3">
        <v>0</v>
      </c>
      <c r="N210" s="28">
        <f t="shared" si="3"/>
        <v>3393</v>
      </c>
      <c r="O210" s="2" t="s">
        <v>158</v>
      </c>
      <c r="P210" s="53" t="s">
        <v>158</v>
      </c>
    </row>
    <row r="211" spans="1:16" s="1" customFormat="1" ht="33.75" customHeight="1" x14ac:dyDescent="0.25">
      <c r="A211" s="51">
        <v>199</v>
      </c>
      <c r="B211" s="22" t="s">
        <v>328</v>
      </c>
      <c r="C211" s="2" t="s">
        <v>216</v>
      </c>
      <c r="D211" s="2" t="s">
        <v>148</v>
      </c>
      <c r="E211" s="3">
        <v>1168</v>
      </c>
      <c r="F211" s="3">
        <v>0</v>
      </c>
      <c r="G211" s="3">
        <v>50</v>
      </c>
      <c r="H211" s="3">
        <v>1400</v>
      </c>
      <c r="I211" s="3">
        <v>300</v>
      </c>
      <c r="J211" s="3">
        <v>200</v>
      </c>
      <c r="K211" s="3">
        <v>0</v>
      </c>
      <c r="L211" s="3">
        <v>250</v>
      </c>
      <c r="M211" s="3">
        <v>0</v>
      </c>
      <c r="N211" s="28">
        <f t="shared" si="3"/>
        <v>3368</v>
      </c>
      <c r="O211" s="2" t="s">
        <v>158</v>
      </c>
      <c r="P211" s="53" t="s">
        <v>158</v>
      </c>
    </row>
    <row r="212" spans="1:16" s="1" customFormat="1" ht="33.75" customHeight="1" x14ac:dyDescent="0.25">
      <c r="A212" s="51">
        <v>200</v>
      </c>
      <c r="B212" s="22" t="s">
        <v>328</v>
      </c>
      <c r="C212" s="2" t="s">
        <v>233</v>
      </c>
      <c r="D212" s="2" t="s">
        <v>148</v>
      </c>
      <c r="E212" s="3">
        <v>1168</v>
      </c>
      <c r="F212" s="3">
        <v>0</v>
      </c>
      <c r="G212" s="3">
        <v>50</v>
      </c>
      <c r="H212" s="3">
        <v>1400</v>
      </c>
      <c r="I212" s="3">
        <v>300</v>
      </c>
      <c r="J212" s="3">
        <v>200</v>
      </c>
      <c r="K212" s="3">
        <v>0</v>
      </c>
      <c r="L212" s="3">
        <v>250</v>
      </c>
      <c r="M212" s="3">
        <v>0</v>
      </c>
      <c r="N212" s="28">
        <f t="shared" si="3"/>
        <v>3368</v>
      </c>
      <c r="O212" s="2" t="s">
        <v>158</v>
      </c>
      <c r="P212" s="53" t="s">
        <v>158</v>
      </c>
    </row>
    <row r="213" spans="1:16" s="1" customFormat="1" ht="33.75" customHeight="1" x14ac:dyDescent="0.25">
      <c r="A213" s="51">
        <v>201</v>
      </c>
      <c r="B213" s="22" t="s">
        <v>328</v>
      </c>
      <c r="C213" s="2" t="s">
        <v>217</v>
      </c>
      <c r="D213" s="2" t="s">
        <v>148</v>
      </c>
      <c r="E213" s="3">
        <v>1168</v>
      </c>
      <c r="F213" s="3">
        <v>0</v>
      </c>
      <c r="G213" s="3">
        <v>50</v>
      </c>
      <c r="H213" s="3">
        <v>1400</v>
      </c>
      <c r="I213" s="3">
        <v>300</v>
      </c>
      <c r="J213" s="3">
        <v>200</v>
      </c>
      <c r="K213" s="3">
        <v>0</v>
      </c>
      <c r="L213" s="3">
        <v>250</v>
      </c>
      <c r="M213" s="3">
        <v>0</v>
      </c>
      <c r="N213" s="28">
        <f t="shared" si="3"/>
        <v>3368</v>
      </c>
      <c r="O213" s="2" t="s">
        <v>158</v>
      </c>
      <c r="P213" s="53" t="s">
        <v>158</v>
      </c>
    </row>
    <row r="214" spans="1:16" s="1" customFormat="1" ht="33.75" customHeight="1" x14ac:dyDescent="0.25">
      <c r="A214" s="51">
        <v>202</v>
      </c>
      <c r="B214" s="22" t="s">
        <v>328</v>
      </c>
      <c r="C214" s="2" t="s">
        <v>52</v>
      </c>
      <c r="D214" s="2" t="s">
        <v>148</v>
      </c>
      <c r="E214" s="3">
        <v>1168</v>
      </c>
      <c r="F214" s="3">
        <v>0</v>
      </c>
      <c r="G214" s="3">
        <v>50</v>
      </c>
      <c r="H214" s="3">
        <v>1400</v>
      </c>
      <c r="I214" s="3">
        <v>300</v>
      </c>
      <c r="J214" s="3">
        <v>200</v>
      </c>
      <c r="K214" s="3">
        <v>0</v>
      </c>
      <c r="L214" s="3">
        <v>250</v>
      </c>
      <c r="M214" s="3">
        <v>0</v>
      </c>
      <c r="N214" s="28">
        <f t="shared" si="3"/>
        <v>3368</v>
      </c>
      <c r="O214" s="2" t="s">
        <v>158</v>
      </c>
      <c r="P214" s="53" t="s">
        <v>158</v>
      </c>
    </row>
    <row r="215" spans="1:16" s="1" customFormat="1" ht="33.75" customHeight="1" x14ac:dyDescent="0.25">
      <c r="A215" s="51">
        <v>203</v>
      </c>
      <c r="B215" s="22" t="s">
        <v>328</v>
      </c>
      <c r="C215" s="2" t="s">
        <v>102</v>
      </c>
      <c r="D215" s="2" t="s">
        <v>148</v>
      </c>
      <c r="E215" s="3">
        <v>1168</v>
      </c>
      <c r="F215" s="3">
        <v>0</v>
      </c>
      <c r="G215" s="3">
        <v>50</v>
      </c>
      <c r="H215" s="3">
        <v>1400</v>
      </c>
      <c r="I215" s="3">
        <v>300</v>
      </c>
      <c r="J215" s="3">
        <v>200</v>
      </c>
      <c r="K215" s="3">
        <v>0</v>
      </c>
      <c r="L215" s="3">
        <v>250</v>
      </c>
      <c r="M215" s="3">
        <v>0</v>
      </c>
      <c r="N215" s="28">
        <f t="shared" si="3"/>
        <v>3368</v>
      </c>
      <c r="O215" s="2" t="s">
        <v>158</v>
      </c>
      <c r="P215" s="53" t="s">
        <v>158</v>
      </c>
    </row>
    <row r="216" spans="1:16" s="1" customFormat="1" ht="33.75" customHeight="1" x14ac:dyDescent="0.25">
      <c r="A216" s="51">
        <v>204</v>
      </c>
      <c r="B216" s="22" t="s">
        <v>328</v>
      </c>
      <c r="C216" s="2" t="s">
        <v>283</v>
      </c>
      <c r="D216" s="2" t="s">
        <v>148</v>
      </c>
      <c r="E216" s="3">
        <v>1168</v>
      </c>
      <c r="F216" s="3">
        <v>0</v>
      </c>
      <c r="G216" s="3">
        <v>50</v>
      </c>
      <c r="H216" s="3">
        <v>1400</v>
      </c>
      <c r="I216" s="3">
        <v>300</v>
      </c>
      <c r="J216" s="3">
        <v>200</v>
      </c>
      <c r="K216" s="3">
        <v>0</v>
      </c>
      <c r="L216" s="3">
        <v>250</v>
      </c>
      <c r="M216" s="3">
        <v>0</v>
      </c>
      <c r="N216" s="28">
        <f t="shared" si="3"/>
        <v>3368</v>
      </c>
      <c r="O216" s="2" t="s">
        <v>158</v>
      </c>
      <c r="P216" s="53" t="s">
        <v>158</v>
      </c>
    </row>
    <row r="217" spans="1:16" s="1" customFormat="1" ht="33.75" customHeight="1" x14ac:dyDescent="0.25">
      <c r="A217" s="51">
        <v>205</v>
      </c>
      <c r="B217" s="22" t="s">
        <v>328</v>
      </c>
      <c r="C217" s="2" t="s">
        <v>268</v>
      </c>
      <c r="D217" s="2" t="s">
        <v>148</v>
      </c>
      <c r="E217" s="3">
        <v>1168</v>
      </c>
      <c r="F217" s="3">
        <v>0</v>
      </c>
      <c r="G217" s="3">
        <v>75</v>
      </c>
      <c r="H217" s="3">
        <v>1400</v>
      </c>
      <c r="I217" s="3">
        <v>300</v>
      </c>
      <c r="J217" s="3">
        <v>200</v>
      </c>
      <c r="K217" s="3">
        <v>0</v>
      </c>
      <c r="L217" s="3">
        <v>250</v>
      </c>
      <c r="M217" s="3">
        <v>0</v>
      </c>
      <c r="N217" s="28">
        <f t="shared" si="3"/>
        <v>3393</v>
      </c>
      <c r="O217" s="2" t="s">
        <v>158</v>
      </c>
      <c r="P217" s="53" t="s">
        <v>158</v>
      </c>
    </row>
    <row r="218" spans="1:16" s="1" customFormat="1" ht="33.75" customHeight="1" x14ac:dyDescent="0.25">
      <c r="A218" s="51">
        <v>206</v>
      </c>
      <c r="B218" s="22" t="s">
        <v>328</v>
      </c>
      <c r="C218" s="2" t="s">
        <v>202</v>
      </c>
      <c r="D218" s="2" t="s">
        <v>148</v>
      </c>
      <c r="E218" s="3">
        <v>1168</v>
      </c>
      <c r="F218" s="3">
        <v>0</v>
      </c>
      <c r="G218" s="3">
        <v>50</v>
      </c>
      <c r="H218" s="3">
        <v>1400</v>
      </c>
      <c r="I218" s="3">
        <v>300</v>
      </c>
      <c r="J218" s="3">
        <v>200</v>
      </c>
      <c r="K218" s="3">
        <v>0</v>
      </c>
      <c r="L218" s="3">
        <v>250</v>
      </c>
      <c r="M218" s="3">
        <v>0</v>
      </c>
      <c r="N218" s="28">
        <f t="shared" si="3"/>
        <v>3368</v>
      </c>
      <c r="O218" s="2" t="s">
        <v>158</v>
      </c>
      <c r="P218" s="53" t="s">
        <v>158</v>
      </c>
    </row>
    <row r="219" spans="1:16" s="1" customFormat="1" ht="33.75" customHeight="1" x14ac:dyDescent="0.25">
      <c r="A219" s="51">
        <v>207</v>
      </c>
      <c r="B219" s="22" t="s">
        <v>328</v>
      </c>
      <c r="C219" s="2" t="s">
        <v>244</v>
      </c>
      <c r="D219" s="2" t="s">
        <v>148</v>
      </c>
      <c r="E219" s="3">
        <v>1168</v>
      </c>
      <c r="F219" s="3">
        <v>0</v>
      </c>
      <c r="G219" s="3">
        <v>50</v>
      </c>
      <c r="H219" s="3">
        <v>1400</v>
      </c>
      <c r="I219" s="3">
        <v>300</v>
      </c>
      <c r="J219" s="3">
        <v>200</v>
      </c>
      <c r="K219" s="3">
        <v>0</v>
      </c>
      <c r="L219" s="3">
        <v>250</v>
      </c>
      <c r="M219" s="3">
        <v>0</v>
      </c>
      <c r="N219" s="28">
        <f t="shared" si="3"/>
        <v>3368</v>
      </c>
      <c r="O219" s="2" t="s">
        <v>158</v>
      </c>
      <c r="P219" s="53" t="s">
        <v>158</v>
      </c>
    </row>
    <row r="220" spans="1:16" s="1" customFormat="1" ht="33.75" customHeight="1" x14ac:dyDescent="0.25">
      <c r="A220" s="51">
        <v>208</v>
      </c>
      <c r="B220" s="22" t="s">
        <v>328</v>
      </c>
      <c r="C220" s="2" t="s">
        <v>176</v>
      </c>
      <c r="D220" s="2" t="s">
        <v>148</v>
      </c>
      <c r="E220" s="3">
        <v>1168</v>
      </c>
      <c r="F220" s="3">
        <v>0</v>
      </c>
      <c r="G220" s="3">
        <v>50</v>
      </c>
      <c r="H220" s="3">
        <v>1400</v>
      </c>
      <c r="I220" s="3">
        <v>300</v>
      </c>
      <c r="J220" s="3">
        <v>200</v>
      </c>
      <c r="K220" s="3">
        <v>0</v>
      </c>
      <c r="L220" s="3">
        <v>250</v>
      </c>
      <c r="M220" s="3">
        <v>0</v>
      </c>
      <c r="N220" s="28">
        <f t="shared" si="3"/>
        <v>3368</v>
      </c>
      <c r="O220" s="2" t="s">
        <v>158</v>
      </c>
      <c r="P220" s="53" t="s">
        <v>158</v>
      </c>
    </row>
    <row r="221" spans="1:16" s="1" customFormat="1" ht="33.75" customHeight="1" x14ac:dyDescent="0.25">
      <c r="A221" s="51">
        <v>209</v>
      </c>
      <c r="B221" s="22" t="s">
        <v>328</v>
      </c>
      <c r="C221" s="2" t="s">
        <v>53</v>
      </c>
      <c r="D221" s="2" t="s">
        <v>148</v>
      </c>
      <c r="E221" s="3">
        <v>1168</v>
      </c>
      <c r="F221" s="3">
        <v>0</v>
      </c>
      <c r="G221" s="3">
        <v>50</v>
      </c>
      <c r="H221" s="3">
        <v>1400</v>
      </c>
      <c r="I221" s="3">
        <v>300</v>
      </c>
      <c r="J221" s="3">
        <v>200</v>
      </c>
      <c r="K221" s="3">
        <v>0</v>
      </c>
      <c r="L221" s="3">
        <v>250</v>
      </c>
      <c r="M221" s="3">
        <v>0</v>
      </c>
      <c r="N221" s="28">
        <f t="shared" si="3"/>
        <v>3368</v>
      </c>
      <c r="O221" s="2" t="s">
        <v>158</v>
      </c>
      <c r="P221" s="53" t="s">
        <v>158</v>
      </c>
    </row>
    <row r="222" spans="1:16" s="1" customFormat="1" ht="33.75" customHeight="1" x14ac:dyDescent="0.25">
      <c r="A222" s="51">
        <v>210</v>
      </c>
      <c r="B222" s="22" t="s">
        <v>328</v>
      </c>
      <c r="C222" s="2" t="s">
        <v>126</v>
      </c>
      <c r="D222" s="2" t="s">
        <v>148</v>
      </c>
      <c r="E222" s="3">
        <v>1168</v>
      </c>
      <c r="F222" s="3">
        <v>0</v>
      </c>
      <c r="G222" s="3">
        <v>75</v>
      </c>
      <c r="H222" s="3">
        <v>1400</v>
      </c>
      <c r="I222" s="3">
        <v>300</v>
      </c>
      <c r="J222" s="3">
        <v>200</v>
      </c>
      <c r="K222" s="3">
        <v>0</v>
      </c>
      <c r="L222" s="3">
        <v>250</v>
      </c>
      <c r="M222" s="3">
        <v>0</v>
      </c>
      <c r="N222" s="28">
        <f t="shared" si="3"/>
        <v>3393</v>
      </c>
      <c r="O222" s="2" t="s">
        <v>158</v>
      </c>
      <c r="P222" s="53" t="s">
        <v>158</v>
      </c>
    </row>
    <row r="223" spans="1:16" s="1" customFormat="1" ht="33.75" customHeight="1" x14ac:dyDescent="0.25">
      <c r="A223" s="51">
        <v>211</v>
      </c>
      <c r="B223" s="22" t="s">
        <v>328</v>
      </c>
      <c r="C223" s="2" t="s">
        <v>103</v>
      </c>
      <c r="D223" s="2" t="s">
        <v>148</v>
      </c>
      <c r="E223" s="3">
        <v>1168</v>
      </c>
      <c r="F223" s="3">
        <v>0</v>
      </c>
      <c r="G223" s="3">
        <v>75</v>
      </c>
      <c r="H223" s="3">
        <v>1400</v>
      </c>
      <c r="I223" s="3">
        <v>300</v>
      </c>
      <c r="J223" s="3">
        <v>200</v>
      </c>
      <c r="K223" s="3">
        <v>0</v>
      </c>
      <c r="L223" s="3">
        <v>250</v>
      </c>
      <c r="M223" s="3">
        <v>0</v>
      </c>
      <c r="N223" s="28">
        <f t="shared" si="3"/>
        <v>3393</v>
      </c>
      <c r="O223" s="2" t="s">
        <v>158</v>
      </c>
      <c r="P223" s="53" t="s">
        <v>158</v>
      </c>
    </row>
    <row r="224" spans="1:16" s="1" customFormat="1" ht="33.75" customHeight="1" x14ac:dyDescent="0.25">
      <c r="A224" s="51">
        <v>212</v>
      </c>
      <c r="B224" s="22" t="s">
        <v>328</v>
      </c>
      <c r="C224" s="2" t="s">
        <v>270</v>
      </c>
      <c r="D224" s="2" t="s">
        <v>148</v>
      </c>
      <c r="E224" s="3">
        <v>1168</v>
      </c>
      <c r="F224" s="3">
        <v>0</v>
      </c>
      <c r="G224" s="3">
        <v>75</v>
      </c>
      <c r="H224" s="3">
        <v>1400</v>
      </c>
      <c r="I224" s="3">
        <v>300</v>
      </c>
      <c r="J224" s="3">
        <v>200</v>
      </c>
      <c r="K224" s="3">
        <v>0</v>
      </c>
      <c r="L224" s="3">
        <v>250</v>
      </c>
      <c r="M224" s="3">
        <v>0</v>
      </c>
      <c r="N224" s="28">
        <f t="shared" si="3"/>
        <v>3393</v>
      </c>
      <c r="O224" s="2" t="s">
        <v>158</v>
      </c>
      <c r="P224" s="53" t="s">
        <v>158</v>
      </c>
    </row>
    <row r="225" spans="1:16" s="1" customFormat="1" ht="33.75" customHeight="1" x14ac:dyDescent="0.25">
      <c r="A225" s="51">
        <v>213</v>
      </c>
      <c r="B225" s="22" t="s">
        <v>328</v>
      </c>
      <c r="C225" s="2" t="s">
        <v>170</v>
      </c>
      <c r="D225" s="2" t="s">
        <v>148</v>
      </c>
      <c r="E225" s="3">
        <v>1168</v>
      </c>
      <c r="F225" s="3">
        <v>0</v>
      </c>
      <c r="G225" s="3">
        <v>50</v>
      </c>
      <c r="H225" s="3">
        <v>1400</v>
      </c>
      <c r="I225" s="3">
        <v>300</v>
      </c>
      <c r="J225" s="3">
        <v>200</v>
      </c>
      <c r="K225" s="3">
        <v>0</v>
      </c>
      <c r="L225" s="3">
        <v>250</v>
      </c>
      <c r="M225" s="3">
        <v>0</v>
      </c>
      <c r="N225" s="28">
        <f t="shared" si="3"/>
        <v>3368</v>
      </c>
      <c r="O225" s="2" t="s">
        <v>158</v>
      </c>
      <c r="P225" s="53" t="s">
        <v>158</v>
      </c>
    </row>
    <row r="226" spans="1:16" s="1" customFormat="1" ht="33.75" customHeight="1" x14ac:dyDescent="0.25">
      <c r="A226" s="51">
        <v>214</v>
      </c>
      <c r="B226" s="22" t="s">
        <v>328</v>
      </c>
      <c r="C226" s="2" t="s">
        <v>54</v>
      </c>
      <c r="D226" s="2" t="s">
        <v>148</v>
      </c>
      <c r="E226" s="3">
        <v>1168</v>
      </c>
      <c r="F226" s="3">
        <v>0</v>
      </c>
      <c r="G226" s="3">
        <v>50</v>
      </c>
      <c r="H226" s="3">
        <v>1400</v>
      </c>
      <c r="I226" s="3">
        <v>300</v>
      </c>
      <c r="J226" s="3">
        <v>200</v>
      </c>
      <c r="K226" s="3">
        <v>0</v>
      </c>
      <c r="L226" s="3">
        <v>250</v>
      </c>
      <c r="M226" s="3">
        <v>0</v>
      </c>
      <c r="N226" s="28">
        <f t="shared" si="3"/>
        <v>3368</v>
      </c>
      <c r="O226" s="2" t="s">
        <v>158</v>
      </c>
      <c r="P226" s="53" t="s">
        <v>158</v>
      </c>
    </row>
    <row r="227" spans="1:16" s="1" customFormat="1" ht="33.75" customHeight="1" x14ac:dyDescent="0.25">
      <c r="A227" s="51">
        <v>215</v>
      </c>
      <c r="B227" s="22" t="s">
        <v>328</v>
      </c>
      <c r="C227" s="2" t="s">
        <v>104</v>
      </c>
      <c r="D227" s="2" t="s">
        <v>148</v>
      </c>
      <c r="E227" s="3">
        <v>1168</v>
      </c>
      <c r="F227" s="3">
        <v>0</v>
      </c>
      <c r="G227" s="3">
        <v>75</v>
      </c>
      <c r="H227" s="3">
        <v>1400</v>
      </c>
      <c r="I227" s="3">
        <v>300</v>
      </c>
      <c r="J227" s="3">
        <v>200</v>
      </c>
      <c r="K227" s="3">
        <v>0</v>
      </c>
      <c r="L227" s="3">
        <v>250</v>
      </c>
      <c r="M227" s="3">
        <v>0</v>
      </c>
      <c r="N227" s="28">
        <f t="shared" si="3"/>
        <v>3393</v>
      </c>
      <c r="O227" s="2" t="s">
        <v>158</v>
      </c>
      <c r="P227" s="53" t="s">
        <v>158</v>
      </c>
    </row>
    <row r="228" spans="1:16" s="1" customFormat="1" ht="33.75" customHeight="1" x14ac:dyDescent="0.25">
      <c r="A228" s="51">
        <v>216</v>
      </c>
      <c r="B228" s="22" t="s">
        <v>328</v>
      </c>
      <c r="C228" s="2" t="s">
        <v>152</v>
      </c>
      <c r="D228" s="2" t="s">
        <v>148</v>
      </c>
      <c r="E228" s="3">
        <v>1168</v>
      </c>
      <c r="F228" s="3">
        <v>0</v>
      </c>
      <c r="G228" s="3">
        <v>0</v>
      </c>
      <c r="H228" s="3">
        <v>1400</v>
      </c>
      <c r="I228" s="3">
        <v>300</v>
      </c>
      <c r="J228" s="3">
        <v>200</v>
      </c>
      <c r="K228" s="3">
        <v>0</v>
      </c>
      <c r="L228" s="3">
        <v>250</v>
      </c>
      <c r="M228" s="3">
        <v>0</v>
      </c>
      <c r="N228" s="28">
        <f t="shared" si="3"/>
        <v>3318</v>
      </c>
      <c r="O228" s="2" t="s">
        <v>158</v>
      </c>
      <c r="P228" s="53" t="s">
        <v>158</v>
      </c>
    </row>
    <row r="229" spans="1:16" s="1" customFormat="1" ht="33.75" customHeight="1" x14ac:dyDescent="0.25">
      <c r="A229" s="51">
        <v>217</v>
      </c>
      <c r="B229" s="22" t="s">
        <v>328</v>
      </c>
      <c r="C229" s="2" t="s">
        <v>198</v>
      </c>
      <c r="D229" s="2" t="s">
        <v>148</v>
      </c>
      <c r="E229" s="3">
        <v>1168</v>
      </c>
      <c r="F229" s="3">
        <v>0</v>
      </c>
      <c r="G229" s="3">
        <v>50</v>
      </c>
      <c r="H229" s="3">
        <v>1400</v>
      </c>
      <c r="I229" s="3">
        <v>300</v>
      </c>
      <c r="J229" s="3">
        <v>200</v>
      </c>
      <c r="K229" s="3">
        <v>0</v>
      </c>
      <c r="L229" s="3">
        <v>250</v>
      </c>
      <c r="M229" s="3">
        <v>0</v>
      </c>
      <c r="N229" s="28">
        <f t="shared" si="3"/>
        <v>3368</v>
      </c>
      <c r="O229" s="2" t="s">
        <v>158</v>
      </c>
      <c r="P229" s="53" t="s">
        <v>158</v>
      </c>
    </row>
    <row r="230" spans="1:16" s="1" customFormat="1" ht="33.75" customHeight="1" x14ac:dyDescent="0.25">
      <c r="A230" s="51">
        <v>218</v>
      </c>
      <c r="B230" s="22" t="s">
        <v>328</v>
      </c>
      <c r="C230" s="2" t="s">
        <v>105</v>
      </c>
      <c r="D230" s="2" t="s">
        <v>148</v>
      </c>
      <c r="E230" s="3">
        <v>1168</v>
      </c>
      <c r="F230" s="3">
        <v>0</v>
      </c>
      <c r="G230" s="3">
        <v>50</v>
      </c>
      <c r="H230" s="3">
        <v>1400</v>
      </c>
      <c r="I230" s="3">
        <v>300</v>
      </c>
      <c r="J230" s="3">
        <v>200</v>
      </c>
      <c r="K230" s="3">
        <v>0</v>
      </c>
      <c r="L230" s="3">
        <v>250</v>
      </c>
      <c r="M230" s="3">
        <v>0</v>
      </c>
      <c r="N230" s="28">
        <f t="shared" si="3"/>
        <v>3368</v>
      </c>
      <c r="O230" s="2" t="s">
        <v>158</v>
      </c>
      <c r="P230" s="53" t="s">
        <v>158</v>
      </c>
    </row>
    <row r="231" spans="1:16" s="1" customFormat="1" ht="33.75" customHeight="1" x14ac:dyDescent="0.25">
      <c r="A231" s="51">
        <v>219</v>
      </c>
      <c r="B231" s="22" t="s">
        <v>328</v>
      </c>
      <c r="C231" s="2" t="s">
        <v>230</v>
      </c>
      <c r="D231" s="2" t="s">
        <v>148</v>
      </c>
      <c r="E231" s="3">
        <v>1168</v>
      </c>
      <c r="F231" s="3">
        <v>0</v>
      </c>
      <c r="G231" s="3">
        <v>35</v>
      </c>
      <c r="H231" s="3">
        <v>1400</v>
      </c>
      <c r="I231" s="3">
        <v>300</v>
      </c>
      <c r="J231" s="3">
        <v>200</v>
      </c>
      <c r="K231" s="3">
        <v>0</v>
      </c>
      <c r="L231" s="3">
        <v>250</v>
      </c>
      <c r="M231" s="3">
        <v>0</v>
      </c>
      <c r="N231" s="28">
        <f t="shared" si="3"/>
        <v>3353</v>
      </c>
      <c r="O231" s="2" t="s">
        <v>158</v>
      </c>
      <c r="P231" s="53" t="s">
        <v>158</v>
      </c>
    </row>
    <row r="232" spans="1:16" s="1" customFormat="1" ht="33.75" customHeight="1" x14ac:dyDescent="0.25">
      <c r="A232" s="51">
        <v>220</v>
      </c>
      <c r="B232" s="22" t="s">
        <v>328</v>
      </c>
      <c r="C232" s="2" t="s">
        <v>258</v>
      </c>
      <c r="D232" s="2" t="s">
        <v>148</v>
      </c>
      <c r="E232" s="3">
        <v>1168</v>
      </c>
      <c r="F232" s="3">
        <v>0</v>
      </c>
      <c r="G232" s="3">
        <v>50</v>
      </c>
      <c r="H232" s="3">
        <v>1400</v>
      </c>
      <c r="I232" s="3">
        <v>300</v>
      </c>
      <c r="J232" s="3">
        <v>200</v>
      </c>
      <c r="K232" s="3">
        <v>0</v>
      </c>
      <c r="L232" s="3">
        <v>250</v>
      </c>
      <c r="M232" s="3">
        <v>0</v>
      </c>
      <c r="N232" s="28">
        <f t="shared" si="3"/>
        <v>3368</v>
      </c>
      <c r="O232" s="2" t="s">
        <v>158</v>
      </c>
      <c r="P232" s="53" t="s">
        <v>158</v>
      </c>
    </row>
    <row r="233" spans="1:16" s="1" customFormat="1" ht="33.75" customHeight="1" x14ac:dyDescent="0.25">
      <c r="A233" s="51">
        <v>221</v>
      </c>
      <c r="B233" s="22" t="s">
        <v>328</v>
      </c>
      <c r="C233" s="2" t="s">
        <v>106</v>
      </c>
      <c r="D233" s="2" t="s">
        <v>148</v>
      </c>
      <c r="E233" s="3">
        <v>1168</v>
      </c>
      <c r="F233" s="3">
        <v>0</v>
      </c>
      <c r="G233" s="3">
        <v>50</v>
      </c>
      <c r="H233" s="3">
        <v>1400</v>
      </c>
      <c r="I233" s="3">
        <v>300</v>
      </c>
      <c r="J233" s="3">
        <v>200</v>
      </c>
      <c r="K233" s="3">
        <v>0</v>
      </c>
      <c r="L233" s="3">
        <v>250</v>
      </c>
      <c r="M233" s="3">
        <v>0</v>
      </c>
      <c r="N233" s="28">
        <f t="shared" si="3"/>
        <v>3368</v>
      </c>
      <c r="O233" s="2" t="s">
        <v>158</v>
      </c>
      <c r="P233" s="53" t="s">
        <v>158</v>
      </c>
    </row>
    <row r="234" spans="1:16" s="1" customFormat="1" ht="33.75" customHeight="1" x14ac:dyDescent="0.25">
      <c r="A234" s="51">
        <v>222</v>
      </c>
      <c r="B234" s="22" t="s">
        <v>328</v>
      </c>
      <c r="C234" s="2" t="s">
        <v>232</v>
      </c>
      <c r="D234" s="2" t="s">
        <v>148</v>
      </c>
      <c r="E234" s="3">
        <v>1168</v>
      </c>
      <c r="F234" s="3">
        <v>0</v>
      </c>
      <c r="G234" s="3">
        <v>50</v>
      </c>
      <c r="H234" s="3">
        <v>1400</v>
      </c>
      <c r="I234" s="3">
        <v>300</v>
      </c>
      <c r="J234" s="3">
        <v>200</v>
      </c>
      <c r="K234" s="3">
        <v>0</v>
      </c>
      <c r="L234" s="3">
        <v>250</v>
      </c>
      <c r="M234" s="3">
        <v>0</v>
      </c>
      <c r="N234" s="28">
        <f t="shared" si="3"/>
        <v>3368</v>
      </c>
      <c r="O234" s="2" t="s">
        <v>158</v>
      </c>
      <c r="P234" s="53" t="s">
        <v>158</v>
      </c>
    </row>
    <row r="235" spans="1:16" s="1" customFormat="1" ht="33.75" customHeight="1" x14ac:dyDescent="0.25">
      <c r="A235" s="51">
        <v>223</v>
      </c>
      <c r="B235" s="22" t="s">
        <v>328</v>
      </c>
      <c r="C235" s="2" t="s">
        <v>108</v>
      </c>
      <c r="D235" s="2" t="s">
        <v>148</v>
      </c>
      <c r="E235" s="3">
        <v>1168</v>
      </c>
      <c r="F235" s="3">
        <v>0</v>
      </c>
      <c r="G235" s="3">
        <v>50</v>
      </c>
      <c r="H235" s="3">
        <v>1400</v>
      </c>
      <c r="I235" s="3">
        <v>300</v>
      </c>
      <c r="J235" s="3">
        <v>200</v>
      </c>
      <c r="K235" s="3">
        <v>0</v>
      </c>
      <c r="L235" s="3">
        <v>250</v>
      </c>
      <c r="M235" s="3">
        <v>0</v>
      </c>
      <c r="N235" s="28">
        <f t="shared" si="3"/>
        <v>3368</v>
      </c>
      <c r="O235" s="2" t="s">
        <v>158</v>
      </c>
      <c r="P235" s="53" t="s">
        <v>158</v>
      </c>
    </row>
    <row r="236" spans="1:16" s="1" customFormat="1" ht="33.75" customHeight="1" x14ac:dyDescent="0.25">
      <c r="A236" s="51">
        <v>224</v>
      </c>
      <c r="B236" s="22" t="s">
        <v>328</v>
      </c>
      <c r="C236" s="2" t="s">
        <v>243</v>
      </c>
      <c r="D236" s="2" t="s">
        <v>148</v>
      </c>
      <c r="E236" s="3">
        <v>1168</v>
      </c>
      <c r="F236" s="3">
        <v>0</v>
      </c>
      <c r="G236" s="3">
        <v>50</v>
      </c>
      <c r="H236" s="3">
        <v>1400</v>
      </c>
      <c r="I236" s="3">
        <v>300</v>
      </c>
      <c r="J236" s="3">
        <v>200</v>
      </c>
      <c r="K236" s="3">
        <v>0</v>
      </c>
      <c r="L236" s="3">
        <v>250</v>
      </c>
      <c r="M236" s="3">
        <v>0</v>
      </c>
      <c r="N236" s="28">
        <f t="shared" si="3"/>
        <v>3368</v>
      </c>
      <c r="O236" s="2" t="s">
        <v>158</v>
      </c>
      <c r="P236" s="53" t="s">
        <v>158</v>
      </c>
    </row>
    <row r="237" spans="1:16" s="1" customFormat="1" ht="33.75" customHeight="1" x14ac:dyDescent="0.25">
      <c r="A237" s="51">
        <v>225</v>
      </c>
      <c r="B237" s="22" t="s">
        <v>328</v>
      </c>
      <c r="C237" s="2" t="s">
        <v>21</v>
      </c>
      <c r="D237" s="2" t="s">
        <v>148</v>
      </c>
      <c r="E237" s="3">
        <v>1168</v>
      </c>
      <c r="F237" s="3">
        <v>0</v>
      </c>
      <c r="G237" s="3">
        <v>35</v>
      </c>
      <c r="H237" s="3">
        <v>1400</v>
      </c>
      <c r="I237" s="3">
        <v>300</v>
      </c>
      <c r="J237" s="3">
        <v>200</v>
      </c>
      <c r="K237" s="3">
        <v>0</v>
      </c>
      <c r="L237" s="3">
        <v>250</v>
      </c>
      <c r="M237" s="3">
        <v>0</v>
      </c>
      <c r="N237" s="28">
        <f t="shared" si="3"/>
        <v>3353</v>
      </c>
      <c r="O237" s="2" t="s">
        <v>158</v>
      </c>
      <c r="P237" s="53" t="s">
        <v>158</v>
      </c>
    </row>
    <row r="238" spans="1:16" s="1" customFormat="1" ht="33.75" customHeight="1" x14ac:dyDescent="0.25">
      <c r="A238" s="51">
        <v>226</v>
      </c>
      <c r="B238" s="22" t="s">
        <v>328</v>
      </c>
      <c r="C238" s="2" t="s">
        <v>107</v>
      </c>
      <c r="D238" s="2" t="s">
        <v>148</v>
      </c>
      <c r="E238" s="3">
        <v>1168</v>
      </c>
      <c r="F238" s="3">
        <v>0</v>
      </c>
      <c r="G238" s="3">
        <v>50</v>
      </c>
      <c r="H238" s="3">
        <v>1400</v>
      </c>
      <c r="I238" s="3">
        <v>300</v>
      </c>
      <c r="J238" s="3">
        <v>200</v>
      </c>
      <c r="K238" s="3">
        <v>0</v>
      </c>
      <c r="L238" s="3">
        <v>250</v>
      </c>
      <c r="M238" s="3">
        <v>0</v>
      </c>
      <c r="N238" s="28">
        <f t="shared" si="3"/>
        <v>3368</v>
      </c>
      <c r="O238" s="2" t="s">
        <v>158</v>
      </c>
      <c r="P238" s="53" t="s">
        <v>158</v>
      </c>
    </row>
    <row r="239" spans="1:16" s="1" customFormat="1" ht="33.75" customHeight="1" x14ac:dyDescent="0.25">
      <c r="A239" s="51">
        <v>227</v>
      </c>
      <c r="B239" s="22" t="s">
        <v>328</v>
      </c>
      <c r="C239" s="2" t="s">
        <v>247</v>
      </c>
      <c r="D239" s="2" t="s">
        <v>148</v>
      </c>
      <c r="E239" s="3">
        <v>1168</v>
      </c>
      <c r="F239" s="3">
        <v>0</v>
      </c>
      <c r="G239" s="3">
        <v>50</v>
      </c>
      <c r="H239" s="3">
        <v>1400</v>
      </c>
      <c r="I239" s="3">
        <v>300</v>
      </c>
      <c r="J239" s="3">
        <v>200</v>
      </c>
      <c r="K239" s="3">
        <v>0</v>
      </c>
      <c r="L239" s="3">
        <v>250</v>
      </c>
      <c r="M239" s="3">
        <v>0</v>
      </c>
      <c r="N239" s="28">
        <f t="shared" si="3"/>
        <v>3368</v>
      </c>
      <c r="O239" s="2" t="s">
        <v>158</v>
      </c>
      <c r="P239" s="53" t="s">
        <v>158</v>
      </c>
    </row>
    <row r="240" spans="1:16" s="1" customFormat="1" ht="33.75" customHeight="1" x14ac:dyDescent="0.25">
      <c r="A240" s="51">
        <v>228</v>
      </c>
      <c r="B240" s="22" t="s">
        <v>328</v>
      </c>
      <c r="C240" s="2" t="s">
        <v>109</v>
      </c>
      <c r="D240" s="2" t="s">
        <v>148</v>
      </c>
      <c r="E240" s="3">
        <v>1168</v>
      </c>
      <c r="F240" s="3">
        <v>0</v>
      </c>
      <c r="G240" s="3">
        <v>75</v>
      </c>
      <c r="H240" s="3">
        <v>1400</v>
      </c>
      <c r="I240" s="3">
        <v>300</v>
      </c>
      <c r="J240" s="3">
        <v>200</v>
      </c>
      <c r="K240" s="3">
        <v>0</v>
      </c>
      <c r="L240" s="3">
        <v>250</v>
      </c>
      <c r="M240" s="3">
        <v>0</v>
      </c>
      <c r="N240" s="28">
        <f t="shared" si="3"/>
        <v>3393</v>
      </c>
      <c r="O240" s="2" t="s">
        <v>158</v>
      </c>
      <c r="P240" s="53" t="s">
        <v>158</v>
      </c>
    </row>
    <row r="241" spans="1:16" s="1" customFormat="1" ht="33.75" customHeight="1" x14ac:dyDescent="0.25">
      <c r="A241" s="51">
        <v>229</v>
      </c>
      <c r="B241" s="22" t="s">
        <v>328</v>
      </c>
      <c r="C241" s="2" t="s">
        <v>55</v>
      </c>
      <c r="D241" s="2" t="s">
        <v>148</v>
      </c>
      <c r="E241" s="3">
        <v>1168</v>
      </c>
      <c r="F241" s="3">
        <v>0</v>
      </c>
      <c r="G241" s="3">
        <v>50</v>
      </c>
      <c r="H241" s="3">
        <v>1400</v>
      </c>
      <c r="I241" s="3">
        <v>300</v>
      </c>
      <c r="J241" s="3">
        <v>200</v>
      </c>
      <c r="K241" s="3">
        <v>0</v>
      </c>
      <c r="L241" s="3">
        <v>250</v>
      </c>
      <c r="M241" s="3">
        <v>0</v>
      </c>
      <c r="N241" s="28">
        <f t="shared" si="3"/>
        <v>3368</v>
      </c>
      <c r="O241" s="2" t="s">
        <v>158</v>
      </c>
      <c r="P241" s="53" t="s">
        <v>158</v>
      </c>
    </row>
    <row r="242" spans="1:16" s="1" customFormat="1" ht="33.75" customHeight="1" x14ac:dyDescent="0.25">
      <c r="A242" s="51">
        <v>230</v>
      </c>
      <c r="B242" s="22" t="s">
        <v>328</v>
      </c>
      <c r="C242" s="2" t="s">
        <v>273</v>
      </c>
      <c r="D242" s="2" t="s">
        <v>148</v>
      </c>
      <c r="E242" s="3">
        <v>1168</v>
      </c>
      <c r="F242" s="3">
        <v>0</v>
      </c>
      <c r="G242" s="3">
        <v>75</v>
      </c>
      <c r="H242" s="3">
        <v>1400</v>
      </c>
      <c r="I242" s="3">
        <v>300</v>
      </c>
      <c r="J242" s="3">
        <v>200</v>
      </c>
      <c r="K242" s="3">
        <v>0</v>
      </c>
      <c r="L242" s="3">
        <v>250</v>
      </c>
      <c r="M242" s="3">
        <v>0</v>
      </c>
      <c r="N242" s="28">
        <f t="shared" si="3"/>
        <v>3393</v>
      </c>
      <c r="O242" s="2" t="s">
        <v>158</v>
      </c>
      <c r="P242" s="53" t="s">
        <v>158</v>
      </c>
    </row>
    <row r="243" spans="1:16" s="1" customFormat="1" ht="33.75" customHeight="1" x14ac:dyDescent="0.25">
      <c r="A243" s="51">
        <v>231</v>
      </c>
      <c r="B243" s="22" t="s">
        <v>328</v>
      </c>
      <c r="C243" s="2" t="s">
        <v>239</v>
      </c>
      <c r="D243" s="2" t="s">
        <v>148</v>
      </c>
      <c r="E243" s="3">
        <v>1168</v>
      </c>
      <c r="F243" s="3">
        <v>0</v>
      </c>
      <c r="G243" s="3">
        <v>50</v>
      </c>
      <c r="H243" s="3">
        <v>1400</v>
      </c>
      <c r="I243" s="3">
        <v>300</v>
      </c>
      <c r="J243" s="3">
        <v>200</v>
      </c>
      <c r="K243" s="3">
        <v>0</v>
      </c>
      <c r="L243" s="3">
        <v>250</v>
      </c>
      <c r="M243" s="3">
        <v>0</v>
      </c>
      <c r="N243" s="28">
        <f t="shared" si="3"/>
        <v>3368</v>
      </c>
      <c r="O243" s="2" t="s">
        <v>158</v>
      </c>
      <c r="P243" s="53" t="s">
        <v>158</v>
      </c>
    </row>
    <row r="244" spans="1:16" s="1" customFormat="1" ht="33.75" customHeight="1" x14ac:dyDescent="0.25">
      <c r="A244" s="51">
        <v>232</v>
      </c>
      <c r="B244" s="22" t="s">
        <v>328</v>
      </c>
      <c r="C244" s="2" t="s">
        <v>56</v>
      </c>
      <c r="D244" s="2" t="s">
        <v>148</v>
      </c>
      <c r="E244" s="3">
        <v>1168</v>
      </c>
      <c r="F244" s="3">
        <v>0</v>
      </c>
      <c r="G244" s="3">
        <v>50</v>
      </c>
      <c r="H244" s="3">
        <v>1400</v>
      </c>
      <c r="I244" s="3">
        <v>300</v>
      </c>
      <c r="J244" s="3">
        <v>200</v>
      </c>
      <c r="K244" s="3">
        <v>0</v>
      </c>
      <c r="L244" s="3">
        <v>250</v>
      </c>
      <c r="M244" s="3">
        <v>0</v>
      </c>
      <c r="N244" s="28">
        <f t="shared" si="3"/>
        <v>3368</v>
      </c>
      <c r="O244" s="2" t="s">
        <v>158</v>
      </c>
      <c r="P244" s="53" t="s">
        <v>158</v>
      </c>
    </row>
    <row r="245" spans="1:16" s="1" customFormat="1" ht="33.75" customHeight="1" x14ac:dyDescent="0.25">
      <c r="A245" s="51">
        <v>233</v>
      </c>
      <c r="B245" s="22" t="s">
        <v>328</v>
      </c>
      <c r="C245" s="2" t="s">
        <v>162</v>
      </c>
      <c r="D245" s="2" t="s">
        <v>148</v>
      </c>
      <c r="E245" s="3">
        <v>1168</v>
      </c>
      <c r="F245" s="3">
        <v>0</v>
      </c>
      <c r="G245" s="3">
        <v>50</v>
      </c>
      <c r="H245" s="3">
        <v>1400</v>
      </c>
      <c r="I245" s="3">
        <v>300</v>
      </c>
      <c r="J245" s="3">
        <v>200</v>
      </c>
      <c r="K245" s="3">
        <v>0</v>
      </c>
      <c r="L245" s="3">
        <v>250</v>
      </c>
      <c r="M245" s="3">
        <v>0</v>
      </c>
      <c r="N245" s="28">
        <f t="shared" si="3"/>
        <v>3368</v>
      </c>
      <c r="O245" s="2" t="s">
        <v>158</v>
      </c>
      <c r="P245" s="53" t="s">
        <v>158</v>
      </c>
    </row>
    <row r="246" spans="1:16" s="1" customFormat="1" ht="33.75" customHeight="1" x14ac:dyDescent="0.25">
      <c r="A246" s="51">
        <v>234</v>
      </c>
      <c r="B246" s="22" t="s">
        <v>328</v>
      </c>
      <c r="C246" s="2" t="s">
        <v>163</v>
      </c>
      <c r="D246" s="2" t="s">
        <v>148</v>
      </c>
      <c r="E246" s="3">
        <v>1168</v>
      </c>
      <c r="F246" s="3">
        <v>0</v>
      </c>
      <c r="G246" s="3">
        <v>50</v>
      </c>
      <c r="H246" s="3">
        <v>1400</v>
      </c>
      <c r="I246" s="3">
        <v>300</v>
      </c>
      <c r="J246" s="3">
        <v>200</v>
      </c>
      <c r="K246" s="3">
        <v>0</v>
      </c>
      <c r="L246" s="3">
        <v>250</v>
      </c>
      <c r="M246" s="3">
        <v>0</v>
      </c>
      <c r="N246" s="28">
        <f t="shared" si="3"/>
        <v>3368</v>
      </c>
      <c r="O246" s="2" t="s">
        <v>158</v>
      </c>
      <c r="P246" s="53" t="s">
        <v>158</v>
      </c>
    </row>
    <row r="247" spans="1:16" s="1" customFormat="1" ht="33.75" customHeight="1" x14ac:dyDescent="0.25">
      <c r="A247" s="51">
        <v>235</v>
      </c>
      <c r="B247" s="22" t="s">
        <v>328</v>
      </c>
      <c r="C247" s="2" t="s">
        <v>210</v>
      </c>
      <c r="D247" s="2" t="s">
        <v>148</v>
      </c>
      <c r="E247" s="3">
        <v>1168</v>
      </c>
      <c r="F247" s="3">
        <v>0</v>
      </c>
      <c r="G247" s="3">
        <v>50</v>
      </c>
      <c r="H247" s="3">
        <v>1400</v>
      </c>
      <c r="I247" s="3">
        <v>300</v>
      </c>
      <c r="J247" s="3">
        <v>200</v>
      </c>
      <c r="K247" s="3">
        <v>0</v>
      </c>
      <c r="L247" s="3">
        <v>250</v>
      </c>
      <c r="M247" s="3">
        <v>0</v>
      </c>
      <c r="N247" s="28">
        <f t="shared" si="3"/>
        <v>3368</v>
      </c>
      <c r="O247" s="2" t="s">
        <v>158</v>
      </c>
      <c r="P247" s="53" t="s">
        <v>158</v>
      </c>
    </row>
    <row r="248" spans="1:16" s="1" customFormat="1" ht="33.75" customHeight="1" x14ac:dyDescent="0.25">
      <c r="A248" s="51">
        <v>236</v>
      </c>
      <c r="B248" s="22" t="s">
        <v>328</v>
      </c>
      <c r="C248" s="2" t="s">
        <v>183</v>
      </c>
      <c r="D248" s="2" t="s">
        <v>148</v>
      </c>
      <c r="E248" s="3">
        <v>1168</v>
      </c>
      <c r="F248" s="3">
        <v>0</v>
      </c>
      <c r="G248" s="3">
        <v>50</v>
      </c>
      <c r="H248" s="3">
        <v>1400</v>
      </c>
      <c r="I248" s="3">
        <v>300</v>
      </c>
      <c r="J248" s="3">
        <v>200</v>
      </c>
      <c r="K248" s="3">
        <v>0</v>
      </c>
      <c r="L248" s="3">
        <v>250</v>
      </c>
      <c r="M248" s="3">
        <v>0</v>
      </c>
      <c r="N248" s="28">
        <f t="shared" si="3"/>
        <v>3368</v>
      </c>
      <c r="O248" s="2" t="s">
        <v>158</v>
      </c>
      <c r="P248" s="53" t="s">
        <v>158</v>
      </c>
    </row>
    <row r="249" spans="1:16" s="1" customFormat="1" ht="33.75" customHeight="1" x14ac:dyDescent="0.25">
      <c r="A249" s="51">
        <v>237</v>
      </c>
      <c r="B249" s="22" t="s">
        <v>328</v>
      </c>
      <c r="C249" s="2" t="s">
        <v>296</v>
      </c>
      <c r="D249" s="2" t="s">
        <v>148</v>
      </c>
      <c r="E249" s="3">
        <v>1168</v>
      </c>
      <c r="F249" s="3">
        <v>0</v>
      </c>
      <c r="G249" s="3">
        <v>50</v>
      </c>
      <c r="H249" s="3">
        <v>1400</v>
      </c>
      <c r="I249" s="3">
        <v>300</v>
      </c>
      <c r="J249" s="3">
        <v>200</v>
      </c>
      <c r="K249" s="3">
        <v>0</v>
      </c>
      <c r="L249" s="3">
        <v>250</v>
      </c>
      <c r="M249" s="3">
        <v>0</v>
      </c>
      <c r="N249" s="28">
        <f t="shared" si="3"/>
        <v>3368</v>
      </c>
      <c r="O249" s="2" t="s">
        <v>158</v>
      </c>
      <c r="P249" s="53" t="s">
        <v>158</v>
      </c>
    </row>
    <row r="250" spans="1:16" s="1" customFormat="1" ht="33.75" customHeight="1" x14ac:dyDescent="0.25">
      <c r="A250" s="51">
        <v>238</v>
      </c>
      <c r="B250" s="22" t="s">
        <v>328</v>
      </c>
      <c r="C250" s="12" t="s">
        <v>444</v>
      </c>
      <c r="D250" s="2" t="s">
        <v>148</v>
      </c>
      <c r="E250" s="3">
        <v>1168</v>
      </c>
      <c r="F250" s="3">
        <v>0</v>
      </c>
      <c r="G250" s="3">
        <v>0</v>
      </c>
      <c r="H250" s="3">
        <v>1400</v>
      </c>
      <c r="I250" s="3">
        <v>0</v>
      </c>
      <c r="J250" s="3">
        <v>500</v>
      </c>
      <c r="K250" s="3">
        <v>0</v>
      </c>
      <c r="L250" s="3">
        <v>250</v>
      </c>
      <c r="M250" s="3">
        <v>0</v>
      </c>
      <c r="N250" s="28">
        <f t="shared" si="3"/>
        <v>3318</v>
      </c>
      <c r="O250" s="2" t="s">
        <v>158</v>
      </c>
      <c r="P250" s="53" t="s">
        <v>158</v>
      </c>
    </row>
    <row r="251" spans="1:16" s="1" customFormat="1" ht="33.75" customHeight="1" x14ac:dyDescent="0.25">
      <c r="A251" s="51">
        <v>239</v>
      </c>
      <c r="B251" s="22" t="s">
        <v>328</v>
      </c>
      <c r="C251" s="2" t="s">
        <v>27</v>
      </c>
      <c r="D251" s="2" t="s">
        <v>148</v>
      </c>
      <c r="E251" s="3">
        <v>1168</v>
      </c>
      <c r="F251" s="3">
        <v>0</v>
      </c>
      <c r="G251" s="3">
        <v>0</v>
      </c>
      <c r="H251" s="3">
        <v>1400</v>
      </c>
      <c r="I251" s="3">
        <v>300</v>
      </c>
      <c r="J251" s="3">
        <v>200</v>
      </c>
      <c r="K251" s="3">
        <v>0</v>
      </c>
      <c r="L251" s="3">
        <v>250</v>
      </c>
      <c r="M251" s="3">
        <v>0</v>
      </c>
      <c r="N251" s="28">
        <f t="shared" ref="N251:N313" si="4">SUM(E251:M251)</f>
        <v>3318</v>
      </c>
      <c r="O251" s="2" t="s">
        <v>158</v>
      </c>
      <c r="P251" s="53" t="s">
        <v>158</v>
      </c>
    </row>
    <row r="252" spans="1:16" s="1" customFormat="1" ht="33.75" customHeight="1" x14ac:dyDescent="0.25">
      <c r="A252" s="51">
        <v>240</v>
      </c>
      <c r="B252" s="22" t="s">
        <v>328</v>
      </c>
      <c r="C252" s="2" t="s">
        <v>154</v>
      </c>
      <c r="D252" s="2" t="s">
        <v>148</v>
      </c>
      <c r="E252" s="3">
        <v>1168</v>
      </c>
      <c r="F252" s="3">
        <v>0</v>
      </c>
      <c r="G252" s="3">
        <v>50</v>
      </c>
      <c r="H252" s="3">
        <v>1400</v>
      </c>
      <c r="I252" s="3">
        <v>300</v>
      </c>
      <c r="J252" s="3">
        <v>200</v>
      </c>
      <c r="K252" s="3">
        <v>0</v>
      </c>
      <c r="L252" s="3">
        <v>250</v>
      </c>
      <c r="M252" s="3">
        <v>0</v>
      </c>
      <c r="N252" s="28">
        <f t="shared" si="4"/>
        <v>3368</v>
      </c>
      <c r="O252" s="2" t="s">
        <v>158</v>
      </c>
      <c r="P252" s="53" t="s">
        <v>158</v>
      </c>
    </row>
    <row r="253" spans="1:16" s="1" customFormat="1" ht="33.75" customHeight="1" x14ac:dyDescent="0.25">
      <c r="A253" s="51">
        <v>241</v>
      </c>
      <c r="B253" s="22" t="s">
        <v>328</v>
      </c>
      <c r="C253" s="2" t="s">
        <v>284</v>
      </c>
      <c r="D253" s="2" t="s">
        <v>148</v>
      </c>
      <c r="E253" s="3">
        <v>1168</v>
      </c>
      <c r="F253" s="3">
        <v>0</v>
      </c>
      <c r="G253" s="3">
        <v>50</v>
      </c>
      <c r="H253" s="3">
        <v>1400</v>
      </c>
      <c r="I253" s="3">
        <v>300</v>
      </c>
      <c r="J253" s="3">
        <v>200</v>
      </c>
      <c r="K253" s="3">
        <v>0</v>
      </c>
      <c r="L253" s="3">
        <v>250</v>
      </c>
      <c r="M253" s="3">
        <v>0</v>
      </c>
      <c r="N253" s="28">
        <f t="shared" si="4"/>
        <v>3368</v>
      </c>
      <c r="O253" s="2" t="s">
        <v>158</v>
      </c>
      <c r="P253" s="53" t="s">
        <v>158</v>
      </c>
    </row>
    <row r="254" spans="1:16" s="1" customFormat="1" ht="33.75" customHeight="1" x14ac:dyDescent="0.25">
      <c r="A254" s="51">
        <v>242</v>
      </c>
      <c r="B254" s="22" t="s">
        <v>328</v>
      </c>
      <c r="C254" s="2" t="s">
        <v>264</v>
      </c>
      <c r="D254" s="2" t="s">
        <v>148</v>
      </c>
      <c r="E254" s="3">
        <v>1168</v>
      </c>
      <c r="F254" s="3">
        <v>0</v>
      </c>
      <c r="G254" s="3">
        <v>50</v>
      </c>
      <c r="H254" s="3">
        <v>1400</v>
      </c>
      <c r="I254" s="3">
        <v>300</v>
      </c>
      <c r="J254" s="3">
        <v>200</v>
      </c>
      <c r="K254" s="3">
        <v>0</v>
      </c>
      <c r="L254" s="3">
        <v>250</v>
      </c>
      <c r="M254" s="3">
        <v>0</v>
      </c>
      <c r="N254" s="28">
        <f t="shared" si="4"/>
        <v>3368</v>
      </c>
      <c r="O254" s="2" t="s">
        <v>158</v>
      </c>
      <c r="P254" s="53" t="s">
        <v>158</v>
      </c>
    </row>
    <row r="255" spans="1:16" s="1" customFormat="1" ht="33.75" customHeight="1" x14ac:dyDescent="0.25">
      <c r="A255" s="51">
        <v>243</v>
      </c>
      <c r="B255" s="22" t="s">
        <v>328</v>
      </c>
      <c r="C255" s="2" t="s">
        <v>195</v>
      </c>
      <c r="D255" s="2" t="s">
        <v>148</v>
      </c>
      <c r="E255" s="3">
        <v>1168</v>
      </c>
      <c r="F255" s="3">
        <v>0</v>
      </c>
      <c r="G255" s="3">
        <v>50</v>
      </c>
      <c r="H255" s="3">
        <v>1400</v>
      </c>
      <c r="I255" s="3">
        <v>300</v>
      </c>
      <c r="J255" s="3">
        <v>200</v>
      </c>
      <c r="K255" s="3">
        <v>0</v>
      </c>
      <c r="L255" s="3">
        <v>250</v>
      </c>
      <c r="M255" s="3">
        <v>0</v>
      </c>
      <c r="N255" s="28">
        <f t="shared" si="4"/>
        <v>3368</v>
      </c>
      <c r="O255" s="2" t="s">
        <v>158</v>
      </c>
      <c r="P255" s="53" t="s">
        <v>158</v>
      </c>
    </row>
    <row r="256" spans="1:16" s="1" customFormat="1" ht="33.75" customHeight="1" x14ac:dyDescent="0.25">
      <c r="A256" s="51">
        <v>244</v>
      </c>
      <c r="B256" s="22" t="s">
        <v>328</v>
      </c>
      <c r="C256" s="2" t="s">
        <v>175</v>
      </c>
      <c r="D256" s="2" t="s">
        <v>148</v>
      </c>
      <c r="E256" s="3">
        <v>1168</v>
      </c>
      <c r="F256" s="3">
        <v>0</v>
      </c>
      <c r="G256" s="3">
        <v>50</v>
      </c>
      <c r="H256" s="3">
        <v>1400</v>
      </c>
      <c r="I256" s="3">
        <v>300</v>
      </c>
      <c r="J256" s="3">
        <v>200</v>
      </c>
      <c r="K256" s="3">
        <v>0</v>
      </c>
      <c r="L256" s="3">
        <v>250</v>
      </c>
      <c r="M256" s="3">
        <v>0</v>
      </c>
      <c r="N256" s="28">
        <f t="shared" si="4"/>
        <v>3368</v>
      </c>
      <c r="O256" s="2" t="s">
        <v>158</v>
      </c>
      <c r="P256" s="53" t="s">
        <v>158</v>
      </c>
    </row>
    <row r="257" spans="1:16" s="1" customFormat="1" ht="33.75" customHeight="1" x14ac:dyDescent="0.25">
      <c r="A257" s="51">
        <v>245</v>
      </c>
      <c r="B257" s="22" t="s">
        <v>328</v>
      </c>
      <c r="C257" s="2" t="s">
        <v>57</v>
      </c>
      <c r="D257" s="2" t="s">
        <v>148</v>
      </c>
      <c r="E257" s="3">
        <v>1168</v>
      </c>
      <c r="F257" s="3">
        <v>0</v>
      </c>
      <c r="G257" s="3">
        <v>50</v>
      </c>
      <c r="H257" s="3">
        <v>1400</v>
      </c>
      <c r="I257" s="3">
        <v>300</v>
      </c>
      <c r="J257" s="3">
        <v>200</v>
      </c>
      <c r="K257" s="3">
        <v>0</v>
      </c>
      <c r="L257" s="3">
        <v>250</v>
      </c>
      <c r="M257" s="3">
        <v>0</v>
      </c>
      <c r="N257" s="28">
        <f t="shared" si="4"/>
        <v>3368</v>
      </c>
      <c r="O257" s="2" t="s">
        <v>158</v>
      </c>
      <c r="P257" s="53" t="s">
        <v>158</v>
      </c>
    </row>
    <row r="258" spans="1:16" s="1" customFormat="1" ht="33.75" customHeight="1" x14ac:dyDescent="0.25">
      <c r="A258" s="51">
        <v>246</v>
      </c>
      <c r="B258" s="22" t="s">
        <v>328</v>
      </c>
      <c r="C258" s="2" t="s">
        <v>164</v>
      </c>
      <c r="D258" s="2" t="s">
        <v>148</v>
      </c>
      <c r="E258" s="3">
        <v>1168</v>
      </c>
      <c r="F258" s="3">
        <v>0</v>
      </c>
      <c r="G258" s="3">
        <v>50</v>
      </c>
      <c r="H258" s="3">
        <v>1400</v>
      </c>
      <c r="I258" s="3">
        <v>300</v>
      </c>
      <c r="J258" s="3">
        <v>200</v>
      </c>
      <c r="K258" s="3">
        <v>0</v>
      </c>
      <c r="L258" s="3">
        <v>250</v>
      </c>
      <c r="M258" s="3">
        <v>0</v>
      </c>
      <c r="N258" s="28">
        <f t="shared" si="4"/>
        <v>3368</v>
      </c>
      <c r="O258" s="2" t="s">
        <v>158</v>
      </c>
      <c r="P258" s="53" t="s">
        <v>158</v>
      </c>
    </row>
    <row r="259" spans="1:16" s="1" customFormat="1" ht="33.75" customHeight="1" x14ac:dyDescent="0.25">
      <c r="A259" s="51">
        <v>247</v>
      </c>
      <c r="B259" s="22" t="s">
        <v>328</v>
      </c>
      <c r="C259" s="2" t="s">
        <v>234</v>
      </c>
      <c r="D259" s="2" t="s">
        <v>148</v>
      </c>
      <c r="E259" s="3">
        <v>1168</v>
      </c>
      <c r="F259" s="3">
        <v>0</v>
      </c>
      <c r="G259" s="3">
        <v>50</v>
      </c>
      <c r="H259" s="3">
        <v>1400</v>
      </c>
      <c r="I259" s="3">
        <v>300</v>
      </c>
      <c r="J259" s="3">
        <v>200</v>
      </c>
      <c r="K259" s="3">
        <v>0</v>
      </c>
      <c r="L259" s="3">
        <v>250</v>
      </c>
      <c r="M259" s="3">
        <v>0</v>
      </c>
      <c r="N259" s="28">
        <f t="shared" si="4"/>
        <v>3368</v>
      </c>
      <c r="O259" s="2" t="s">
        <v>158</v>
      </c>
      <c r="P259" s="53" t="s">
        <v>158</v>
      </c>
    </row>
    <row r="260" spans="1:16" s="1" customFormat="1" ht="33.75" customHeight="1" x14ac:dyDescent="0.25">
      <c r="A260" s="51">
        <v>248</v>
      </c>
      <c r="B260" s="22" t="s">
        <v>328</v>
      </c>
      <c r="C260" s="12" t="s">
        <v>447</v>
      </c>
      <c r="D260" s="2" t="s">
        <v>148</v>
      </c>
      <c r="E260" s="3">
        <v>1168</v>
      </c>
      <c r="F260" s="3">
        <v>0</v>
      </c>
      <c r="G260" s="3">
        <v>0</v>
      </c>
      <c r="H260" s="3">
        <v>1400</v>
      </c>
      <c r="I260" s="3">
        <v>0</v>
      </c>
      <c r="J260" s="3">
        <v>500</v>
      </c>
      <c r="K260" s="3">
        <v>0</v>
      </c>
      <c r="L260" s="3">
        <v>250</v>
      </c>
      <c r="M260" s="3">
        <v>0</v>
      </c>
      <c r="N260" s="28">
        <f t="shared" si="4"/>
        <v>3318</v>
      </c>
      <c r="O260" s="2" t="s">
        <v>158</v>
      </c>
      <c r="P260" s="53" t="s">
        <v>158</v>
      </c>
    </row>
    <row r="261" spans="1:16" s="1" customFormat="1" ht="33.75" customHeight="1" x14ac:dyDescent="0.25">
      <c r="A261" s="51">
        <v>249</v>
      </c>
      <c r="B261" s="22" t="s">
        <v>328</v>
      </c>
      <c r="C261" s="2" t="s">
        <v>58</v>
      </c>
      <c r="D261" s="2" t="s">
        <v>148</v>
      </c>
      <c r="E261" s="3">
        <v>1168</v>
      </c>
      <c r="F261" s="3">
        <v>0</v>
      </c>
      <c r="G261" s="3">
        <v>50</v>
      </c>
      <c r="H261" s="3">
        <v>1400</v>
      </c>
      <c r="I261" s="3">
        <v>300</v>
      </c>
      <c r="J261" s="3">
        <v>200</v>
      </c>
      <c r="K261" s="3">
        <v>0</v>
      </c>
      <c r="L261" s="3">
        <v>250</v>
      </c>
      <c r="M261" s="3">
        <v>0</v>
      </c>
      <c r="N261" s="28">
        <f t="shared" si="4"/>
        <v>3368</v>
      </c>
      <c r="O261" s="2" t="s">
        <v>158</v>
      </c>
      <c r="P261" s="53" t="s">
        <v>158</v>
      </c>
    </row>
    <row r="262" spans="1:16" s="1" customFormat="1" ht="33.75" customHeight="1" x14ac:dyDescent="0.25">
      <c r="A262" s="51">
        <v>250</v>
      </c>
      <c r="B262" s="22" t="s">
        <v>328</v>
      </c>
      <c r="C262" s="2" t="s">
        <v>110</v>
      </c>
      <c r="D262" s="2" t="s">
        <v>148</v>
      </c>
      <c r="E262" s="3">
        <v>1168</v>
      </c>
      <c r="F262" s="3">
        <v>0</v>
      </c>
      <c r="G262" s="3">
        <v>50</v>
      </c>
      <c r="H262" s="3">
        <v>1400</v>
      </c>
      <c r="I262" s="3">
        <v>300</v>
      </c>
      <c r="J262" s="3">
        <v>200</v>
      </c>
      <c r="K262" s="3">
        <v>0</v>
      </c>
      <c r="L262" s="3">
        <v>250</v>
      </c>
      <c r="M262" s="3">
        <v>0</v>
      </c>
      <c r="N262" s="28">
        <f t="shared" si="4"/>
        <v>3368</v>
      </c>
      <c r="O262" s="2" t="s">
        <v>158</v>
      </c>
      <c r="P262" s="53" t="s">
        <v>158</v>
      </c>
    </row>
    <row r="263" spans="1:16" s="1" customFormat="1" ht="33.75" customHeight="1" x14ac:dyDescent="0.25">
      <c r="A263" s="51">
        <v>251</v>
      </c>
      <c r="B263" s="22" t="s">
        <v>328</v>
      </c>
      <c r="C263" s="2" t="s">
        <v>165</v>
      </c>
      <c r="D263" s="2" t="s">
        <v>148</v>
      </c>
      <c r="E263" s="3">
        <v>1168</v>
      </c>
      <c r="F263" s="3">
        <v>0</v>
      </c>
      <c r="G263" s="3">
        <v>50</v>
      </c>
      <c r="H263" s="3">
        <v>1400</v>
      </c>
      <c r="I263" s="3">
        <v>300</v>
      </c>
      <c r="J263" s="3">
        <v>200</v>
      </c>
      <c r="K263" s="3">
        <v>0</v>
      </c>
      <c r="L263" s="3">
        <v>250</v>
      </c>
      <c r="M263" s="3">
        <v>0</v>
      </c>
      <c r="N263" s="28">
        <f t="shared" si="4"/>
        <v>3368</v>
      </c>
      <c r="O263" s="2" t="s">
        <v>158</v>
      </c>
      <c r="P263" s="53" t="s">
        <v>158</v>
      </c>
    </row>
    <row r="264" spans="1:16" s="1" customFormat="1" ht="33.75" customHeight="1" x14ac:dyDescent="0.25">
      <c r="A264" s="51">
        <v>252</v>
      </c>
      <c r="B264" s="22" t="s">
        <v>328</v>
      </c>
      <c r="C264" s="2" t="s">
        <v>111</v>
      </c>
      <c r="D264" s="2" t="s">
        <v>148</v>
      </c>
      <c r="E264" s="3">
        <v>1168</v>
      </c>
      <c r="F264" s="3">
        <v>0</v>
      </c>
      <c r="G264" s="3">
        <v>50</v>
      </c>
      <c r="H264" s="3">
        <v>1400</v>
      </c>
      <c r="I264" s="3">
        <v>300</v>
      </c>
      <c r="J264" s="3">
        <v>200</v>
      </c>
      <c r="K264" s="3">
        <v>0</v>
      </c>
      <c r="L264" s="3">
        <v>250</v>
      </c>
      <c r="M264" s="3">
        <v>0</v>
      </c>
      <c r="N264" s="28">
        <f t="shared" si="4"/>
        <v>3368</v>
      </c>
      <c r="O264" s="2" t="s">
        <v>158</v>
      </c>
      <c r="P264" s="53" t="s">
        <v>158</v>
      </c>
    </row>
    <row r="265" spans="1:16" s="1" customFormat="1" ht="33.75" customHeight="1" x14ac:dyDescent="0.25">
      <c r="A265" s="51">
        <v>253</v>
      </c>
      <c r="B265" s="22" t="s">
        <v>328</v>
      </c>
      <c r="C265" s="2" t="s">
        <v>184</v>
      </c>
      <c r="D265" s="2" t="s">
        <v>148</v>
      </c>
      <c r="E265" s="3">
        <v>1168</v>
      </c>
      <c r="F265" s="3">
        <v>0</v>
      </c>
      <c r="G265" s="3">
        <v>75</v>
      </c>
      <c r="H265" s="3">
        <v>1400</v>
      </c>
      <c r="I265" s="3">
        <v>300</v>
      </c>
      <c r="J265" s="3">
        <v>200</v>
      </c>
      <c r="K265" s="3">
        <v>0</v>
      </c>
      <c r="L265" s="3">
        <v>250</v>
      </c>
      <c r="M265" s="3">
        <v>0</v>
      </c>
      <c r="N265" s="28">
        <f t="shared" si="4"/>
        <v>3393</v>
      </c>
      <c r="O265" s="2" t="s">
        <v>158</v>
      </c>
      <c r="P265" s="53" t="s">
        <v>158</v>
      </c>
    </row>
    <row r="266" spans="1:16" s="1" customFormat="1" ht="33.75" customHeight="1" x14ac:dyDescent="0.25">
      <c r="A266" s="51">
        <v>254</v>
      </c>
      <c r="B266" s="22" t="s">
        <v>328</v>
      </c>
      <c r="C266" s="2" t="s">
        <v>213</v>
      </c>
      <c r="D266" s="2" t="s">
        <v>148</v>
      </c>
      <c r="E266" s="3">
        <v>1168</v>
      </c>
      <c r="F266" s="3">
        <v>0</v>
      </c>
      <c r="G266" s="3">
        <v>50</v>
      </c>
      <c r="H266" s="3">
        <v>1400</v>
      </c>
      <c r="I266" s="3">
        <v>300</v>
      </c>
      <c r="J266" s="3">
        <v>200</v>
      </c>
      <c r="K266" s="3">
        <v>0</v>
      </c>
      <c r="L266" s="3">
        <v>250</v>
      </c>
      <c r="M266" s="3">
        <v>0</v>
      </c>
      <c r="N266" s="28">
        <f t="shared" si="4"/>
        <v>3368</v>
      </c>
      <c r="O266" s="2" t="s">
        <v>158</v>
      </c>
      <c r="P266" s="53" t="s">
        <v>158</v>
      </c>
    </row>
    <row r="267" spans="1:16" s="1" customFormat="1" ht="33.75" customHeight="1" x14ac:dyDescent="0.25">
      <c r="A267" s="51">
        <v>255</v>
      </c>
      <c r="B267" s="22" t="s">
        <v>328</v>
      </c>
      <c r="C267" s="2" t="s">
        <v>209</v>
      </c>
      <c r="D267" s="2" t="s">
        <v>148</v>
      </c>
      <c r="E267" s="3">
        <v>1168</v>
      </c>
      <c r="F267" s="3">
        <v>0</v>
      </c>
      <c r="G267" s="3">
        <v>50</v>
      </c>
      <c r="H267" s="3">
        <v>1400</v>
      </c>
      <c r="I267" s="3">
        <v>300</v>
      </c>
      <c r="J267" s="3">
        <v>200</v>
      </c>
      <c r="K267" s="3">
        <v>0</v>
      </c>
      <c r="L267" s="3">
        <v>250</v>
      </c>
      <c r="M267" s="3">
        <v>0</v>
      </c>
      <c r="N267" s="28">
        <f t="shared" si="4"/>
        <v>3368</v>
      </c>
      <c r="O267" s="2" t="s">
        <v>158</v>
      </c>
      <c r="P267" s="53" t="s">
        <v>158</v>
      </c>
    </row>
    <row r="268" spans="1:16" s="1" customFormat="1" ht="33.75" customHeight="1" x14ac:dyDescent="0.25">
      <c r="A268" s="51">
        <v>256</v>
      </c>
      <c r="B268" s="22" t="s">
        <v>328</v>
      </c>
      <c r="C268" s="2" t="s">
        <v>29</v>
      </c>
      <c r="D268" s="2" t="s">
        <v>148</v>
      </c>
      <c r="E268" s="3">
        <v>1168</v>
      </c>
      <c r="F268" s="3">
        <v>0</v>
      </c>
      <c r="G268" s="3">
        <v>75</v>
      </c>
      <c r="H268" s="3">
        <v>1400</v>
      </c>
      <c r="I268" s="3">
        <v>300</v>
      </c>
      <c r="J268" s="3">
        <v>200</v>
      </c>
      <c r="K268" s="3">
        <v>0</v>
      </c>
      <c r="L268" s="3">
        <v>250</v>
      </c>
      <c r="M268" s="3">
        <v>0</v>
      </c>
      <c r="N268" s="28">
        <f t="shared" si="4"/>
        <v>3393</v>
      </c>
      <c r="O268" s="2" t="s">
        <v>158</v>
      </c>
      <c r="P268" s="53" t="s">
        <v>158</v>
      </c>
    </row>
    <row r="269" spans="1:16" s="1" customFormat="1" ht="33.75" customHeight="1" x14ac:dyDescent="0.25">
      <c r="A269" s="51">
        <v>257</v>
      </c>
      <c r="B269" s="22" t="s">
        <v>328</v>
      </c>
      <c r="C269" s="2" t="s">
        <v>59</v>
      </c>
      <c r="D269" s="2" t="s">
        <v>148</v>
      </c>
      <c r="E269" s="3">
        <v>1168</v>
      </c>
      <c r="F269" s="3">
        <v>0</v>
      </c>
      <c r="G269" s="3">
        <v>50</v>
      </c>
      <c r="H269" s="3">
        <v>1400</v>
      </c>
      <c r="I269" s="3">
        <v>300</v>
      </c>
      <c r="J269" s="3">
        <v>200</v>
      </c>
      <c r="K269" s="3">
        <v>0</v>
      </c>
      <c r="L269" s="3">
        <v>250</v>
      </c>
      <c r="M269" s="3">
        <v>0</v>
      </c>
      <c r="N269" s="28">
        <f t="shared" si="4"/>
        <v>3368</v>
      </c>
      <c r="O269" s="2" t="s">
        <v>158</v>
      </c>
      <c r="P269" s="53" t="s">
        <v>158</v>
      </c>
    </row>
    <row r="270" spans="1:16" s="1" customFormat="1" ht="33.75" customHeight="1" x14ac:dyDescent="0.25">
      <c r="A270" s="51">
        <v>258</v>
      </c>
      <c r="B270" s="22" t="s">
        <v>328</v>
      </c>
      <c r="C270" s="2" t="s">
        <v>112</v>
      </c>
      <c r="D270" s="2" t="s">
        <v>148</v>
      </c>
      <c r="E270" s="3">
        <v>1168</v>
      </c>
      <c r="F270" s="3">
        <v>0</v>
      </c>
      <c r="G270" s="3">
        <v>75</v>
      </c>
      <c r="H270" s="3">
        <v>1400</v>
      </c>
      <c r="I270" s="3">
        <v>300</v>
      </c>
      <c r="J270" s="3">
        <v>200</v>
      </c>
      <c r="K270" s="3">
        <v>0</v>
      </c>
      <c r="L270" s="3">
        <v>250</v>
      </c>
      <c r="M270" s="3">
        <v>0</v>
      </c>
      <c r="N270" s="28">
        <f t="shared" si="4"/>
        <v>3393</v>
      </c>
      <c r="O270" s="2" t="s">
        <v>158</v>
      </c>
      <c r="P270" s="53" t="s">
        <v>158</v>
      </c>
    </row>
    <row r="271" spans="1:16" s="1" customFormat="1" ht="33.75" customHeight="1" x14ac:dyDescent="0.25">
      <c r="A271" s="51">
        <v>259</v>
      </c>
      <c r="B271" s="22" t="s">
        <v>328</v>
      </c>
      <c r="C271" s="2" t="s">
        <v>188</v>
      </c>
      <c r="D271" s="2" t="s">
        <v>148</v>
      </c>
      <c r="E271" s="3">
        <v>1168</v>
      </c>
      <c r="F271" s="3">
        <v>0</v>
      </c>
      <c r="G271" s="3">
        <v>75</v>
      </c>
      <c r="H271" s="3">
        <v>1400</v>
      </c>
      <c r="I271" s="3">
        <v>300</v>
      </c>
      <c r="J271" s="3">
        <v>200</v>
      </c>
      <c r="K271" s="3">
        <v>0</v>
      </c>
      <c r="L271" s="3">
        <v>250</v>
      </c>
      <c r="M271" s="3">
        <v>0</v>
      </c>
      <c r="N271" s="28">
        <f t="shared" si="4"/>
        <v>3393</v>
      </c>
      <c r="O271" s="2" t="s">
        <v>158</v>
      </c>
      <c r="P271" s="53" t="s">
        <v>158</v>
      </c>
    </row>
    <row r="272" spans="1:16" s="1" customFormat="1" ht="33.75" customHeight="1" x14ac:dyDescent="0.25">
      <c r="A272" s="51">
        <v>260</v>
      </c>
      <c r="B272" s="22" t="s">
        <v>328</v>
      </c>
      <c r="C272" s="2" t="s">
        <v>60</v>
      </c>
      <c r="D272" s="2" t="s">
        <v>148</v>
      </c>
      <c r="E272" s="3">
        <v>1168</v>
      </c>
      <c r="F272" s="3">
        <v>0</v>
      </c>
      <c r="G272" s="3">
        <v>50</v>
      </c>
      <c r="H272" s="3">
        <v>1400</v>
      </c>
      <c r="I272" s="3">
        <v>300</v>
      </c>
      <c r="J272" s="3">
        <v>200</v>
      </c>
      <c r="K272" s="3">
        <v>0</v>
      </c>
      <c r="L272" s="3">
        <v>250</v>
      </c>
      <c r="M272" s="3">
        <v>0</v>
      </c>
      <c r="N272" s="28">
        <f t="shared" si="4"/>
        <v>3368</v>
      </c>
      <c r="O272" s="2" t="s">
        <v>158</v>
      </c>
      <c r="P272" s="53" t="s">
        <v>158</v>
      </c>
    </row>
    <row r="273" spans="1:16" s="1" customFormat="1" ht="33.75" customHeight="1" x14ac:dyDescent="0.25">
      <c r="A273" s="51">
        <v>261</v>
      </c>
      <c r="B273" s="22" t="s">
        <v>328</v>
      </c>
      <c r="C273" s="2" t="s">
        <v>177</v>
      </c>
      <c r="D273" s="2" t="s">
        <v>148</v>
      </c>
      <c r="E273" s="3">
        <v>1168</v>
      </c>
      <c r="F273" s="3">
        <v>0</v>
      </c>
      <c r="G273" s="3">
        <v>50</v>
      </c>
      <c r="H273" s="3">
        <v>1400</v>
      </c>
      <c r="I273" s="3">
        <v>300</v>
      </c>
      <c r="J273" s="3">
        <v>200</v>
      </c>
      <c r="K273" s="3">
        <v>0</v>
      </c>
      <c r="L273" s="3">
        <v>250</v>
      </c>
      <c r="M273" s="3">
        <v>0</v>
      </c>
      <c r="N273" s="28">
        <f t="shared" si="4"/>
        <v>3368</v>
      </c>
      <c r="O273" s="2" t="s">
        <v>158</v>
      </c>
      <c r="P273" s="53" t="s">
        <v>158</v>
      </c>
    </row>
    <row r="274" spans="1:16" s="1" customFormat="1" ht="33.75" customHeight="1" x14ac:dyDescent="0.25">
      <c r="A274" s="51">
        <v>262</v>
      </c>
      <c r="B274" s="22" t="s">
        <v>328</v>
      </c>
      <c r="C274" s="2" t="s">
        <v>260</v>
      </c>
      <c r="D274" s="2" t="s">
        <v>148</v>
      </c>
      <c r="E274" s="3">
        <v>1168</v>
      </c>
      <c r="F274" s="3">
        <v>0</v>
      </c>
      <c r="G274" s="3">
        <v>50</v>
      </c>
      <c r="H274" s="3">
        <v>1400</v>
      </c>
      <c r="I274" s="3">
        <v>300</v>
      </c>
      <c r="J274" s="3">
        <v>200</v>
      </c>
      <c r="K274" s="3">
        <v>0</v>
      </c>
      <c r="L274" s="3">
        <v>250</v>
      </c>
      <c r="M274" s="3">
        <v>0</v>
      </c>
      <c r="N274" s="28">
        <f t="shared" si="4"/>
        <v>3368</v>
      </c>
      <c r="O274" s="2" t="s">
        <v>158</v>
      </c>
      <c r="P274" s="53" t="s">
        <v>158</v>
      </c>
    </row>
    <row r="275" spans="1:16" s="1" customFormat="1" ht="33.75" customHeight="1" x14ac:dyDescent="0.25">
      <c r="A275" s="51">
        <v>263</v>
      </c>
      <c r="B275" s="22" t="s">
        <v>328</v>
      </c>
      <c r="C275" s="12" t="s">
        <v>443</v>
      </c>
      <c r="D275" s="2" t="s">
        <v>148</v>
      </c>
      <c r="E275" s="3">
        <v>1168</v>
      </c>
      <c r="F275" s="3">
        <v>0</v>
      </c>
      <c r="G275" s="3">
        <v>0</v>
      </c>
      <c r="H275" s="3">
        <v>1400</v>
      </c>
      <c r="I275" s="3">
        <v>0</v>
      </c>
      <c r="J275" s="3">
        <v>500</v>
      </c>
      <c r="K275" s="3">
        <v>0</v>
      </c>
      <c r="L275" s="3">
        <v>250</v>
      </c>
      <c r="M275" s="3">
        <v>0</v>
      </c>
      <c r="N275" s="28">
        <f t="shared" si="4"/>
        <v>3318</v>
      </c>
      <c r="O275" s="2" t="s">
        <v>158</v>
      </c>
      <c r="P275" s="53" t="s">
        <v>158</v>
      </c>
    </row>
    <row r="276" spans="1:16" s="1" customFormat="1" ht="33.75" customHeight="1" x14ac:dyDescent="0.25">
      <c r="A276" s="51">
        <v>264</v>
      </c>
      <c r="B276" s="22" t="s">
        <v>328</v>
      </c>
      <c r="C276" s="2" t="s">
        <v>61</v>
      </c>
      <c r="D276" s="2" t="s">
        <v>148</v>
      </c>
      <c r="E276" s="3">
        <v>1168</v>
      </c>
      <c r="F276" s="3">
        <v>0</v>
      </c>
      <c r="G276" s="3">
        <v>50</v>
      </c>
      <c r="H276" s="3">
        <v>1400</v>
      </c>
      <c r="I276" s="3">
        <v>300</v>
      </c>
      <c r="J276" s="3">
        <v>200</v>
      </c>
      <c r="K276" s="3">
        <v>0</v>
      </c>
      <c r="L276" s="3">
        <v>250</v>
      </c>
      <c r="M276" s="3">
        <v>0</v>
      </c>
      <c r="N276" s="28">
        <f t="shared" si="4"/>
        <v>3368</v>
      </c>
      <c r="O276" s="2" t="s">
        <v>158</v>
      </c>
      <c r="P276" s="53" t="s">
        <v>158</v>
      </c>
    </row>
    <row r="277" spans="1:16" s="1" customFormat="1" ht="33.75" customHeight="1" x14ac:dyDescent="0.25">
      <c r="A277" s="51">
        <v>265</v>
      </c>
      <c r="B277" s="22" t="s">
        <v>328</v>
      </c>
      <c r="C277" s="2" t="s">
        <v>113</v>
      </c>
      <c r="D277" s="2" t="s">
        <v>148</v>
      </c>
      <c r="E277" s="3">
        <v>1168</v>
      </c>
      <c r="F277" s="3">
        <v>0</v>
      </c>
      <c r="G277" s="3">
        <v>50</v>
      </c>
      <c r="H277" s="3">
        <v>1400</v>
      </c>
      <c r="I277" s="3">
        <v>300</v>
      </c>
      <c r="J277" s="3">
        <v>200</v>
      </c>
      <c r="K277" s="3">
        <v>0</v>
      </c>
      <c r="L277" s="3">
        <v>250</v>
      </c>
      <c r="M277" s="3">
        <v>0</v>
      </c>
      <c r="N277" s="28">
        <f t="shared" si="4"/>
        <v>3368</v>
      </c>
      <c r="O277" s="2" t="s">
        <v>158</v>
      </c>
      <c r="P277" s="53" t="s">
        <v>158</v>
      </c>
    </row>
    <row r="278" spans="1:16" s="1" customFormat="1" ht="33.75" customHeight="1" x14ac:dyDescent="0.25">
      <c r="A278" s="51">
        <v>266</v>
      </c>
      <c r="B278" s="22" t="s">
        <v>328</v>
      </c>
      <c r="C278" s="2" t="s">
        <v>278</v>
      </c>
      <c r="D278" s="2" t="s">
        <v>148</v>
      </c>
      <c r="E278" s="3">
        <v>1168</v>
      </c>
      <c r="F278" s="3">
        <v>0</v>
      </c>
      <c r="G278" s="3">
        <v>50</v>
      </c>
      <c r="H278" s="3">
        <v>1400</v>
      </c>
      <c r="I278" s="3">
        <v>300</v>
      </c>
      <c r="J278" s="3">
        <v>200</v>
      </c>
      <c r="K278" s="3">
        <v>0</v>
      </c>
      <c r="L278" s="3">
        <v>250</v>
      </c>
      <c r="M278" s="3">
        <v>0</v>
      </c>
      <c r="N278" s="28">
        <f t="shared" si="4"/>
        <v>3368</v>
      </c>
      <c r="O278" s="2" t="s">
        <v>158</v>
      </c>
      <c r="P278" s="53" t="s">
        <v>158</v>
      </c>
    </row>
    <row r="279" spans="1:16" s="1" customFormat="1" ht="33.75" customHeight="1" x14ac:dyDescent="0.25">
      <c r="A279" s="51">
        <v>267</v>
      </c>
      <c r="B279" s="22" t="s">
        <v>328</v>
      </c>
      <c r="C279" s="2" t="s">
        <v>114</v>
      </c>
      <c r="D279" s="2" t="s">
        <v>148</v>
      </c>
      <c r="E279" s="3">
        <v>1168</v>
      </c>
      <c r="F279" s="3">
        <v>0</v>
      </c>
      <c r="G279" s="3">
        <v>50</v>
      </c>
      <c r="H279" s="3">
        <v>1400</v>
      </c>
      <c r="I279" s="3">
        <v>300</v>
      </c>
      <c r="J279" s="3">
        <v>200</v>
      </c>
      <c r="K279" s="3">
        <v>0</v>
      </c>
      <c r="L279" s="3">
        <v>250</v>
      </c>
      <c r="M279" s="3">
        <v>0</v>
      </c>
      <c r="N279" s="28">
        <f t="shared" si="4"/>
        <v>3368</v>
      </c>
      <c r="O279" s="2" t="s">
        <v>158</v>
      </c>
      <c r="P279" s="53" t="s">
        <v>158</v>
      </c>
    </row>
    <row r="280" spans="1:16" s="1" customFormat="1" ht="33.75" customHeight="1" x14ac:dyDescent="0.25">
      <c r="A280" s="51">
        <v>268</v>
      </c>
      <c r="B280" s="22" t="s">
        <v>328</v>
      </c>
      <c r="C280" s="2" t="s">
        <v>115</v>
      </c>
      <c r="D280" s="2" t="s">
        <v>148</v>
      </c>
      <c r="E280" s="3">
        <v>1168</v>
      </c>
      <c r="F280" s="3">
        <v>0</v>
      </c>
      <c r="G280" s="3">
        <v>50</v>
      </c>
      <c r="H280" s="3">
        <v>1400</v>
      </c>
      <c r="I280" s="3">
        <v>300</v>
      </c>
      <c r="J280" s="3">
        <v>200</v>
      </c>
      <c r="K280" s="3">
        <v>0</v>
      </c>
      <c r="L280" s="3">
        <v>250</v>
      </c>
      <c r="M280" s="3">
        <v>0</v>
      </c>
      <c r="N280" s="28">
        <f t="shared" si="4"/>
        <v>3368</v>
      </c>
      <c r="O280" s="2" t="s">
        <v>158</v>
      </c>
      <c r="P280" s="53" t="s">
        <v>158</v>
      </c>
    </row>
    <row r="281" spans="1:16" s="1" customFormat="1" ht="33.75" customHeight="1" x14ac:dyDescent="0.25">
      <c r="A281" s="51">
        <v>269</v>
      </c>
      <c r="B281" s="22" t="s">
        <v>328</v>
      </c>
      <c r="C281" s="2" t="s">
        <v>30</v>
      </c>
      <c r="D281" s="2" t="s">
        <v>148</v>
      </c>
      <c r="E281" s="3">
        <v>1168</v>
      </c>
      <c r="F281" s="3">
        <v>0</v>
      </c>
      <c r="G281" s="3">
        <v>35</v>
      </c>
      <c r="H281" s="3">
        <v>1400</v>
      </c>
      <c r="I281" s="3">
        <v>300</v>
      </c>
      <c r="J281" s="3">
        <v>200</v>
      </c>
      <c r="K281" s="3">
        <v>0</v>
      </c>
      <c r="L281" s="3">
        <v>250</v>
      </c>
      <c r="M281" s="3">
        <v>0</v>
      </c>
      <c r="N281" s="28">
        <f t="shared" si="4"/>
        <v>3353</v>
      </c>
      <c r="O281" s="2" t="s">
        <v>158</v>
      </c>
      <c r="P281" s="53" t="s">
        <v>158</v>
      </c>
    </row>
    <row r="282" spans="1:16" s="1" customFormat="1" ht="33.75" customHeight="1" x14ac:dyDescent="0.25">
      <c r="A282" s="51">
        <v>270</v>
      </c>
      <c r="B282" s="22" t="s">
        <v>328</v>
      </c>
      <c r="C282" s="2" t="s">
        <v>301</v>
      </c>
      <c r="D282" s="2" t="s">
        <v>148</v>
      </c>
      <c r="E282" s="3">
        <v>1168</v>
      </c>
      <c r="F282" s="3">
        <v>0</v>
      </c>
      <c r="G282" s="3">
        <v>50</v>
      </c>
      <c r="H282" s="3">
        <v>1400</v>
      </c>
      <c r="I282" s="3">
        <v>300</v>
      </c>
      <c r="J282" s="3">
        <v>200</v>
      </c>
      <c r="K282" s="3">
        <v>0</v>
      </c>
      <c r="L282" s="3">
        <v>250</v>
      </c>
      <c r="M282" s="3">
        <v>0</v>
      </c>
      <c r="N282" s="28">
        <f t="shared" si="4"/>
        <v>3368</v>
      </c>
      <c r="O282" s="2" t="s">
        <v>158</v>
      </c>
      <c r="P282" s="53" t="s">
        <v>158</v>
      </c>
    </row>
    <row r="283" spans="1:16" s="1" customFormat="1" ht="33.75" customHeight="1" x14ac:dyDescent="0.25">
      <c r="A283" s="51">
        <v>271</v>
      </c>
      <c r="B283" s="22" t="s">
        <v>328</v>
      </c>
      <c r="C283" s="12" t="s">
        <v>438</v>
      </c>
      <c r="D283" s="2" t="s">
        <v>148</v>
      </c>
      <c r="E283" s="3">
        <v>1168</v>
      </c>
      <c r="F283" s="3">
        <v>0</v>
      </c>
      <c r="G283" s="3">
        <v>0</v>
      </c>
      <c r="H283" s="3">
        <v>1400</v>
      </c>
      <c r="I283" s="3">
        <v>0</v>
      </c>
      <c r="J283" s="3">
        <v>500</v>
      </c>
      <c r="K283" s="3">
        <v>0</v>
      </c>
      <c r="L283" s="3">
        <v>250</v>
      </c>
      <c r="M283" s="3">
        <v>0</v>
      </c>
      <c r="N283" s="28">
        <f t="shared" si="4"/>
        <v>3318</v>
      </c>
      <c r="O283" s="2" t="s">
        <v>158</v>
      </c>
      <c r="P283" s="53" t="s">
        <v>158</v>
      </c>
    </row>
    <row r="284" spans="1:16" s="1" customFormat="1" ht="33.75" customHeight="1" x14ac:dyDescent="0.25">
      <c r="A284" s="51">
        <v>272</v>
      </c>
      <c r="B284" s="22" t="s">
        <v>328</v>
      </c>
      <c r="C284" s="2" t="s">
        <v>31</v>
      </c>
      <c r="D284" s="2" t="s">
        <v>148</v>
      </c>
      <c r="E284" s="3">
        <v>1168</v>
      </c>
      <c r="F284" s="3">
        <v>0</v>
      </c>
      <c r="G284" s="3">
        <v>50</v>
      </c>
      <c r="H284" s="3">
        <v>1400</v>
      </c>
      <c r="I284" s="3">
        <v>300</v>
      </c>
      <c r="J284" s="3">
        <v>200</v>
      </c>
      <c r="K284" s="3">
        <v>0</v>
      </c>
      <c r="L284" s="3">
        <v>250</v>
      </c>
      <c r="M284" s="3">
        <v>0</v>
      </c>
      <c r="N284" s="28">
        <f t="shared" si="4"/>
        <v>3368</v>
      </c>
      <c r="O284" s="2" t="s">
        <v>158</v>
      </c>
      <c r="P284" s="53" t="s">
        <v>158</v>
      </c>
    </row>
    <row r="285" spans="1:16" s="1" customFormat="1" ht="33.75" customHeight="1" x14ac:dyDescent="0.25">
      <c r="A285" s="51">
        <v>273</v>
      </c>
      <c r="B285" s="22" t="s">
        <v>328</v>
      </c>
      <c r="C285" s="2" t="s">
        <v>62</v>
      </c>
      <c r="D285" s="2" t="s">
        <v>148</v>
      </c>
      <c r="E285" s="3">
        <v>1168</v>
      </c>
      <c r="F285" s="3">
        <v>0</v>
      </c>
      <c r="G285" s="3">
        <v>50</v>
      </c>
      <c r="H285" s="3">
        <v>1400</v>
      </c>
      <c r="I285" s="3">
        <v>300</v>
      </c>
      <c r="J285" s="3">
        <v>200</v>
      </c>
      <c r="K285" s="3">
        <v>0</v>
      </c>
      <c r="L285" s="3">
        <v>250</v>
      </c>
      <c r="M285" s="3">
        <v>0</v>
      </c>
      <c r="N285" s="28">
        <f t="shared" si="4"/>
        <v>3368</v>
      </c>
      <c r="O285" s="2" t="s">
        <v>158</v>
      </c>
      <c r="P285" s="53" t="s">
        <v>158</v>
      </c>
    </row>
    <row r="286" spans="1:16" s="1" customFormat="1" ht="33.75" customHeight="1" x14ac:dyDescent="0.25">
      <c r="A286" s="51">
        <v>274</v>
      </c>
      <c r="B286" s="22" t="s">
        <v>328</v>
      </c>
      <c r="C286" s="2" t="s">
        <v>66</v>
      </c>
      <c r="D286" s="2" t="s">
        <v>148</v>
      </c>
      <c r="E286" s="3">
        <v>1168</v>
      </c>
      <c r="F286" s="3">
        <v>0</v>
      </c>
      <c r="G286" s="3">
        <v>50</v>
      </c>
      <c r="H286" s="3">
        <v>1400</v>
      </c>
      <c r="I286" s="3">
        <v>300</v>
      </c>
      <c r="J286" s="3">
        <v>200</v>
      </c>
      <c r="K286" s="3">
        <v>0</v>
      </c>
      <c r="L286" s="3">
        <v>250</v>
      </c>
      <c r="M286" s="3">
        <v>0</v>
      </c>
      <c r="N286" s="28">
        <f t="shared" si="4"/>
        <v>3368</v>
      </c>
      <c r="O286" s="2" t="s">
        <v>158</v>
      </c>
      <c r="P286" s="53" t="s">
        <v>158</v>
      </c>
    </row>
    <row r="287" spans="1:16" s="1" customFormat="1" ht="33.75" customHeight="1" x14ac:dyDescent="0.25">
      <c r="A287" s="51">
        <v>275</v>
      </c>
      <c r="B287" s="22" t="s">
        <v>328</v>
      </c>
      <c r="C287" s="2" t="s">
        <v>197</v>
      </c>
      <c r="D287" s="2" t="s">
        <v>148</v>
      </c>
      <c r="E287" s="3">
        <v>1168</v>
      </c>
      <c r="F287" s="3">
        <v>0</v>
      </c>
      <c r="G287" s="3">
        <v>50</v>
      </c>
      <c r="H287" s="3">
        <v>1400</v>
      </c>
      <c r="I287" s="3">
        <v>300</v>
      </c>
      <c r="J287" s="3">
        <v>200</v>
      </c>
      <c r="K287" s="3">
        <v>0</v>
      </c>
      <c r="L287" s="3">
        <v>250</v>
      </c>
      <c r="M287" s="3">
        <v>0</v>
      </c>
      <c r="N287" s="28">
        <f t="shared" si="4"/>
        <v>3368</v>
      </c>
      <c r="O287" s="2" t="s">
        <v>158</v>
      </c>
      <c r="P287" s="53" t="s">
        <v>158</v>
      </c>
    </row>
    <row r="288" spans="1:16" s="1" customFormat="1" ht="33.75" customHeight="1" x14ac:dyDescent="0.25">
      <c r="A288" s="51">
        <v>276</v>
      </c>
      <c r="B288" s="22" t="s">
        <v>328</v>
      </c>
      <c r="C288" s="2" t="s">
        <v>63</v>
      </c>
      <c r="D288" s="2" t="s">
        <v>148</v>
      </c>
      <c r="E288" s="3">
        <v>1168</v>
      </c>
      <c r="F288" s="3">
        <v>0</v>
      </c>
      <c r="G288" s="3">
        <v>50</v>
      </c>
      <c r="H288" s="3">
        <v>1400</v>
      </c>
      <c r="I288" s="3">
        <v>300</v>
      </c>
      <c r="J288" s="3">
        <v>200</v>
      </c>
      <c r="K288" s="3">
        <v>0</v>
      </c>
      <c r="L288" s="3">
        <v>250</v>
      </c>
      <c r="M288" s="3">
        <v>0</v>
      </c>
      <c r="N288" s="28">
        <f t="shared" si="4"/>
        <v>3368</v>
      </c>
      <c r="O288" s="2" t="s">
        <v>158</v>
      </c>
      <c r="P288" s="53" t="s">
        <v>158</v>
      </c>
    </row>
    <row r="289" spans="1:16" s="1" customFormat="1" ht="33.75" customHeight="1" x14ac:dyDescent="0.25">
      <c r="A289" s="51">
        <v>277</v>
      </c>
      <c r="B289" s="22" t="s">
        <v>328</v>
      </c>
      <c r="C289" s="2" t="s">
        <v>64</v>
      </c>
      <c r="D289" s="2" t="s">
        <v>148</v>
      </c>
      <c r="E289" s="3">
        <v>1168</v>
      </c>
      <c r="F289" s="3">
        <v>0</v>
      </c>
      <c r="G289" s="3">
        <v>50</v>
      </c>
      <c r="H289" s="3">
        <v>1400</v>
      </c>
      <c r="I289" s="3">
        <v>300</v>
      </c>
      <c r="J289" s="3">
        <v>200</v>
      </c>
      <c r="K289" s="3">
        <v>0</v>
      </c>
      <c r="L289" s="3">
        <v>250</v>
      </c>
      <c r="M289" s="3">
        <v>0</v>
      </c>
      <c r="N289" s="28">
        <f t="shared" si="4"/>
        <v>3368</v>
      </c>
      <c r="O289" s="2" t="s">
        <v>158</v>
      </c>
      <c r="P289" s="53" t="s">
        <v>158</v>
      </c>
    </row>
    <row r="290" spans="1:16" s="1" customFormat="1" ht="33.75" customHeight="1" x14ac:dyDescent="0.25">
      <c r="A290" s="51">
        <v>278</v>
      </c>
      <c r="B290" s="22" t="s">
        <v>328</v>
      </c>
      <c r="C290" s="2" t="s">
        <v>65</v>
      </c>
      <c r="D290" s="2" t="s">
        <v>148</v>
      </c>
      <c r="E290" s="3">
        <v>1168</v>
      </c>
      <c r="F290" s="3">
        <v>0</v>
      </c>
      <c r="G290" s="3">
        <v>50</v>
      </c>
      <c r="H290" s="3">
        <v>1400</v>
      </c>
      <c r="I290" s="3">
        <v>300</v>
      </c>
      <c r="J290" s="3">
        <v>200</v>
      </c>
      <c r="K290" s="3">
        <v>0</v>
      </c>
      <c r="L290" s="3">
        <v>250</v>
      </c>
      <c r="M290" s="3">
        <v>0</v>
      </c>
      <c r="N290" s="28">
        <f t="shared" si="4"/>
        <v>3368</v>
      </c>
      <c r="O290" s="2" t="s">
        <v>158</v>
      </c>
      <c r="P290" s="53" t="s">
        <v>158</v>
      </c>
    </row>
    <row r="291" spans="1:16" s="1" customFormat="1" ht="33.75" customHeight="1" x14ac:dyDescent="0.25">
      <c r="A291" s="51">
        <v>279</v>
      </c>
      <c r="B291" s="22" t="s">
        <v>328</v>
      </c>
      <c r="C291" s="2" t="s">
        <v>67</v>
      </c>
      <c r="D291" s="2" t="s">
        <v>148</v>
      </c>
      <c r="E291" s="3">
        <v>1168</v>
      </c>
      <c r="F291" s="3">
        <v>0</v>
      </c>
      <c r="G291" s="3">
        <v>50</v>
      </c>
      <c r="H291" s="3">
        <v>1400</v>
      </c>
      <c r="I291" s="3">
        <v>300</v>
      </c>
      <c r="J291" s="3">
        <v>200</v>
      </c>
      <c r="K291" s="3">
        <v>0</v>
      </c>
      <c r="L291" s="3">
        <v>250</v>
      </c>
      <c r="M291" s="3">
        <v>0</v>
      </c>
      <c r="N291" s="28">
        <f t="shared" si="4"/>
        <v>3368</v>
      </c>
      <c r="O291" s="2" t="s">
        <v>158</v>
      </c>
      <c r="P291" s="53" t="s">
        <v>158</v>
      </c>
    </row>
    <row r="292" spans="1:16" s="1" customFormat="1" ht="33.75" customHeight="1" x14ac:dyDescent="0.25">
      <c r="A292" s="51">
        <v>280</v>
      </c>
      <c r="B292" s="22" t="s">
        <v>328</v>
      </c>
      <c r="C292" s="2" t="s">
        <v>68</v>
      </c>
      <c r="D292" s="2" t="s">
        <v>148</v>
      </c>
      <c r="E292" s="3">
        <v>1168</v>
      </c>
      <c r="F292" s="3">
        <v>0</v>
      </c>
      <c r="G292" s="3">
        <v>50</v>
      </c>
      <c r="H292" s="3">
        <v>1400</v>
      </c>
      <c r="I292" s="3">
        <v>300</v>
      </c>
      <c r="J292" s="3">
        <v>200</v>
      </c>
      <c r="K292" s="3">
        <v>0</v>
      </c>
      <c r="L292" s="3">
        <v>250</v>
      </c>
      <c r="M292" s="3">
        <v>0</v>
      </c>
      <c r="N292" s="28">
        <f t="shared" si="4"/>
        <v>3368</v>
      </c>
      <c r="O292" s="2" t="s">
        <v>158</v>
      </c>
      <c r="P292" s="53" t="s">
        <v>158</v>
      </c>
    </row>
    <row r="293" spans="1:16" s="1" customFormat="1" ht="33.75" customHeight="1" x14ac:dyDescent="0.25">
      <c r="A293" s="51">
        <v>281</v>
      </c>
      <c r="B293" s="22" t="s">
        <v>328</v>
      </c>
      <c r="C293" s="2" t="s">
        <v>116</v>
      </c>
      <c r="D293" s="2" t="s">
        <v>148</v>
      </c>
      <c r="E293" s="3">
        <v>1168</v>
      </c>
      <c r="F293" s="3">
        <v>0</v>
      </c>
      <c r="G293" s="3">
        <v>75</v>
      </c>
      <c r="H293" s="3">
        <v>1400</v>
      </c>
      <c r="I293" s="3">
        <v>300</v>
      </c>
      <c r="J293" s="3">
        <v>200</v>
      </c>
      <c r="K293" s="3">
        <v>0</v>
      </c>
      <c r="L293" s="3">
        <v>250</v>
      </c>
      <c r="M293" s="3">
        <v>0</v>
      </c>
      <c r="N293" s="28">
        <f t="shared" si="4"/>
        <v>3393</v>
      </c>
      <c r="O293" s="2" t="s">
        <v>158</v>
      </c>
      <c r="P293" s="53" t="s">
        <v>158</v>
      </c>
    </row>
    <row r="294" spans="1:16" s="1" customFormat="1" ht="33.75" customHeight="1" x14ac:dyDescent="0.25">
      <c r="A294" s="51">
        <v>282</v>
      </c>
      <c r="B294" s="22" t="s">
        <v>328</v>
      </c>
      <c r="C294" s="2" t="s">
        <v>171</v>
      </c>
      <c r="D294" s="2" t="s">
        <v>148</v>
      </c>
      <c r="E294" s="3">
        <v>1168</v>
      </c>
      <c r="F294" s="3">
        <v>0</v>
      </c>
      <c r="G294" s="3">
        <v>50</v>
      </c>
      <c r="H294" s="3">
        <v>1400</v>
      </c>
      <c r="I294" s="3">
        <v>300</v>
      </c>
      <c r="J294" s="3">
        <v>200</v>
      </c>
      <c r="K294" s="3">
        <v>0</v>
      </c>
      <c r="L294" s="3">
        <v>250</v>
      </c>
      <c r="M294" s="3">
        <v>0</v>
      </c>
      <c r="N294" s="28">
        <f t="shared" si="4"/>
        <v>3368</v>
      </c>
      <c r="O294" s="2" t="s">
        <v>158</v>
      </c>
      <c r="P294" s="53" t="s">
        <v>158</v>
      </c>
    </row>
    <row r="295" spans="1:16" s="1" customFormat="1" ht="33.75" customHeight="1" x14ac:dyDescent="0.25">
      <c r="A295" s="51">
        <v>283</v>
      </c>
      <c r="B295" s="22" t="s">
        <v>328</v>
      </c>
      <c r="C295" s="2" t="s">
        <v>69</v>
      </c>
      <c r="D295" s="2" t="s">
        <v>148</v>
      </c>
      <c r="E295" s="3">
        <v>1168</v>
      </c>
      <c r="F295" s="3">
        <v>0</v>
      </c>
      <c r="G295" s="3">
        <v>50</v>
      </c>
      <c r="H295" s="3">
        <v>1400</v>
      </c>
      <c r="I295" s="3">
        <v>300</v>
      </c>
      <c r="J295" s="3">
        <v>200</v>
      </c>
      <c r="K295" s="3">
        <v>0</v>
      </c>
      <c r="L295" s="3">
        <v>250</v>
      </c>
      <c r="M295" s="3">
        <v>0</v>
      </c>
      <c r="N295" s="28">
        <f t="shared" si="4"/>
        <v>3368</v>
      </c>
      <c r="O295" s="2" t="s">
        <v>158</v>
      </c>
      <c r="P295" s="53" t="s">
        <v>158</v>
      </c>
    </row>
    <row r="296" spans="1:16" s="1" customFormat="1" ht="33.75" customHeight="1" x14ac:dyDescent="0.25">
      <c r="A296" s="51">
        <v>284</v>
      </c>
      <c r="B296" s="22" t="s">
        <v>328</v>
      </c>
      <c r="C296" s="2" t="s">
        <v>70</v>
      </c>
      <c r="D296" s="2" t="s">
        <v>148</v>
      </c>
      <c r="E296" s="3">
        <v>1168</v>
      </c>
      <c r="F296" s="3">
        <v>0</v>
      </c>
      <c r="G296" s="3">
        <v>50</v>
      </c>
      <c r="H296" s="3">
        <v>1400</v>
      </c>
      <c r="I296" s="3">
        <v>300</v>
      </c>
      <c r="J296" s="3">
        <v>200</v>
      </c>
      <c r="K296" s="3">
        <v>0</v>
      </c>
      <c r="L296" s="3">
        <v>250</v>
      </c>
      <c r="M296" s="3">
        <v>0</v>
      </c>
      <c r="N296" s="28">
        <f t="shared" si="4"/>
        <v>3368</v>
      </c>
      <c r="O296" s="2" t="s">
        <v>158</v>
      </c>
      <c r="P296" s="53" t="s">
        <v>158</v>
      </c>
    </row>
    <row r="297" spans="1:16" s="1" customFormat="1" ht="33.75" customHeight="1" x14ac:dyDescent="0.25">
      <c r="A297" s="51">
        <v>285</v>
      </c>
      <c r="B297" s="22" t="s">
        <v>328</v>
      </c>
      <c r="C297" s="2" t="s">
        <v>245</v>
      </c>
      <c r="D297" s="2" t="s">
        <v>148</v>
      </c>
      <c r="E297" s="3">
        <v>1168</v>
      </c>
      <c r="F297" s="3">
        <v>0</v>
      </c>
      <c r="G297" s="3">
        <v>50</v>
      </c>
      <c r="H297" s="3">
        <v>1400</v>
      </c>
      <c r="I297" s="3">
        <v>300</v>
      </c>
      <c r="J297" s="3">
        <v>200</v>
      </c>
      <c r="K297" s="3">
        <v>0</v>
      </c>
      <c r="L297" s="3">
        <v>250</v>
      </c>
      <c r="M297" s="3">
        <v>0</v>
      </c>
      <c r="N297" s="28">
        <f t="shared" si="4"/>
        <v>3368</v>
      </c>
      <c r="O297" s="2" t="s">
        <v>158</v>
      </c>
      <c r="P297" s="53" t="s">
        <v>158</v>
      </c>
    </row>
    <row r="298" spans="1:16" s="1" customFormat="1" ht="33.75" customHeight="1" x14ac:dyDescent="0.25">
      <c r="A298" s="51">
        <v>286</v>
      </c>
      <c r="B298" s="22" t="s">
        <v>328</v>
      </c>
      <c r="C298" s="2" t="s">
        <v>32</v>
      </c>
      <c r="D298" s="2" t="s">
        <v>148</v>
      </c>
      <c r="E298" s="3">
        <v>1168</v>
      </c>
      <c r="F298" s="3">
        <v>0</v>
      </c>
      <c r="G298" s="3">
        <v>75</v>
      </c>
      <c r="H298" s="3">
        <v>1400</v>
      </c>
      <c r="I298" s="3">
        <v>300</v>
      </c>
      <c r="J298" s="3">
        <v>200</v>
      </c>
      <c r="K298" s="3">
        <v>0</v>
      </c>
      <c r="L298" s="3">
        <v>250</v>
      </c>
      <c r="M298" s="3">
        <v>0</v>
      </c>
      <c r="N298" s="28">
        <f t="shared" si="4"/>
        <v>3393</v>
      </c>
      <c r="O298" s="2" t="s">
        <v>158</v>
      </c>
      <c r="P298" s="53" t="s">
        <v>158</v>
      </c>
    </row>
    <row r="299" spans="1:16" s="1" customFormat="1" ht="33.75" customHeight="1" x14ac:dyDescent="0.25">
      <c r="A299" s="51">
        <v>287</v>
      </c>
      <c r="B299" s="22" t="s">
        <v>328</v>
      </c>
      <c r="C299" s="2" t="s">
        <v>249</v>
      </c>
      <c r="D299" s="2" t="s">
        <v>148</v>
      </c>
      <c r="E299" s="3">
        <v>1168</v>
      </c>
      <c r="F299" s="3">
        <v>0</v>
      </c>
      <c r="G299" s="3">
        <v>50</v>
      </c>
      <c r="H299" s="3">
        <v>1400</v>
      </c>
      <c r="I299" s="3">
        <v>300</v>
      </c>
      <c r="J299" s="3">
        <v>200</v>
      </c>
      <c r="K299" s="3">
        <v>0</v>
      </c>
      <c r="L299" s="3">
        <v>250</v>
      </c>
      <c r="M299" s="3">
        <v>0</v>
      </c>
      <c r="N299" s="28">
        <f t="shared" si="4"/>
        <v>3368</v>
      </c>
      <c r="O299" s="2" t="s">
        <v>158</v>
      </c>
      <c r="P299" s="53" t="s">
        <v>158</v>
      </c>
    </row>
    <row r="300" spans="1:16" s="1" customFormat="1" ht="33.75" customHeight="1" x14ac:dyDescent="0.25">
      <c r="A300" s="51">
        <v>288</v>
      </c>
      <c r="B300" s="22" t="s">
        <v>328</v>
      </c>
      <c r="C300" s="12" t="s">
        <v>439</v>
      </c>
      <c r="D300" s="2" t="s">
        <v>148</v>
      </c>
      <c r="E300" s="3">
        <v>1168</v>
      </c>
      <c r="F300" s="3">
        <v>0</v>
      </c>
      <c r="G300" s="3">
        <v>0</v>
      </c>
      <c r="H300" s="3">
        <v>1400</v>
      </c>
      <c r="I300" s="3">
        <v>0</v>
      </c>
      <c r="J300" s="3">
        <v>500</v>
      </c>
      <c r="K300" s="3">
        <v>0</v>
      </c>
      <c r="L300" s="3">
        <v>250</v>
      </c>
      <c r="M300" s="3">
        <v>0</v>
      </c>
      <c r="N300" s="28">
        <f t="shared" si="4"/>
        <v>3318</v>
      </c>
      <c r="O300" s="2" t="s">
        <v>158</v>
      </c>
      <c r="P300" s="53" t="s">
        <v>158</v>
      </c>
    </row>
    <row r="301" spans="1:16" s="1" customFormat="1" ht="33.75" customHeight="1" x14ac:dyDescent="0.25">
      <c r="A301" s="51">
        <v>289</v>
      </c>
      <c r="B301" s="22" t="s">
        <v>328</v>
      </c>
      <c r="C301" s="12" t="s">
        <v>440</v>
      </c>
      <c r="D301" s="2" t="s">
        <v>148</v>
      </c>
      <c r="E301" s="3">
        <v>1168</v>
      </c>
      <c r="F301" s="3">
        <v>0</v>
      </c>
      <c r="G301" s="3">
        <v>0</v>
      </c>
      <c r="H301" s="3">
        <v>1400</v>
      </c>
      <c r="I301" s="3">
        <v>0</v>
      </c>
      <c r="J301" s="3">
        <v>500</v>
      </c>
      <c r="K301" s="3">
        <v>0</v>
      </c>
      <c r="L301" s="3">
        <v>250</v>
      </c>
      <c r="M301" s="3">
        <v>0</v>
      </c>
      <c r="N301" s="28">
        <f t="shared" si="4"/>
        <v>3318</v>
      </c>
      <c r="O301" s="2" t="s">
        <v>158</v>
      </c>
      <c r="P301" s="53" t="s">
        <v>158</v>
      </c>
    </row>
    <row r="302" spans="1:16" s="1" customFormat="1" ht="33.75" customHeight="1" x14ac:dyDescent="0.25">
      <c r="A302" s="51">
        <v>290</v>
      </c>
      <c r="B302" s="22" t="s">
        <v>328</v>
      </c>
      <c r="C302" s="2" t="s">
        <v>238</v>
      </c>
      <c r="D302" s="2" t="s">
        <v>148</v>
      </c>
      <c r="E302" s="3">
        <v>1168</v>
      </c>
      <c r="F302" s="3">
        <v>0</v>
      </c>
      <c r="G302" s="3">
        <v>50</v>
      </c>
      <c r="H302" s="3">
        <v>1400</v>
      </c>
      <c r="I302" s="3">
        <v>300</v>
      </c>
      <c r="J302" s="3">
        <v>200</v>
      </c>
      <c r="K302" s="3">
        <v>0</v>
      </c>
      <c r="L302" s="3">
        <v>250</v>
      </c>
      <c r="M302" s="3">
        <v>0</v>
      </c>
      <c r="N302" s="28">
        <f t="shared" si="4"/>
        <v>3368</v>
      </c>
      <c r="O302" s="2" t="s">
        <v>158</v>
      </c>
      <c r="P302" s="53" t="s">
        <v>158</v>
      </c>
    </row>
    <row r="303" spans="1:16" s="1" customFormat="1" ht="33.75" customHeight="1" x14ac:dyDescent="0.25">
      <c r="A303" s="51">
        <v>291</v>
      </c>
      <c r="B303" s="22" t="s">
        <v>328</v>
      </c>
      <c r="C303" s="2" t="s">
        <v>221</v>
      </c>
      <c r="D303" s="2" t="s">
        <v>148</v>
      </c>
      <c r="E303" s="3">
        <v>1168</v>
      </c>
      <c r="F303" s="3">
        <v>0</v>
      </c>
      <c r="G303" s="3">
        <v>75</v>
      </c>
      <c r="H303" s="3">
        <v>1400</v>
      </c>
      <c r="I303" s="3">
        <v>300</v>
      </c>
      <c r="J303" s="3">
        <v>200</v>
      </c>
      <c r="K303" s="3">
        <v>0</v>
      </c>
      <c r="L303" s="3">
        <v>250</v>
      </c>
      <c r="M303" s="3">
        <v>0</v>
      </c>
      <c r="N303" s="28">
        <f t="shared" si="4"/>
        <v>3393</v>
      </c>
      <c r="O303" s="2" t="s">
        <v>158</v>
      </c>
      <c r="P303" s="53" t="s">
        <v>158</v>
      </c>
    </row>
    <row r="304" spans="1:16" s="1" customFormat="1" ht="33.75" customHeight="1" x14ac:dyDescent="0.25">
      <c r="A304" s="51">
        <v>292</v>
      </c>
      <c r="B304" s="22" t="s">
        <v>328</v>
      </c>
      <c r="C304" s="2" t="s">
        <v>117</v>
      </c>
      <c r="D304" s="2" t="s">
        <v>148</v>
      </c>
      <c r="E304" s="3">
        <v>1168</v>
      </c>
      <c r="F304" s="3">
        <v>0</v>
      </c>
      <c r="G304" s="3">
        <v>50</v>
      </c>
      <c r="H304" s="3">
        <v>1400</v>
      </c>
      <c r="I304" s="3">
        <v>300</v>
      </c>
      <c r="J304" s="3">
        <v>200</v>
      </c>
      <c r="K304" s="3">
        <v>0</v>
      </c>
      <c r="L304" s="3">
        <v>250</v>
      </c>
      <c r="M304" s="3">
        <v>0</v>
      </c>
      <c r="N304" s="28">
        <f t="shared" si="4"/>
        <v>3368</v>
      </c>
      <c r="O304" s="2" t="s">
        <v>158</v>
      </c>
      <c r="P304" s="53" t="s">
        <v>158</v>
      </c>
    </row>
    <row r="305" spans="1:16" s="1" customFormat="1" ht="33.75" customHeight="1" x14ac:dyDescent="0.25">
      <c r="A305" s="51">
        <v>293</v>
      </c>
      <c r="B305" s="22" t="s">
        <v>328</v>
      </c>
      <c r="C305" s="2" t="s">
        <v>166</v>
      </c>
      <c r="D305" s="2" t="s">
        <v>148</v>
      </c>
      <c r="E305" s="3">
        <v>1168</v>
      </c>
      <c r="F305" s="3">
        <v>0</v>
      </c>
      <c r="G305" s="3">
        <v>50</v>
      </c>
      <c r="H305" s="3">
        <v>1400</v>
      </c>
      <c r="I305" s="3">
        <v>300</v>
      </c>
      <c r="J305" s="3">
        <v>200</v>
      </c>
      <c r="K305" s="3">
        <v>0</v>
      </c>
      <c r="L305" s="3">
        <v>250</v>
      </c>
      <c r="M305" s="3">
        <v>0</v>
      </c>
      <c r="N305" s="28">
        <f t="shared" si="4"/>
        <v>3368</v>
      </c>
      <c r="O305" s="2" t="s">
        <v>158</v>
      </c>
      <c r="P305" s="53" t="s">
        <v>158</v>
      </c>
    </row>
    <row r="306" spans="1:16" s="1" customFormat="1" ht="33.75" customHeight="1" x14ac:dyDescent="0.25">
      <c r="A306" s="51">
        <v>294</v>
      </c>
      <c r="B306" s="22" t="s">
        <v>328</v>
      </c>
      <c r="C306" s="2" t="s">
        <v>119</v>
      </c>
      <c r="D306" s="2" t="s">
        <v>148</v>
      </c>
      <c r="E306" s="3">
        <v>1168</v>
      </c>
      <c r="F306" s="3">
        <v>0</v>
      </c>
      <c r="G306" s="3">
        <v>50</v>
      </c>
      <c r="H306" s="3">
        <v>1400</v>
      </c>
      <c r="I306" s="3">
        <v>300</v>
      </c>
      <c r="J306" s="3">
        <v>200</v>
      </c>
      <c r="K306" s="3">
        <v>0</v>
      </c>
      <c r="L306" s="3">
        <v>250</v>
      </c>
      <c r="M306" s="3">
        <v>0</v>
      </c>
      <c r="N306" s="28">
        <f t="shared" si="4"/>
        <v>3368</v>
      </c>
      <c r="O306" s="2" t="s">
        <v>158</v>
      </c>
      <c r="P306" s="53" t="s">
        <v>158</v>
      </c>
    </row>
    <row r="307" spans="1:16" s="1" customFormat="1" ht="33.75" customHeight="1" x14ac:dyDescent="0.25">
      <c r="A307" s="51">
        <v>295</v>
      </c>
      <c r="B307" s="22" t="s">
        <v>328</v>
      </c>
      <c r="C307" s="2" t="s">
        <v>118</v>
      </c>
      <c r="D307" s="2" t="s">
        <v>148</v>
      </c>
      <c r="E307" s="3">
        <v>1168</v>
      </c>
      <c r="F307" s="3">
        <v>0</v>
      </c>
      <c r="G307" s="3">
        <v>50</v>
      </c>
      <c r="H307" s="3">
        <v>1400</v>
      </c>
      <c r="I307" s="3">
        <v>300</v>
      </c>
      <c r="J307" s="3">
        <v>200</v>
      </c>
      <c r="K307" s="3">
        <v>0</v>
      </c>
      <c r="L307" s="3">
        <v>250</v>
      </c>
      <c r="M307" s="3">
        <v>0</v>
      </c>
      <c r="N307" s="28">
        <f t="shared" si="4"/>
        <v>3368</v>
      </c>
      <c r="O307" s="2" t="s">
        <v>158</v>
      </c>
      <c r="P307" s="53" t="s">
        <v>158</v>
      </c>
    </row>
    <row r="308" spans="1:16" s="1" customFormat="1" ht="33.75" customHeight="1" x14ac:dyDescent="0.25">
      <c r="A308" s="51">
        <v>296</v>
      </c>
      <c r="B308" s="22" t="s">
        <v>328</v>
      </c>
      <c r="C308" s="2" t="s">
        <v>120</v>
      </c>
      <c r="D308" s="2" t="s">
        <v>148</v>
      </c>
      <c r="E308" s="3">
        <v>1168</v>
      </c>
      <c r="F308" s="3">
        <v>0</v>
      </c>
      <c r="G308" s="3">
        <v>50</v>
      </c>
      <c r="H308" s="3">
        <v>1400</v>
      </c>
      <c r="I308" s="3">
        <v>300</v>
      </c>
      <c r="J308" s="3">
        <v>200</v>
      </c>
      <c r="K308" s="3">
        <v>0</v>
      </c>
      <c r="L308" s="3">
        <v>250</v>
      </c>
      <c r="M308" s="3">
        <v>0</v>
      </c>
      <c r="N308" s="28">
        <f t="shared" si="4"/>
        <v>3368</v>
      </c>
      <c r="O308" s="2" t="s">
        <v>158</v>
      </c>
      <c r="P308" s="53" t="s">
        <v>158</v>
      </c>
    </row>
    <row r="309" spans="1:16" s="1" customFormat="1" ht="33.75" customHeight="1" x14ac:dyDescent="0.25">
      <c r="A309" s="51">
        <v>297</v>
      </c>
      <c r="B309" s="22" t="s">
        <v>328</v>
      </c>
      <c r="C309" s="2" t="s">
        <v>265</v>
      </c>
      <c r="D309" s="2" t="s">
        <v>148</v>
      </c>
      <c r="E309" s="3">
        <v>1168</v>
      </c>
      <c r="F309" s="3">
        <v>0</v>
      </c>
      <c r="G309" s="3">
        <v>0</v>
      </c>
      <c r="H309" s="3">
        <v>1400</v>
      </c>
      <c r="I309" s="3">
        <v>300</v>
      </c>
      <c r="J309" s="3">
        <v>200</v>
      </c>
      <c r="K309" s="3">
        <v>0</v>
      </c>
      <c r="L309" s="3">
        <v>250</v>
      </c>
      <c r="M309" s="3">
        <v>0</v>
      </c>
      <c r="N309" s="28">
        <f t="shared" si="4"/>
        <v>3318</v>
      </c>
      <c r="O309" s="2" t="s">
        <v>158</v>
      </c>
      <c r="P309" s="53" t="s">
        <v>158</v>
      </c>
    </row>
    <row r="310" spans="1:16" s="1" customFormat="1" ht="33.75" customHeight="1" x14ac:dyDescent="0.25">
      <c r="A310" s="51">
        <v>298</v>
      </c>
      <c r="B310" s="22" t="s">
        <v>328</v>
      </c>
      <c r="C310" s="2" t="s">
        <v>220</v>
      </c>
      <c r="D310" s="2" t="s">
        <v>148</v>
      </c>
      <c r="E310" s="3">
        <v>1168</v>
      </c>
      <c r="F310" s="3">
        <v>0</v>
      </c>
      <c r="G310" s="3">
        <v>50</v>
      </c>
      <c r="H310" s="3">
        <v>1400</v>
      </c>
      <c r="I310" s="3">
        <v>300</v>
      </c>
      <c r="J310" s="3">
        <v>200</v>
      </c>
      <c r="K310" s="3">
        <v>0</v>
      </c>
      <c r="L310" s="3">
        <v>250</v>
      </c>
      <c r="M310" s="3">
        <v>0</v>
      </c>
      <c r="N310" s="28">
        <f t="shared" si="4"/>
        <v>3368</v>
      </c>
      <c r="O310" s="2" t="s">
        <v>158</v>
      </c>
      <c r="P310" s="53" t="s">
        <v>158</v>
      </c>
    </row>
    <row r="311" spans="1:16" s="1" customFormat="1" ht="33.75" customHeight="1" x14ac:dyDescent="0.25">
      <c r="A311" s="51">
        <v>299</v>
      </c>
      <c r="B311" s="22" t="s">
        <v>328</v>
      </c>
      <c r="C311" s="2" t="s">
        <v>71</v>
      </c>
      <c r="D311" s="2" t="s">
        <v>148</v>
      </c>
      <c r="E311" s="3">
        <v>1168</v>
      </c>
      <c r="F311" s="3">
        <v>0</v>
      </c>
      <c r="G311" s="3">
        <v>50</v>
      </c>
      <c r="H311" s="3">
        <v>1400</v>
      </c>
      <c r="I311" s="3">
        <v>300</v>
      </c>
      <c r="J311" s="3">
        <v>200</v>
      </c>
      <c r="K311" s="3">
        <v>0</v>
      </c>
      <c r="L311" s="3">
        <v>250</v>
      </c>
      <c r="M311" s="3">
        <v>0</v>
      </c>
      <c r="N311" s="28">
        <f t="shared" si="4"/>
        <v>3368</v>
      </c>
      <c r="O311" s="2" t="s">
        <v>158</v>
      </c>
      <c r="P311" s="53" t="s">
        <v>158</v>
      </c>
    </row>
    <row r="312" spans="1:16" s="1" customFormat="1" ht="33.75" customHeight="1" x14ac:dyDescent="0.25">
      <c r="A312" s="51">
        <v>300</v>
      </c>
      <c r="B312" s="22" t="s">
        <v>328</v>
      </c>
      <c r="C312" s="2" t="s">
        <v>182</v>
      </c>
      <c r="D312" s="2" t="s">
        <v>148</v>
      </c>
      <c r="E312" s="3">
        <v>1168</v>
      </c>
      <c r="F312" s="3">
        <v>0</v>
      </c>
      <c r="G312" s="3">
        <v>50</v>
      </c>
      <c r="H312" s="3">
        <v>1400</v>
      </c>
      <c r="I312" s="3">
        <v>300</v>
      </c>
      <c r="J312" s="3">
        <v>200</v>
      </c>
      <c r="K312" s="3">
        <v>0</v>
      </c>
      <c r="L312" s="3">
        <v>250</v>
      </c>
      <c r="M312" s="3">
        <v>0</v>
      </c>
      <c r="N312" s="28">
        <f t="shared" si="4"/>
        <v>3368</v>
      </c>
      <c r="O312" s="2" t="s">
        <v>158</v>
      </c>
      <c r="P312" s="53" t="s">
        <v>158</v>
      </c>
    </row>
    <row r="313" spans="1:16" ht="33.75" customHeight="1" x14ac:dyDescent="0.25">
      <c r="A313" s="51">
        <v>301</v>
      </c>
      <c r="B313" s="22" t="s">
        <v>328</v>
      </c>
      <c r="C313" s="2" t="s">
        <v>72</v>
      </c>
      <c r="D313" s="2" t="s">
        <v>148</v>
      </c>
      <c r="E313" s="3">
        <v>1168</v>
      </c>
      <c r="F313" s="3">
        <v>0</v>
      </c>
      <c r="G313" s="3">
        <v>50</v>
      </c>
      <c r="H313" s="3">
        <v>1400</v>
      </c>
      <c r="I313" s="3">
        <v>300</v>
      </c>
      <c r="J313" s="3">
        <v>200</v>
      </c>
      <c r="K313" s="3">
        <v>0</v>
      </c>
      <c r="L313" s="3">
        <v>250</v>
      </c>
      <c r="M313" s="3">
        <v>0</v>
      </c>
      <c r="N313" s="28">
        <f t="shared" si="4"/>
        <v>3368</v>
      </c>
      <c r="O313" s="2" t="s">
        <v>158</v>
      </c>
      <c r="P313" s="53" t="s">
        <v>158</v>
      </c>
    </row>
    <row r="314" spans="1:16" ht="33.75" customHeight="1" x14ac:dyDescent="0.25">
      <c r="A314" s="51">
        <v>302</v>
      </c>
      <c r="B314" s="22" t="s">
        <v>328</v>
      </c>
      <c r="C314" s="2" t="s">
        <v>253</v>
      </c>
      <c r="D314" s="2" t="s">
        <v>148</v>
      </c>
      <c r="E314" s="3">
        <v>1168</v>
      </c>
      <c r="F314" s="3">
        <v>0</v>
      </c>
      <c r="G314" s="3">
        <v>50</v>
      </c>
      <c r="H314" s="3">
        <v>1400</v>
      </c>
      <c r="I314" s="3">
        <v>300</v>
      </c>
      <c r="J314" s="3">
        <v>200</v>
      </c>
      <c r="K314" s="3">
        <v>0</v>
      </c>
      <c r="L314" s="3">
        <v>250</v>
      </c>
      <c r="M314" s="3">
        <v>0</v>
      </c>
      <c r="N314" s="28">
        <f t="shared" ref="N314:N341" si="5">SUM(E314:M314)</f>
        <v>3368</v>
      </c>
      <c r="O314" s="2" t="s">
        <v>158</v>
      </c>
      <c r="P314" s="53" t="s">
        <v>158</v>
      </c>
    </row>
    <row r="315" spans="1:16" ht="33.75" customHeight="1" x14ac:dyDescent="0.25">
      <c r="A315" s="51">
        <v>303</v>
      </c>
      <c r="B315" s="22" t="s">
        <v>328</v>
      </c>
      <c r="C315" s="2" t="s">
        <v>271</v>
      </c>
      <c r="D315" s="2" t="s">
        <v>148</v>
      </c>
      <c r="E315" s="3">
        <v>1168</v>
      </c>
      <c r="F315" s="3">
        <v>0</v>
      </c>
      <c r="G315" s="3">
        <v>50</v>
      </c>
      <c r="H315" s="3">
        <v>1400</v>
      </c>
      <c r="I315" s="3">
        <v>300</v>
      </c>
      <c r="J315" s="3">
        <v>200</v>
      </c>
      <c r="K315" s="3">
        <v>0</v>
      </c>
      <c r="L315" s="3">
        <v>250</v>
      </c>
      <c r="M315" s="3">
        <v>0</v>
      </c>
      <c r="N315" s="28">
        <f t="shared" si="5"/>
        <v>3368</v>
      </c>
      <c r="O315" s="2" t="s">
        <v>158</v>
      </c>
      <c r="P315" s="53" t="s">
        <v>158</v>
      </c>
    </row>
    <row r="316" spans="1:16" ht="33.75" customHeight="1" x14ac:dyDescent="0.25">
      <c r="A316" s="51">
        <v>304</v>
      </c>
      <c r="B316" s="22" t="s">
        <v>328</v>
      </c>
      <c r="C316" s="2" t="s">
        <v>33</v>
      </c>
      <c r="D316" s="2" t="s">
        <v>148</v>
      </c>
      <c r="E316" s="3">
        <v>1168</v>
      </c>
      <c r="F316" s="3">
        <v>0</v>
      </c>
      <c r="G316" s="3">
        <v>75</v>
      </c>
      <c r="H316" s="3">
        <v>1400</v>
      </c>
      <c r="I316" s="3">
        <v>300</v>
      </c>
      <c r="J316" s="3">
        <v>200</v>
      </c>
      <c r="K316" s="3">
        <v>0</v>
      </c>
      <c r="L316" s="3">
        <v>250</v>
      </c>
      <c r="M316" s="3">
        <v>0</v>
      </c>
      <c r="N316" s="28">
        <f t="shared" si="5"/>
        <v>3393</v>
      </c>
      <c r="O316" s="2" t="s">
        <v>158</v>
      </c>
      <c r="P316" s="53" t="s">
        <v>158</v>
      </c>
    </row>
    <row r="317" spans="1:16" ht="33.75" customHeight="1" x14ac:dyDescent="0.25">
      <c r="A317" s="51">
        <v>305</v>
      </c>
      <c r="B317" s="22" t="s">
        <v>328</v>
      </c>
      <c r="C317" s="2" t="s">
        <v>127</v>
      </c>
      <c r="D317" s="2" t="s">
        <v>149</v>
      </c>
      <c r="E317" s="3">
        <v>1074</v>
      </c>
      <c r="F317" s="3">
        <v>400</v>
      </c>
      <c r="G317" s="3">
        <v>75</v>
      </c>
      <c r="H317" s="3">
        <v>1400</v>
      </c>
      <c r="I317" s="3">
        <v>0</v>
      </c>
      <c r="J317" s="3"/>
      <c r="K317" s="3">
        <v>0</v>
      </c>
      <c r="L317" s="3">
        <v>250</v>
      </c>
      <c r="M317" s="3">
        <v>0</v>
      </c>
      <c r="N317" s="28">
        <f t="shared" si="5"/>
        <v>3199</v>
      </c>
      <c r="O317" s="2" t="s">
        <v>158</v>
      </c>
      <c r="P317" s="53" t="s">
        <v>158</v>
      </c>
    </row>
    <row r="318" spans="1:16" ht="33.75" customHeight="1" x14ac:dyDescent="0.25">
      <c r="A318" s="51">
        <v>306</v>
      </c>
      <c r="B318" s="22" t="s">
        <v>328</v>
      </c>
      <c r="C318" s="2" t="s">
        <v>266</v>
      </c>
      <c r="D318" s="2" t="s">
        <v>148</v>
      </c>
      <c r="E318" s="3">
        <v>1168</v>
      </c>
      <c r="F318" s="3">
        <v>0</v>
      </c>
      <c r="G318" s="3">
        <v>50</v>
      </c>
      <c r="H318" s="3">
        <v>1400</v>
      </c>
      <c r="I318" s="3">
        <v>300</v>
      </c>
      <c r="J318" s="3">
        <v>200</v>
      </c>
      <c r="K318" s="3">
        <v>0</v>
      </c>
      <c r="L318" s="3">
        <v>250</v>
      </c>
      <c r="M318" s="3">
        <v>0</v>
      </c>
      <c r="N318" s="28">
        <f t="shared" si="5"/>
        <v>3368</v>
      </c>
      <c r="O318" s="2" t="s">
        <v>158</v>
      </c>
      <c r="P318" s="53" t="s">
        <v>158</v>
      </c>
    </row>
    <row r="319" spans="1:16" ht="33.75" customHeight="1" x14ac:dyDescent="0.25">
      <c r="A319" s="51">
        <v>307</v>
      </c>
      <c r="B319" s="22" t="s">
        <v>328</v>
      </c>
      <c r="C319" s="2" t="s">
        <v>185</v>
      </c>
      <c r="D319" s="2" t="s">
        <v>148</v>
      </c>
      <c r="E319" s="3">
        <v>1168</v>
      </c>
      <c r="F319" s="3">
        <v>0</v>
      </c>
      <c r="G319" s="3">
        <v>50</v>
      </c>
      <c r="H319" s="3">
        <v>1400</v>
      </c>
      <c r="I319" s="3">
        <v>300</v>
      </c>
      <c r="J319" s="3">
        <v>200</v>
      </c>
      <c r="K319" s="3">
        <v>0</v>
      </c>
      <c r="L319" s="3">
        <v>250</v>
      </c>
      <c r="M319" s="3">
        <v>0</v>
      </c>
      <c r="N319" s="28">
        <f t="shared" si="5"/>
        <v>3368</v>
      </c>
      <c r="O319" s="2" t="s">
        <v>158</v>
      </c>
      <c r="P319" s="53" t="s">
        <v>158</v>
      </c>
    </row>
    <row r="320" spans="1:16" ht="33.75" customHeight="1" x14ac:dyDescent="0.25">
      <c r="A320" s="51">
        <v>308</v>
      </c>
      <c r="B320" s="22" t="s">
        <v>328</v>
      </c>
      <c r="C320" s="2" t="s">
        <v>172</v>
      </c>
      <c r="D320" s="2" t="s">
        <v>148</v>
      </c>
      <c r="E320" s="3">
        <v>1168</v>
      </c>
      <c r="F320" s="3">
        <v>0</v>
      </c>
      <c r="G320" s="3">
        <v>75</v>
      </c>
      <c r="H320" s="3">
        <v>1400</v>
      </c>
      <c r="I320" s="3">
        <v>300</v>
      </c>
      <c r="J320" s="3">
        <v>200</v>
      </c>
      <c r="K320" s="3">
        <v>0</v>
      </c>
      <c r="L320" s="3">
        <v>250</v>
      </c>
      <c r="M320" s="3">
        <v>0</v>
      </c>
      <c r="N320" s="28">
        <f t="shared" si="5"/>
        <v>3393</v>
      </c>
      <c r="O320" s="2" t="s">
        <v>158</v>
      </c>
      <c r="P320" s="53" t="s">
        <v>158</v>
      </c>
    </row>
    <row r="321" spans="1:16" ht="33.75" customHeight="1" x14ac:dyDescent="0.25">
      <c r="A321" s="51">
        <v>309</v>
      </c>
      <c r="B321" s="22" t="s">
        <v>328</v>
      </c>
      <c r="C321" s="2" t="s">
        <v>235</v>
      </c>
      <c r="D321" s="2" t="s">
        <v>148</v>
      </c>
      <c r="E321" s="3">
        <v>1168</v>
      </c>
      <c r="F321" s="3">
        <v>0</v>
      </c>
      <c r="G321" s="3">
        <v>50</v>
      </c>
      <c r="H321" s="3">
        <v>1400</v>
      </c>
      <c r="I321" s="3">
        <v>300</v>
      </c>
      <c r="J321" s="3">
        <v>200</v>
      </c>
      <c r="K321" s="3">
        <v>0</v>
      </c>
      <c r="L321" s="3">
        <v>250</v>
      </c>
      <c r="M321" s="3">
        <v>0</v>
      </c>
      <c r="N321" s="28">
        <f t="shared" si="5"/>
        <v>3368</v>
      </c>
      <c r="O321" s="2" t="s">
        <v>158</v>
      </c>
      <c r="P321" s="53" t="s">
        <v>158</v>
      </c>
    </row>
    <row r="322" spans="1:16" ht="33.75" customHeight="1" x14ac:dyDescent="0.25">
      <c r="A322" s="51">
        <v>310</v>
      </c>
      <c r="B322" s="22" t="s">
        <v>328</v>
      </c>
      <c r="C322" s="12" t="s">
        <v>445</v>
      </c>
      <c r="D322" s="2" t="s">
        <v>148</v>
      </c>
      <c r="E322" s="3">
        <v>1168</v>
      </c>
      <c r="F322" s="3">
        <v>0</v>
      </c>
      <c r="G322" s="3">
        <v>0</v>
      </c>
      <c r="H322" s="3">
        <v>1400</v>
      </c>
      <c r="I322" s="3">
        <v>0</v>
      </c>
      <c r="J322" s="3">
        <v>500</v>
      </c>
      <c r="K322" s="3">
        <v>0</v>
      </c>
      <c r="L322" s="3">
        <v>250</v>
      </c>
      <c r="M322" s="3">
        <v>0</v>
      </c>
      <c r="N322" s="28">
        <f t="shared" si="5"/>
        <v>3318</v>
      </c>
      <c r="O322" s="2" t="s">
        <v>158</v>
      </c>
      <c r="P322" s="53" t="s">
        <v>158</v>
      </c>
    </row>
    <row r="323" spans="1:16" ht="33.75" customHeight="1" x14ac:dyDescent="0.25">
      <c r="A323" s="51">
        <v>311</v>
      </c>
      <c r="B323" s="22" t="s">
        <v>328</v>
      </c>
      <c r="C323" s="2" t="s">
        <v>73</v>
      </c>
      <c r="D323" s="2" t="s">
        <v>148</v>
      </c>
      <c r="E323" s="3">
        <v>1168</v>
      </c>
      <c r="F323" s="3">
        <v>0</v>
      </c>
      <c r="G323" s="3">
        <v>50</v>
      </c>
      <c r="H323" s="3">
        <v>1400</v>
      </c>
      <c r="I323" s="3">
        <v>300</v>
      </c>
      <c r="J323" s="3">
        <v>200</v>
      </c>
      <c r="K323" s="3">
        <v>0</v>
      </c>
      <c r="L323" s="3">
        <v>250</v>
      </c>
      <c r="M323" s="3">
        <v>0</v>
      </c>
      <c r="N323" s="28">
        <f t="shared" si="5"/>
        <v>3368</v>
      </c>
      <c r="O323" s="2" t="s">
        <v>158</v>
      </c>
      <c r="P323" s="53" t="s">
        <v>158</v>
      </c>
    </row>
    <row r="324" spans="1:16" ht="33.75" customHeight="1" x14ac:dyDescent="0.25">
      <c r="A324" s="51">
        <v>312</v>
      </c>
      <c r="B324" s="22" t="s">
        <v>328</v>
      </c>
      <c r="C324" s="2" t="s">
        <v>187</v>
      </c>
      <c r="D324" s="2" t="s">
        <v>148</v>
      </c>
      <c r="E324" s="3">
        <v>1168</v>
      </c>
      <c r="F324" s="3">
        <v>0</v>
      </c>
      <c r="G324" s="3">
        <v>50</v>
      </c>
      <c r="H324" s="3">
        <v>1400</v>
      </c>
      <c r="I324" s="3">
        <v>300</v>
      </c>
      <c r="J324" s="3">
        <v>200</v>
      </c>
      <c r="K324" s="3">
        <v>0</v>
      </c>
      <c r="L324" s="3">
        <v>250</v>
      </c>
      <c r="M324" s="3">
        <v>0</v>
      </c>
      <c r="N324" s="28">
        <f t="shared" si="5"/>
        <v>3368</v>
      </c>
      <c r="O324" s="2" t="s">
        <v>158</v>
      </c>
      <c r="P324" s="53" t="s">
        <v>158</v>
      </c>
    </row>
    <row r="325" spans="1:16" ht="33.75" customHeight="1" x14ac:dyDescent="0.25">
      <c r="A325" s="51">
        <v>313</v>
      </c>
      <c r="B325" s="22" t="s">
        <v>328</v>
      </c>
      <c r="C325" s="2" t="s">
        <v>237</v>
      </c>
      <c r="D325" s="2" t="s">
        <v>148</v>
      </c>
      <c r="E325" s="3">
        <v>1168</v>
      </c>
      <c r="F325" s="3">
        <v>0</v>
      </c>
      <c r="G325" s="3">
        <v>50</v>
      </c>
      <c r="H325" s="3">
        <v>1400</v>
      </c>
      <c r="I325" s="3">
        <v>300</v>
      </c>
      <c r="J325" s="3">
        <v>200</v>
      </c>
      <c r="K325" s="3">
        <v>0</v>
      </c>
      <c r="L325" s="3">
        <v>250</v>
      </c>
      <c r="M325" s="3">
        <v>0</v>
      </c>
      <c r="N325" s="28">
        <f t="shared" si="5"/>
        <v>3368</v>
      </c>
      <c r="O325" s="2" t="s">
        <v>158</v>
      </c>
      <c r="P325" s="53" t="s">
        <v>158</v>
      </c>
    </row>
    <row r="326" spans="1:16" ht="33.75" customHeight="1" x14ac:dyDescent="0.25">
      <c r="A326" s="51">
        <v>314</v>
      </c>
      <c r="B326" s="22" t="s">
        <v>328</v>
      </c>
      <c r="C326" s="2" t="s">
        <v>34</v>
      </c>
      <c r="D326" s="2" t="s">
        <v>148</v>
      </c>
      <c r="E326" s="3">
        <v>1168</v>
      </c>
      <c r="F326" s="3">
        <v>0</v>
      </c>
      <c r="G326" s="3">
        <v>50</v>
      </c>
      <c r="H326" s="3">
        <v>1400</v>
      </c>
      <c r="I326" s="3">
        <v>300</v>
      </c>
      <c r="J326" s="3">
        <v>200</v>
      </c>
      <c r="K326" s="3">
        <v>0</v>
      </c>
      <c r="L326" s="3">
        <v>250</v>
      </c>
      <c r="M326" s="3">
        <v>0</v>
      </c>
      <c r="N326" s="28">
        <f t="shared" si="5"/>
        <v>3368</v>
      </c>
      <c r="O326" s="2" t="s">
        <v>158</v>
      </c>
      <c r="P326" s="53" t="s">
        <v>158</v>
      </c>
    </row>
    <row r="327" spans="1:16" ht="33.75" customHeight="1" x14ac:dyDescent="0.25">
      <c r="A327" s="51">
        <v>315</v>
      </c>
      <c r="B327" s="22" t="s">
        <v>328</v>
      </c>
      <c r="C327" s="2" t="s">
        <v>74</v>
      </c>
      <c r="D327" s="2" t="s">
        <v>148</v>
      </c>
      <c r="E327" s="3">
        <v>1168</v>
      </c>
      <c r="F327" s="3">
        <v>0</v>
      </c>
      <c r="G327" s="3">
        <v>50</v>
      </c>
      <c r="H327" s="3">
        <v>1400</v>
      </c>
      <c r="I327" s="3">
        <v>300</v>
      </c>
      <c r="J327" s="3">
        <v>200</v>
      </c>
      <c r="K327" s="3">
        <v>0</v>
      </c>
      <c r="L327" s="3">
        <v>250</v>
      </c>
      <c r="M327" s="3">
        <v>0</v>
      </c>
      <c r="N327" s="28">
        <f t="shared" si="5"/>
        <v>3368</v>
      </c>
      <c r="O327" s="2" t="s">
        <v>158</v>
      </c>
      <c r="P327" s="53" t="s">
        <v>158</v>
      </c>
    </row>
    <row r="328" spans="1:16" ht="33.75" customHeight="1" x14ac:dyDescent="0.25">
      <c r="A328" s="51">
        <v>316</v>
      </c>
      <c r="B328" s="22" t="s">
        <v>328</v>
      </c>
      <c r="C328" s="2" t="s">
        <v>219</v>
      </c>
      <c r="D328" s="2" t="s">
        <v>148</v>
      </c>
      <c r="E328" s="3">
        <v>1168</v>
      </c>
      <c r="F328" s="3">
        <v>0</v>
      </c>
      <c r="G328" s="3">
        <v>50</v>
      </c>
      <c r="H328" s="3">
        <v>1400</v>
      </c>
      <c r="I328" s="3">
        <v>300</v>
      </c>
      <c r="J328" s="3">
        <v>200</v>
      </c>
      <c r="K328" s="3">
        <v>0</v>
      </c>
      <c r="L328" s="3">
        <v>250</v>
      </c>
      <c r="M328" s="3">
        <v>0</v>
      </c>
      <c r="N328" s="28">
        <f t="shared" si="5"/>
        <v>3368</v>
      </c>
      <c r="O328" s="2" t="s">
        <v>158</v>
      </c>
      <c r="P328" s="53" t="s">
        <v>158</v>
      </c>
    </row>
    <row r="329" spans="1:16" ht="33.75" customHeight="1" x14ac:dyDescent="0.25">
      <c r="A329" s="51">
        <v>317</v>
      </c>
      <c r="B329" s="22" t="s">
        <v>328</v>
      </c>
      <c r="C329" s="2" t="s">
        <v>75</v>
      </c>
      <c r="D329" s="2" t="s">
        <v>148</v>
      </c>
      <c r="E329" s="3">
        <v>1168</v>
      </c>
      <c r="F329" s="3">
        <v>0</v>
      </c>
      <c r="G329" s="3">
        <v>50</v>
      </c>
      <c r="H329" s="3">
        <v>1400</v>
      </c>
      <c r="I329" s="3">
        <v>300</v>
      </c>
      <c r="J329" s="3">
        <v>200</v>
      </c>
      <c r="K329" s="3">
        <v>0</v>
      </c>
      <c r="L329" s="3">
        <v>250</v>
      </c>
      <c r="M329" s="3">
        <v>0</v>
      </c>
      <c r="N329" s="28">
        <f t="shared" si="5"/>
        <v>3368</v>
      </c>
      <c r="O329" s="2" t="s">
        <v>158</v>
      </c>
      <c r="P329" s="53" t="s">
        <v>158</v>
      </c>
    </row>
    <row r="330" spans="1:16" ht="33.75" customHeight="1" x14ac:dyDescent="0.25">
      <c r="A330" s="51">
        <v>318</v>
      </c>
      <c r="B330" s="22" t="s">
        <v>328</v>
      </c>
      <c r="C330" s="12" t="s">
        <v>603</v>
      </c>
      <c r="D330" s="2" t="s">
        <v>597</v>
      </c>
      <c r="E330" s="3">
        <v>12773</v>
      </c>
      <c r="F330" s="3">
        <v>6000</v>
      </c>
      <c r="G330" s="3">
        <v>0</v>
      </c>
      <c r="H330" s="3">
        <v>4000</v>
      </c>
      <c r="I330" s="3">
        <v>0</v>
      </c>
      <c r="J330" s="3"/>
      <c r="K330" s="3">
        <v>375</v>
      </c>
      <c r="L330" s="3">
        <v>250</v>
      </c>
      <c r="M330" s="3">
        <v>12000</v>
      </c>
      <c r="N330" s="28">
        <f t="shared" si="5"/>
        <v>35398</v>
      </c>
      <c r="O330" s="2" t="s">
        <v>158</v>
      </c>
      <c r="P330" s="53" t="s">
        <v>158</v>
      </c>
    </row>
    <row r="331" spans="1:16" s="1" customFormat="1" ht="31.5" customHeight="1" x14ac:dyDescent="0.25">
      <c r="A331" s="51">
        <v>319</v>
      </c>
      <c r="B331" s="22" t="s">
        <v>328</v>
      </c>
      <c r="C331" s="2" t="s">
        <v>228</v>
      </c>
      <c r="D331" s="2" t="s">
        <v>148</v>
      </c>
      <c r="E331" s="3">
        <v>1168</v>
      </c>
      <c r="F331" s="3">
        <v>0</v>
      </c>
      <c r="G331" s="3">
        <v>0</v>
      </c>
      <c r="H331" s="3">
        <v>1400</v>
      </c>
      <c r="I331" s="3">
        <v>300</v>
      </c>
      <c r="J331" s="3">
        <v>200</v>
      </c>
      <c r="K331" s="3">
        <v>0</v>
      </c>
      <c r="L331" s="3">
        <v>250</v>
      </c>
      <c r="M331" s="3">
        <v>0</v>
      </c>
      <c r="N331" s="28">
        <f t="shared" si="5"/>
        <v>3318</v>
      </c>
      <c r="O331" s="2" t="s">
        <v>158</v>
      </c>
      <c r="P331" s="53" t="s">
        <v>158</v>
      </c>
    </row>
    <row r="332" spans="1:16" s="1" customFormat="1" ht="33.75" customHeight="1" x14ac:dyDescent="0.25">
      <c r="A332" s="51">
        <v>320</v>
      </c>
      <c r="B332" s="22" t="s">
        <v>328</v>
      </c>
      <c r="C332" s="2" t="s">
        <v>600</v>
      </c>
      <c r="D332" s="2" t="s">
        <v>135</v>
      </c>
      <c r="E332" s="3">
        <v>17500</v>
      </c>
      <c r="F332" s="3">
        <v>6000</v>
      </c>
      <c r="G332" s="3">
        <v>0</v>
      </c>
      <c r="H332" s="3">
        <v>4500</v>
      </c>
      <c r="I332" s="3">
        <v>0</v>
      </c>
      <c r="J332" s="3"/>
      <c r="K332" s="3">
        <v>375</v>
      </c>
      <c r="L332" s="3">
        <v>250</v>
      </c>
      <c r="M332" s="3">
        <v>12000</v>
      </c>
      <c r="N332" s="28">
        <f t="shared" si="5"/>
        <v>40625</v>
      </c>
      <c r="O332" s="2"/>
      <c r="P332" s="52"/>
    </row>
    <row r="333" spans="1:16" s="1" customFormat="1" ht="33.75" customHeight="1" x14ac:dyDescent="0.25">
      <c r="A333" s="51">
        <v>321</v>
      </c>
      <c r="B333" s="22" t="s">
        <v>328</v>
      </c>
      <c r="C333" s="8" t="s">
        <v>156</v>
      </c>
      <c r="D333" s="8" t="s">
        <v>144</v>
      </c>
      <c r="E333" s="3">
        <v>2441</v>
      </c>
      <c r="F333" s="3">
        <v>0</v>
      </c>
      <c r="G333" s="3">
        <v>0</v>
      </c>
      <c r="H333" s="3">
        <v>2400</v>
      </c>
      <c r="I333" s="3">
        <v>0</v>
      </c>
      <c r="J333" s="3">
        <v>0</v>
      </c>
      <c r="K333" s="3">
        <v>0</v>
      </c>
      <c r="L333" s="3">
        <v>250</v>
      </c>
      <c r="M333" s="3">
        <v>0</v>
      </c>
      <c r="N333" s="28">
        <f t="shared" si="5"/>
        <v>5091</v>
      </c>
      <c r="O333" s="2" t="s">
        <v>158</v>
      </c>
      <c r="P333" s="53" t="s">
        <v>158</v>
      </c>
    </row>
    <row r="334" spans="1:16" s="1" customFormat="1" ht="33.75" customHeight="1" x14ac:dyDescent="0.25">
      <c r="A334" s="51">
        <v>322</v>
      </c>
      <c r="B334" s="22" t="s">
        <v>328</v>
      </c>
      <c r="C334" s="23" t="s">
        <v>612</v>
      </c>
      <c r="D334" s="8" t="s">
        <v>148</v>
      </c>
      <c r="E334" s="3">
        <v>1168</v>
      </c>
      <c r="F334" s="3">
        <v>0</v>
      </c>
      <c r="G334" s="3">
        <v>50</v>
      </c>
      <c r="H334" s="3">
        <v>1400</v>
      </c>
      <c r="I334" s="3">
        <v>300</v>
      </c>
      <c r="J334" s="3">
        <v>200</v>
      </c>
      <c r="K334" s="3">
        <v>0</v>
      </c>
      <c r="L334" s="3">
        <v>250</v>
      </c>
      <c r="M334" s="3">
        <v>0</v>
      </c>
      <c r="N334" s="28">
        <f t="shared" si="5"/>
        <v>3368</v>
      </c>
      <c r="O334" s="2" t="s">
        <v>158</v>
      </c>
      <c r="P334" s="53" t="s">
        <v>158</v>
      </c>
    </row>
    <row r="335" spans="1:16" s="1" customFormat="1" ht="33.75" customHeight="1" x14ac:dyDescent="0.25">
      <c r="A335" s="51">
        <v>323</v>
      </c>
      <c r="B335" s="22" t="s">
        <v>328</v>
      </c>
      <c r="C335" s="2" t="s">
        <v>28</v>
      </c>
      <c r="D335" s="2" t="s">
        <v>148</v>
      </c>
      <c r="E335" s="3">
        <v>1168</v>
      </c>
      <c r="F335" s="3">
        <v>0</v>
      </c>
      <c r="G335" s="3">
        <v>50</v>
      </c>
      <c r="H335" s="3">
        <v>1400</v>
      </c>
      <c r="I335" s="3">
        <v>300</v>
      </c>
      <c r="J335" s="3">
        <v>200</v>
      </c>
      <c r="K335" s="3">
        <v>0</v>
      </c>
      <c r="L335" s="3">
        <v>250</v>
      </c>
      <c r="M335" s="3">
        <v>0</v>
      </c>
      <c r="N335" s="28">
        <f t="shared" si="5"/>
        <v>3368</v>
      </c>
      <c r="O335" s="2" t="s">
        <v>158</v>
      </c>
      <c r="P335" s="53" t="s">
        <v>158</v>
      </c>
    </row>
    <row r="336" spans="1:16" s="1" customFormat="1" ht="33.75" customHeight="1" x14ac:dyDescent="0.25">
      <c r="A336" s="51">
        <v>324</v>
      </c>
      <c r="B336" s="22" t="s">
        <v>328</v>
      </c>
      <c r="C336" s="2" t="s">
        <v>98</v>
      </c>
      <c r="D336" s="2" t="s">
        <v>148</v>
      </c>
      <c r="E336" s="3">
        <v>1168</v>
      </c>
      <c r="F336" s="3">
        <v>0</v>
      </c>
      <c r="G336" s="3">
        <v>75</v>
      </c>
      <c r="H336" s="3">
        <v>1400</v>
      </c>
      <c r="I336" s="3">
        <v>300</v>
      </c>
      <c r="J336" s="3">
        <v>200</v>
      </c>
      <c r="K336" s="3">
        <v>0</v>
      </c>
      <c r="L336" s="3">
        <v>250</v>
      </c>
      <c r="M336" s="3">
        <v>0</v>
      </c>
      <c r="N336" s="28">
        <f t="shared" si="5"/>
        <v>3393</v>
      </c>
      <c r="O336" s="2"/>
      <c r="P336" s="53" t="s">
        <v>158</v>
      </c>
    </row>
    <row r="337" spans="1:16" s="1" customFormat="1" ht="33.75" customHeight="1" x14ac:dyDescent="0.25">
      <c r="A337" s="51">
        <v>325</v>
      </c>
      <c r="B337" s="22" t="s">
        <v>328</v>
      </c>
      <c r="C337" s="2" t="s">
        <v>620</v>
      </c>
      <c r="D337" s="2" t="s">
        <v>139</v>
      </c>
      <c r="E337" s="3">
        <v>5835</v>
      </c>
      <c r="F337" s="3">
        <v>0</v>
      </c>
      <c r="G337" s="3">
        <v>0</v>
      </c>
      <c r="H337" s="3">
        <v>3800</v>
      </c>
      <c r="I337" s="3">
        <v>0</v>
      </c>
      <c r="J337" s="3"/>
      <c r="K337" s="3">
        <v>375</v>
      </c>
      <c r="L337" s="3">
        <v>250</v>
      </c>
      <c r="M337" s="3">
        <v>0</v>
      </c>
      <c r="N337" s="28">
        <f t="shared" si="5"/>
        <v>10260</v>
      </c>
      <c r="O337" s="2" t="s">
        <v>158</v>
      </c>
      <c r="P337" s="53" t="s">
        <v>158</v>
      </c>
    </row>
    <row r="338" spans="1:16" s="1" customFormat="1" ht="31.5" customHeight="1" x14ac:dyDescent="0.25">
      <c r="A338" s="51">
        <v>326</v>
      </c>
      <c r="B338" s="22" t="s">
        <v>328</v>
      </c>
      <c r="C338" s="2" t="s">
        <v>621</v>
      </c>
      <c r="D338" s="2" t="s">
        <v>148</v>
      </c>
      <c r="E338" s="3">
        <v>1168</v>
      </c>
      <c r="F338" s="3">
        <v>0</v>
      </c>
      <c r="G338" s="3">
        <v>50</v>
      </c>
      <c r="H338" s="3">
        <v>1400</v>
      </c>
      <c r="I338" s="3">
        <v>300</v>
      </c>
      <c r="J338" s="3">
        <v>200</v>
      </c>
      <c r="K338" s="3">
        <v>0</v>
      </c>
      <c r="L338" s="3">
        <v>250</v>
      </c>
      <c r="M338" s="3">
        <v>0</v>
      </c>
      <c r="N338" s="28">
        <f t="shared" si="5"/>
        <v>3368</v>
      </c>
      <c r="O338" s="2" t="s">
        <v>158</v>
      </c>
      <c r="P338" s="52"/>
    </row>
    <row r="339" spans="1:16" s="1" customFormat="1" ht="33.75" customHeight="1" x14ac:dyDescent="0.25">
      <c r="A339" s="51">
        <v>327</v>
      </c>
      <c r="B339" s="22" t="s">
        <v>328</v>
      </c>
      <c r="C339" s="43" t="s">
        <v>330</v>
      </c>
      <c r="D339" s="2" t="s">
        <v>139</v>
      </c>
      <c r="E339" s="3">
        <v>5835</v>
      </c>
      <c r="F339" s="3">
        <v>0</v>
      </c>
      <c r="G339" s="3">
        <v>0</v>
      </c>
      <c r="H339" s="3">
        <v>3800</v>
      </c>
      <c r="I339" s="3">
        <v>0</v>
      </c>
      <c r="J339" s="3"/>
      <c r="K339" s="3">
        <v>375</v>
      </c>
      <c r="L339" s="3">
        <v>250</v>
      </c>
      <c r="M339" s="3">
        <v>0</v>
      </c>
      <c r="N339" s="28">
        <f t="shared" si="5"/>
        <v>10260</v>
      </c>
      <c r="O339" s="2" t="s">
        <v>158</v>
      </c>
      <c r="P339" s="53" t="s">
        <v>158</v>
      </c>
    </row>
    <row r="340" spans="1:16" ht="31.5" customHeight="1" x14ac:dyDescent="0.25">
      <c r="A340" s="51">
        <v>328</v>
      </c>
      <c r="B340" s="22" t="s">
        <v>328</v>
      </c>
      <c r="C340" s="8" t="s">
        <v>623</v>
      </c>
      <c r="D340" s="8" t="s">
        <v>145</v>
      </c>
      <c r="E340" s="21">
        <v>1682</v>
      </c>
      <c r="F340" s="44">
        <v>0</v>
      </c>
      <c r="G340" s="3">
        <v>0</v>
      </c>
      <c r="H340" s="44">
        <v>2000</v>
      </c>
      <c r="I340" s="3">
        <v>0</v>
      </c>
      <c r="J340" s="3">
        <v>0</v>
      </c>
      <c r="K340" s="3">
        <v>0</v>
      </c>
      <c r="L340" s="44">
        <v>250</v>
      </c>
      <c r="M340" s="3">
        <v>0</v>
      </c>
      <c r="N340" s="28">
        <f t="shared" si="5"/>
        <v>3932</v>
      </c>
      <c r="O340" s="2" t="s">
        <v>158</v>
      </c>
      <c r="P340" s="53" t="s">
        <v>158</v>
      </c>
    </row>
    <row r="341" spans="1:16" s="1" customFormat="1" ht="33.75" customHeight="1" x14ac:dyDescent="0.25">
      <c r="A341" s="51">
        <v>329</v>
      </c>
      <c r="B341" s="22" t="s">
        <v>328</v>
      </c>
      <c r="C341" s="8" t="s">
        <v>628</v>
      </c>
      <c r="D341" s="2" t="s">
        <v>148</v>
      </c>
      <c r="E341" s="3">
        <v>1168</v>
      </c>
      <c r="F341" s="3">
        <v>0</v>
      </c>
      <c r="G341" s="3">
        <v>50</v>
      </c>
      <c r="H341" s="3">
        <v>1400</v>
      </c>
      <c r="I341" s="3">
        <v>300</v>
      </c>
      <c r="J341" s="3">
        <v>200</v>
      </c>
      <c r="K341" s="3">
        <v>0</v>
      </c>
      <c r="L341" s="3">
        <v>250</v>
      </c>
      <c r="M341" s="3">
        <v>0</v>
      </c>
      <c r="N341" s="28">
        <f t="shared" si="5"/>
        <v>3368</v>
      </c>
      <c r="O341" s="2" t="s">
        <v>158</v>
      </c>
      <c r="P341" s="52"/>
    </row>
    <row r="342" spans="1:16" s="1" customFormat="1" ht="33.75" customHeight="1" x14ac:dyDescent="0.25">
      <c r="A342" s="51">
        <v>330</v>
      </c>
      <c r="B342" s="22" t="s">
        <v>328</v>
      </c>
      <c r="C342" s="8" t="s">
        <v>629</v>
      </c>
      <c r="D342" s="8" t="s">
        <v>143</v>
      </c>
      <c r="E342" s="3">
        <v>2604</v>
      </c>
      <c r="F342" s="3">
        <v>0</v>
      </c>
      <c r="G342" s="3">
        <v>0</v>
      </c>
      <c r="H342" s="3">
        <v>1700</v>
      </c>
      <c r="I342" s="3">
        <v>0</v>
      </c>
      <c r="J342" s="3"/>
      <c r="K342" s="3">
        <v>0</v>
      </c>
      <c r="L342" s="3">
        <v>250</v>
      </c>
      <c r="M342" s="3">
        <v>0</v>
      </c>
      <c r="N342" s="28">
        <f>SUM(E342:M342)</f>
        <v>4554</v>
      </c>
      <c r="O342" s="2" t="s">
        <v>158</v>
      </c>
      <c r="P342" s="52"/>
    </row>
    <row r="343" spans="1:16" ht="31.5" customHeight="1" x14ac:dyDescent="0.25">
      <c r="A343" s="51">
        <v>331</v>
      </c>
      <c r="B343" s="22" t="s">
        <v>328</v>
      </c>
      <c r="C343" s="8" t="s">
        <v>640</v>
      </c>
      <c r="D343" s="2" t="s">
        <v>139</v>
      </c>
      <c r="E343" s="40">
        <v>5835</v>
      </c>
      <c r="F343" s="3">
        <v>0</v>
      </c>
      <c r="G343" s="3">
        <v>0</v>
      </c>
      <c r="H343" s="3">
        <v>3800</v>
      </c>
      <c r="I343" s="3">
        <v>0</v>
      </c>
      <c r="J343" s="3"/>
      <c r="K343" s="3">
        <v>375</v>
      </c>
      <c r="L343" s="3">
        <v>250</v>
      </c>
      <c r="M343" s="3">
        <v>0</v>
      </c>
      <c r="N343" s="28">
        <f t="shared" ref="N343:N381" si="6">SUM(E343:M343)</f>
        <v>10260</v>
      </c>
      <c r="O343" s="2" t="s">
        <v>158</v>
      </c>
      <c r="P343" s="53" t="s">
        <v>158</v>
      </c>
    </row>
    <row r="344" spans="1:16" s="1" customFormat="1" ht="30" x14ac:dyDescent="0.25">
      <c r="A344" s="51">
        <v>332</v>
      </c>
      <c r="B344" s="22" t="s">
        <v>328</v>
      </c>
      <c r="C344" s="2" t="s">
        <v>678</v>
      </c>
      <c r="D344" s="2" t="s">
        <v>139</v>
      </c>
      <c r="E344" s="3">
        <v>5835</v>
      </c>
      <c r="F344" s="3">
        <v>0</v>
      </c>
      <c r="G344" s="3">
        <v>0</v>
      </c>
      <c r="H344" s="3">
        <v>3800</v>
      </c>
      <c r="I344" s="3">
        <v>0</v>
      </c>
      <c r="J344" s="3"/>
      <c r="K344" s="3">
        <v>375</v>
      </c>
      <c r="L344" s="3">
        <v>250</v>
      </c>
      <c r="M344" s="3">
        <v>0</v>
      </c>
      <c r="N344" s="3">
        <f t="shared" si="6"/>
        <v>10260</v>
      </c>
      <c r="O344" s="2" t="s">
        <v>158</v>
      </c>
      <c r="P344" s="52"/>
    </row>
    <row r="345" spans="1:16" ht="31.5" customHeight="1" x14ac:dyDescent="0.25">
      <c r="A345" s="51">
        <v>333</v>
      </c>
      <c r="B345" s="22" t="s">
        <v>328</v>
      </c>
      <c r="C345" s="8" t="s">
        <v>425</v>
      </c>
      <c r="D345" s="2" t="s">
        <v>148</v>
      </c>
      <c r="E345" s="3">
        <v>1168</v>
      </c>
      <c r="F345" s="3">
        <v>0</v>
      </c>
      <c r="G345" s="3">
        <v>0</v>
      </c>
      <c r="H345" s="3">
        <v>1400</v>
      </c>
      <c r="I345" s="3">
        <v>300</v>
      </c>
      <c r="J345" s="3">
        <v>200</v>
      </c>
      <c r="K345" s="3">
        <v>0</v>
      </c>
      <c r="L345" s="3">
        <v>250</v>
      </c>
      <c r="M345" s="3">
        <v>0</v>
      </c>
      <c r="N345" s="28">
        <f t="shared" si="6"/>
        <v>3318</v>
      </c>
      <c r="O345" s="2" t="s">
        <v>158</v>
      </c>
      <c r="P345" s="53"/>
    </row>
    <row r="346" spans="1:16" ht="31.5" customHeight="1" x14ac:dyDescent="0.25">
      <c r="A346" s="51">
        <v>334</v>
      </c>
      <c r="B346" s="22" t="s">
        <v>328</v>
      </c>
      <c r="C346" s="8" t="s">
        <v>428</v>
      </c>
      <c r="D346" s="2" t="s">
        <v>148</v>
      </c>
      <c r="E346" s="3">
        <v>1168</v>
      </c>
      <c r="F346" s="3">
        <v>0</v>
      </c>
      <c r="G346" s="3">
        <v>0</v>
      </c>
      <c r="H346" s="3">
        <v>1400</v>
      </c>
      <c r="I346" s="3">
        <v>300</v>
      </c>
      <c r="J346" s="3">
        <v>200</v>
      </c>
      <c r="K346" s="3">
        <v>0</v>
      </c>
      <c r="L346" s="3">
        <v>250</v>
      </c>
      <c r="M346" s="3">
        <v>0</v>
      </c>
      <c r="N346" s="28">
        <f t="shared" si="6"/>
        <v>3318</v>
      </c>
      <c r="O346" s="2" t="s">
        <v>158</v>
      </c>
      <c r="P346" s="53"/>
    </row>
    <row r="347" spans="1:16" ht="31.5" customHeight="1" x14ac:dyDescent="0.25">
      <c r="A347" s="51">
        <v>335</v>
      </c>
      <c r="B347" s="22" t="s">
        <v>328</v>
      </c>
      <c r="C347" s="8" t="s">
        <v>429</v>
      </c>
      <c r="D347" s="2" t="s">
        <v>148</v>
      </c>
      <c r="E347" s="3">
        <v>1168</v>
      </c>
      <c r="F347" s="3">
        <v>0</v>
      </c>
      <c r="G347" s="3">
        <v>0</v>
      </c>
      <c r="H347" s="3">
        <v>1400</v>
      </c>
      <c r="I347" s="3">
        <v>300</v>
      </c>
      <c r="J347" s="3">
        <v>200</v>
      </c>
      <c r="K347" s="3">
        <v>0</v>
      </c>
      <c r="L347" s="3">
        <v>250</v>
      </c>
      <c r="M347" s="3">
        <v>0</v>
      </c>
      <c r="N347" s="28">
        <f t="shared" si="6"/>
        <v>3318</v>
      </c>
      <c r="O347" s="2" t="s">
        <v>158</v>
      </c>
      <c r="P347" s="53"/>
    </row>
    <row r="348" spans="1:16" ht="31.5" customHeight="1" x14ac:dyDescent="0.25">
      <c r="A348" s="51">
        <v>336</v>
      </c>
      <c r="B348" s="22" t="s">
        <v>328</v>
      </c>
      <c r="C348" s="8" t="s">
        <v>453</v>
      </c>
      <c r="D348" s="2" t="s">
        <v>148</v>
      </c>
      <c r="E348" s="3">
        <v>1168</v>
      </c>
      <c r="F348" s="3">
        <v>0</v>
      </c>
      <c r="G348" s="3">
        <v>0</v>
      </c>
      <c r="H348" s="3">
        <v>1400</v>
      </c>
      <c r="I348" s="3">
        <v>300</v>
      </c>
      <c r="J348" s="3">
        <v>200</v>
      </c>
      <c r="K348" s="3">
        <v>0</v>
      </c>
      <c r="L348" s="3">
        <v>250</v>
      </c>
      <c r="M348" s="3">
        <v>0</v>
      </c>
      <c r="N348" s="28">
        <f t="shared" si="6"/>
        <v>3318</v>
      </c>
      <c r="O348" s="2" t="s">
        <v>158</v>
      </c>
      <c r="P348" s="53"/>
    </row>
    <row r="349" spans="1:16" ht="31.5" customHeight="1" x14ac:dyDescent="0.25">
      <c r="A349" s="51">
        <v>337</v>
      </c>
      <c r="B349" s="22" t="s">
        <v>328</v>
      </c>
      <c r="C349" s="8" t="s">
        <v>431</v>
      </c>
      <c r="D349" s="2" t="s">
        <v>148</v>
      </c>
      <c r="E349" s="3">
        <v>1168</v>
      </c>
      <c r="F349" s="3">
        <v>0</v>
      </c>
      <c r="G349" s="3">
        <v>0</v>
      </c>
      <c r="H349" s="3">
        <v>1400</v>
      </c>
      <c r="I349" s="3">
        <v>300</v>
      </c>
      <c r="J349" s="3">
        <v>200</v>
      </c>
      <c r="K349" s="3">
        <v>0</v>
      </c>
      <c r="L349" s="3">
        <v>250</v>
      </c>
      <c r="M349" s="3">
        <v>0</v>
      </c>
      <c r="N349" s="28">
        <f t="shared" si="6"/>
        <v>3318</v>
      </c>
      <c r="O349" s="2" t="s">
        <v>158</v>
      </c>
      <c r="P349" s="53"/>
    </row>
    <row r="350" spans="1:16" ht="31.5" customHeight="1" x14ac:dyDescent="0.25">
      <c r="A350" s="51">
        <v>338</v>
      </c>
      <c r="B350" s="22" t="s">
        <v>328</v>
      </c>
      <c r="C350" s="8" t="s">
        <v>477</v>
      </c>
      <c r="D350" s="2" t="s">
        <v>148</v>
      </c>
      <c r="E350" s="3">
        <v>1168</v>
      </c>
      <c r="F350" s="3">
        <v>0</v>
      </c>
      <c r="G350" s="3">
        <v>0</v>
      </c>
      <c r="H350" s="3">
        <v>1400</v>
      </c>
      <c r="I350" s="3">
        <v>300</v>
      </c>
      <c r="J350" s="3">
        <v>200</v>
      </c>
      <c r="K350" s="3">
        <v>0</v>
      </c>
      <c r="L350" s="3">
        <v>250</v>
      </c>
      <c r="M350" s="3">
        <v>0</v>
      </c>
      <c r="N350" s="28">
        <f t="shared" si="6"/>
        <v>3318</v>
      </c>
      <c r="O350" s="2" t="s">
        <v>158</v>
      </c>
      <c r="P350" s="53"/>
    </row>
    <row r="351" spans="1:16" ht="31.5" customHeight="1" x14ac:dyDescent="0.25">
      <c r="A351" s="51">
        <v>339</v>
      </c>
      <c r="B351" s="22" t="s">
        <v>328</v>
      </c>
      <c r="C351" s="8" t="s">
        <v>432</v>
      </c>
      <c r="D351" s="2" t="s">
        <v>148</v>
      </c>
      <c r="E351" s="3">
        <v>1168</v>
      </c>
      <c r="F351" s="3">
        <v>0</v>
      </c>
      <c r="G351" s="3">
        <v>0</v>
      </c>
      <c r="H351" s="3">
        <v>1400</v>
      </c>
      <c r="I351" s="3">
        <v>300</v>
      </c>
      <c r="J351" s="3">
        <v>200</v>
      </c>
      <c r="K351" s="3">
        <v>0</v>
      </c>
      <c r="L351" s="3">
        <v>250</v>
      </c>
      <c r="M351" s="3">
        <v>0</v>
      </c>
      <c r="N351" s="28">
        <f t="shared" si="6"/>
        <v>3318</v>
      </c>
      <c r="O351" s="2" t="s">
        <v>158</v>
      </c>
      <c r="P351" s="53"/>
    </row>
    <row r="352" spans="1:16" ht="31.5" customHeight="1" x14ac:dyDescent="0.25">
      <c r="A352" s="51">
        <v>340</v>
      </c>
      <c r="B352" s="22" t="s">
        <v>328</v>
      </c>
      <c r="C352" s="8" t="s">
        <v>478</v>
      </c>
      <c r="D352" s="2" t="s">
        <v>148</v>
      </c>
      <c r="E352" s="3">
        <v>1168</v>
      </c>
      <c r="F352" s="3">
        <v>0</v>
      </c>
      <c r="G352" s="3">
        <v>0</v>
      </c>
      <c r="H352" s="3">
        <v>1400</v>
      </c>
      <c r="I352" s="3">
        <v>300</v>
      </c>
      <c r="J352" s="3">
        <v>200</v>
      </c>
      <c r="K352" s="3">
        <v>0</v>
      </c>
      <c r="L352" s="3">
        <v>250</v>
      </c>
      <c r="M352" s="3">
        <v>0</v>
      </c>
      <c r="N352" s="28">
        <f t="shared" si="6"/>
        <v>3318</v>
      </c>
      <c r="O352" s="2" t="s">
        <v>158</v>
      </c>
      <c r="P352" s="53"/>
    </row>
    <row r="353" spans="1:16" ht="31.5" customHeight="1" x14ac:dyDescent="0.25">
      <c r="A353" s="51">
        <v>341</v>
      </c>
      <c r="B353" s="22" t="s">
        <v>328</v>
      </c>
      <c r="C353" s="8" t="s">
        <v>448</v>
      </c>
      <c r="D353" s="2" t="s">
        <v>148</v>
      </c>
      <c r="E353" s="3">
        <v>1168</v>
      </c>
      <c r="F353" s="3">
        <v>0</v>
      </c>
      <c r="G353" s="3">
        <v>0</v>
      </c>
      <c r="H353" s="3">
        <v>1400</v>
      </c>
      <c r="I353" s="3">
        <v>300</v>
      </c>
      <c r="J353" s="3">
        <v>200</v>
      </c>
      <c r="K353" s="3">
        <v>0</v>
      </c>
      <c r="L353" s="3">
        <v>250</v>
      </c>
      <c r="M353" s="3">
        <v>0</v>
      </c>
      <c r="N353" s="28">
        <f t="shared" si="6"/>
        <v>3318</v>
      </c>
      <c r="O353" s="2" t="s">
        <v>158</v>
      </c>
      <c r="P353" s="53"/>
    </row>
    <row r="354" spans="1:16" ht="31.5" customHeight="1" x14ac:dyDescent="0.25">
      <c r="A354" s="51">
        <v>342</v>
      </c>
      <c r="B354" s="22" t="s">
        <v>328</v>
      </c>
      <c r="C354" s="8" t="s">
        <v>456</v>
      </c>
      <c r="D354" s="2" t="s">
        <v>148</v>
      </c>
      <c r="E354" s="3">
        <v>1168</v>
      </c>
      <c r="F354" s="3">
        <v>0</v>
      </c>
      <c r="G354" s="3">
        <v>0</v>
      </c>
      <c r="H354" s="3">
        <v>1400</v>
      </c>
      <c r="I354" s="3">
        <v>300</v>
      </c>
      <c r="J354" s="3">
        <v>200</v>
      </c>
      <c r="K354" s="3">
        <v>0</v>
      </c>
      <c r="L354" s="3">
        <v>250</v>
      </c>
      <c r="M354" s="3">
        <v>0</v>
      </c>
      <c r="N354" s="28">
        <f t="shared" si="6"/>
        <v>3318</v>
      </c>
      <c r="O354" s="2" t="s">
        <v>158</v>
      </c>
      <c r="P354" s="53"/>
    </row>
    <row r="355" spans="1:16" ht="31.5" customHeight="1" x14ac:dyDescent="0.25">
      <c r="A355" s="51">
        <v>343</v>
      </c>
      <c r="B355" s="22" t="s">
        <v>328</v>
      </c>
      <c r="C355" s="8" t="s">
        <v>457</v>
      </c>
      <c r="D355" s="2" t="s">
        <v>148</v>
      </c>
      <c r="E355" s="3">
        <v>1168</v>
      </c>
      <c r="F355" s="3">
        <v>0</v>
      </c>
      <c r="G355" s="3">
        <v>0</v>
      </c>
      <c r="H355" s="3">
        <v>1400</v>
      </c>
      <c r="I355" s="3">
        <v>300</v>
      </c>
      <c r="J355" s="3">
        <v>200</v>
      </c>
      <c r="K355" s="3">
        <v>0</v>
      </c>
      <c r="L355" s="3">
        <v>250</v>
      </c>
      <c r="M355" s="3">
        <v>0</v>
      </c>
      <c r="N355" s="28">
        <f t="shared" si="6"/>
        <v>3318</v>
      </c>
      <c r="O355" s="2" t="s">
        <v>158</v>
      </c>
      <c r="P355" s="53"/>
    </row>
    <row r="356" spans="1:16" ht="31.5" customHeight="1" x14ac:dyDescent="0.25">
      <c r="A356" s="51">
        <v>344</v>
      </c>
      <c r="B356" s="22" t="s">
        <v>328</v>
      </c>
      <c r="C356" s="8" t="s">
        <v>449</v>
      </c>
      <c r="D356" s="2" t="s">
        <v>148</v>
      </c>
      <c r="E356" s="3">
        <v>1168</v>
      </c>
      <c r="F356" s="3">
        <v>0</v>
      </c>
      <c r="G356" s="3">
        <v>0</v>
      </c>
      <c r="H356" s="3">
        <v>1400</v>
      </c>
      <c r="I356" s="3">
        <v>300</v>
      </c>
      <c r="J356" s="3">
        <v>200</v>
      </c>
      <c r="K356" s="3">
        <v>0</v>
      </c>
      <c r="L356" s="3">
        <v>250</v>
      </c>
      <c r="M356" s="3">
        <v>0</v>
      </c>
      <c r="N356" s="28">
        <f t="shared" si="6"/>
        <v>3318</v>
      </c>
      <c r="O356" s="2" t="s">
        <v>158</v>
      </c>
      <c r="P356" s="53"/>
    </row>
    <row r="357" spans="1:16" ht="31.5" customHeight="1" x14ac:dyDescent="0.25">
      <c r="A357" s="51">
        <v>345</v>
      </c>
      <c r="B357" s="22" t="s">
        <v>328</v>
      </c>
      <c r="C357" s="8" t="s">
        <v>433</v>
      </c>
      <c r="D357" s="2" t="s">
        <v>148</v>
      </c>
      <c r="E357" s="3">
        <v>1168</v>
      </c>
      <c r="F357" s="3">
        <v>0</v>
      </c>
      <c r="G357" s="3">
        <v>0</v>
      </c>
      <c r="H357" s="3">
        <v>1400</v>
      </c>
      <c r="I357" s="3">
        <v>300</v>
      </c>
      <c r="J357" s="3">
        <v>200</v>
      </c>
      <c r="K357" s="3">
        <v>0</v>
      </c>
      <c r="L357" s="3">
        <v>250</v>
      </c>
      <c r="M357" s="3">
        <v>0</v>
      </c>
      <c r="N357" s="28">
        <f t="shared" si="6"/>
        <v>3318</v>
      </c>
      <c r="O357" s="2" t="s">
        <v>158</v>
      </c>
      <c r="P357" s="53"/>
    </row>
    <row r="358" spans="1:16" ht="31.5" customHeight="1" x14ac:dyDescent="0.25">
      <c r="A358" s="51">
        <v>346</v>
      </c>
      <c r="B358" s="22" t="s">
        <v>328</v>
      </c>
      <c r="C358" s="8" t="s">
        <v>458</v>
      </c>
      <c r="D358" s="2" t="s">
        <v>148</v>
      </c>
      <c r="E358" s="3">
        <v>1168</v>
      </c>
      <c r="F358" s="3">
        <v>0</v>
      </c>
      <c r="G358" s="3">
        <v>0</v>
      </c>
      <c r="H358" s="3">
        <v>1400</v>
      </c>
      <c r="I358" s="3">
        <v>300</v>
      </c>
      <c r="J358" s="3">
        <v>200</v>
      </c>
      <c r="K358" s="3">
        <v>0</v>
      </c>
      <c r="L358" s="3">
        <v>250</v>
      </c>
      <c r="M358" s="3">
        <v>0</v>
      </c>
      <c r="N358" s="28">
        <f t="shared" si="6"/>
        <v>3318</v>
      </c>
      <c r="O358" s="2" t="s">
        <v>158</v>
      </c>
      <c r="P358" s="53"/>
    </row>
    <row r="359" spans="1:16" ht="31.5" customHeight="1" x14ac:dyDescent="0.25">
      <c r="A359" s="51">
        <v>347</v>
      </c>
      <c r="B359" s="22" t="s">
        <v>328</v>
      </c>
      <c r="C359" s="8" t="s">
        <v>459</v>
      </c>
      <c r="D359" s="2" t="s">
        <v>148</v>
      </c>
      <c r="E359" s="3">
        <v>1168</v>
      </c>
      <c r="F359" s="3">
        <v>0</v>
      </c>
      <c r="G359" s="3">
        <v>0</v>
      </c>
      <c r="H359" s="3">
        <v>1400</v>
      </c>
      <c r="I359" s="3">
        <v>300</v>
      </c>
      <c r="J359" s="3">
        <v>200</v>
      </c>
      <c r="K359" s="3">
        <v>0</v>
      </c>
      <c r="L359" s="3">
        <v>250</v>
      </c>
      <c r="M359" s="3">
        <v>0</v>
      </c>
      <c r="N359" s="28">
        <f t="shared" si="6"/>
        <v>3318</v>
      </c>
      <c r="O359" s="2" t="s">
        <v>158</v>
      </c>
      <c r="P359" s="53"/>
    </row>
    <row r="360" spans="1:16" ht="31.5" customHeight="1" x14ac:dyDescent="0.25">
      <c r="A360" s="51">
        <v>348</v>
      </c>
      <c r="B360" s="22" t="s">
        <v>328</v>
      </c>
      <c r="C360" s="8" t="s">
        <v>480</v>
      </c>
      <c r="D360" s="2" t="s">
        <v>148</v>
      </c>
      <c r="E360" s="3">
        <v>1168</v>
      </c>
      <c r="F360" s="3">
        <v>0</v>
      </c>
      <c r="G360" s="3">
        <v>0</v>
      </c>
      <c r="H360" s="3">
        <v>1400</v>
      </c>
      <c r="I360" s="3">
        <v>300</v>
      </c>
      <c r="J360" s="3">
        <v>200</v>
      </c>
      <c r="K360" s="3">
        <v>0</v>
      </c>
      <c r="L360" s="3">
        <v>250</v>
      </c>
      <c r="M360" s="3">
        <v>0</v>
      </c>
      <c r="N360" s="28">
        <f t="shared" si="6"/>
        <v>3318</v>
      </c>
      <c r="O360" s="2" t="s">
        <v>158</v>
      </c>
      <c r="P360" s="53"/>
    </row>
    <row r="361" spans="1:16" ht="31.5" customHeight="1" x14ac:dyDescent="0.25">
      <c r="A361" s="51">
        <v>349</v>
      </c>
      <c r="B361" s="22" t="s">
        <v>328</v>
      </c>
      <c r="C361" s="8" t="s">
        <v>460</v>
      </c>
      <c r="D361" s="2" t="s">
        <v>148</v>
      </c>
      <c r="E361" s="3">
        <v>1168</v>
      </c>
      <c r="F361" s="3">
        <v>0</v>
      </c>
      <c r="G361" s="3">
        <v>0</v>
      </c>
      <c r="H361" s="3">
        <v>1400</v>
      </c>
      <c r="I361" s="3">
        <v>300</v>
      </c>
      <c r="J361" s="3">
        <v>200</v>
      </c>
      <c r="K361" s="3">
        <v>0</v>
      </c>
      <c r="L361" s="3">
        <v>250</v>
      </c>
      <c r="M361" s="3">
        <v>0</v>
      </c>
      <c r="N361" s="28">
        <f t="shared" si="6"/>
        <v>3318</v>
      </c>
      <c r="O361" s="2" t="s">
        <v>158</v>
      </c>
      <c r="P361" s="53"/>
    </row>
    <row r="362" spans="1:16" ht="31.5" customHeight="1" x14ac:dyDescent="0.25">
      <c r="A362" s="51">
        <v>350</v>
      </c>
      <c r="B362" s="22" t="s">
        <v>328</v>
      </c>
      <c r="C362" s="8" t="s">
        <v>481</v>
      </c>
      <c r="D362" s="2" t="s">
        <v>148</v>
      </c>
      <c r="E362" s="3">
        <v>1168</v>
      </c>
      <c r="F362" s="3">
        <v>0</v>
      </c>
      <c r="G362" s="3">
        <v>0</v>
      </c>
      <c r="H362" s="3">
        <v>1400</v>
      </c>
      <c r="I362" s="3">
        <v>300</v>
      </c>
      <c r="J362" s="3">
        <v>200</v>
      </c>
      <c r="K362" s="3">
        <v>0</v>
      </c>
      <c r="L362" s="3">
        <v>250</v>
      </c>
      <c r="M362" s="3">
        <v>0</v>
      </c>
      <c r="N362" s="28">
        <f t="shared" si="6"/>
        <v>3318</v>
      </c>
      <c r="O362" s="2" t="s">
        <v>158</v>
      </c>
      <c r="P362" s="53"/>
    </row>
    <row r="363" spans="1:16" ht="31.5" customHeight="1" x14ac:dyDescent="0.25">
      <c r="A363" s="51">
        <v>351</v>
      </c>
      <c r="B363" s="22" t="s">
        <v>328</v>
      </c>
      <c r="C363" s="8" t="s">
        <v>461</v>
      </c>
      <c r="D363" s="2" t="s">
        <v>148</v>
      </c>
      <c r="E363" s="3">
        <v>1168</v>
      </c>
      <c r="F363" s="3">
        <v>0</v>
      </c>
      <c r="G363" s="3">
        <v>0</v>
      </c>
      <c r="H363" s="3">
        <v>1400</v>
      </c>
      <c r="I363" s="3">
        <v>300</v>
      </c>
      <c r="J363" s="3">
        <v>200</v>
      </c>
      <c r="K363" s="3">
        <v>0</v>
      </c>
      <c r="L363" s="3">
        <v>250</v>
      </c>
      <c r="M363" s="3">
        <v>0</v>
      </c>
      <c r="N363" s="28">
        <f t="shared" si="6"/>
        <v>3318</v>
      </c>
      <c r="O363" s="2" t="s">
        <v>158</v>
      </c>
      <c r="P363" s="53"/>
    </row>
    <row r="364" spans="1:16" ht="31.5" customHeight="1" x14ac:dyDescent="0.25">
      <c r="A364" s="51">
        <v>352</v>
      </c>
      <c r="B364" s="22" t="s">
        <v>328</v>
      </c>
      <c r="C364" s="8" t="s">
        <v>462</v>
      </c>
      <c r="D364" s="2" t="s">
        <v>148</v>
      </c>
      <c r="E364" s="3">
        <v>1168</v>
      </c>
      <c r="F364" s="3">
        <v>0</v>
      </c>
      <c r="G364" s="3">
        <v>0</v>
      </c>
      <c r="H364" s="3">
        <v>1400</v>
      </c>
      <c r="I364" s="3">
        <v>300</v>
      </c>
      <c r="J364" s="3">
        <v>200</v>
      </c>
      <c r="K364" s="3">
        <v>0</v>
      </c>
      <c r="L364" s="3">
        <v>250</v>
      </c>
      <c r="M364" s="3">
        <v>0</v>
      </c>
      <c r="N364" s="28">
        <f t="shared" si="6"/>
        <v>3318</v>
      </c>
      <c r="O364" s="2" t="s">
        <v>158</v>
      </c>
      <c r="P364" s="53"/>
    </row>
    <row r="365" spans="1:16" ht="31.5" customHeight="1" x14ac:dyDescent="0.25">
      <c r="A365" s="51">
        <v>353</v>
      </c>
      <c r="B365" s="22" t="s">
        <v>328</v>
      </c>
      <c r="C365" s="8" t="s">
        <v>437</v>
      </c>
      <c r="D365" s="2" t="s">
        <v>148</v>
      </c>
      <c r="E365" s="3">
        <v>1168</v>
      </c>
      <c r="F365" s="3">
        <v>0</v>
      </c>
      <c r="G365" s="3">
        <v>0</v>
      </c>
      <c r="H365" s="3">
        <v>1400</v>
      </c>
      <c r="I365" s="3">
        <v>300</v>
      </c>
      <c r="J365" s="3">
        <v>200</v>
      </c>
      <c r="K365" s="3">
        <v>0</v>
      </c>
      <c r="L365" s="3">
        <v>250</v>
      </c>
      <c r="M365" s="3">
        <v>0</v>
      </c>
      <c r="N365" s="28">
        <f t="shared" si="6"/>
        <v>3318</v>
      </c>
      <c r="O365" s="2" t="s">
        <v>158</v>
      </c>
      <c r="P365" s="53"/>
    </row>
    <row r="366" spans="1:16" ht="31.5" customHeight="1" x14ac:dyDescent="0.25">
      <c r="A366" s="51">
        <v>354</v>
      </c>
      <c r="B366" s="22" t="s">
        <v>328</v>
      </c>
      <c r="C366" s="8" t="s">
        <v>463</v>
      </c>
      <c r="D366" s="2" t="s">
        <v>148</v>
      </c>
      <c r="E366" s="3">
        <v>1168</v>
      </c>
      <c r="F366" s="3">
        <v>0</v>
      </c>
      <c r="G366" s="3">
        <v>0</v>
      </c>
      <c r="H366" s="3">
        <v>1400</v>
      </c>
      <c r="I366" s="3">
        <v>300</v>
      </c>
      <c r="J366" s="3">
        <v>200</v>
      </c>
      <c r="K366" s="3">
        <v>0</v>
      </c>
      <c r="L366" s="3">
        <v>250</v>
      </c>
      <c r="M366" s="3">
        <v>0</v>
      </c>
      <c r="N366" s="28">
        <f t="shared" si="6"/>
        <v>3318</v>
      </c>
      <c r="O366" s="2" t="s">
        <v>158</v>
      </c>
      <c r="P366" s="53"/>
    </row>
    <row r="367" spans="1:16" ht="31.5" customHeight="1" x14ac:dyDescent="0.25">
      <c r="A367" s="51">
        <v>355</v>
      </c>
      <c r="B367" s="22" t="s">
        <v>328</v>
      </c>
      <c r="C367" s="8" t="s">
        <v>464</v>
      </c>
      <c r="D367" s="2" t="s">
        <v>148</v>
      </c>
      <c r="E367" s="3">
        <v>1168</v>
      </c>
      <c r="F367" s="3">
        <v>0</v>
      </c>
      <c r="G367" s="3">
        <v>0</v>
      </c>
      <c r="H367" s="3">
        <v>1400</v>
      </c>
      <c r="I367" s="3">
        <v>300</v>
      </c>
      <c r="J367" s="3">
        <v>200</v>
      </c>
      <c r="K367" s="3">
        <v>0</v>
      </c>
      <c r="L367" s="3">
        <v>250</v>
      </c>
      <c r="M367" s="3">
        <v>0</v>
      </c>
      <c r="N367" s="28">
        <f t="shared" si="6"/>
        <v>3318</v>
      </c>
      <c r="O367" s="2" t="s">
        <v>158</v>
      </c>
      <c r="P367" s="53"/>
    </row>
    <row r="368" spans="1:16" ht="31.5" customHeight="1" x14ac:dyDescent="0.25">
      <c r="A368" s="51">
        <v>356</v>
      </c>
      <c r="B368" s="22" t="s">
        <v>328</v>
      </c>
      <c r="C368" s="8" t="s">
        <v>451</v>
      </c>
      <c r="D368" s="2" t="s">
        <v>148</v>
      </c>
      <c r="E368" s="3">
        <v>1168</v>
      </c>
      <c r="F368" s="3">
        <v>0</v>
      </c>
      <c r="G368" s="3">
        <v>0</v>
      </c>
      <c r="H368" s="3">
        <v>1400</v>
      </c>
      <c r="I368" s="3">
        <v>300</v>
      </c>
      <c r="J368" s="3">
        <v>200</v>
      </c>
      <c r="K368" s="3">
        <v>0</v>
      </c>
      <c r="L368" s="3">
        <v>250</v>
      </c>
      <c r="M368" s="3">
        <v>0</v>
      </c>
      <c r="N368" s="28">
        <f t="shared" si="6"/>
        <v>3318</v>
      </c>
      <c r="O368" s="2" t="s">
        <v>158</v>
      </c>
      <c r="P368" s="53"/>
    </row>
    <row r="369" spans="1:16" ht="31.5" customHeight="1" x14ac:dyDescent="0.25">
      <c r="A369" s="51">
        <v>357</v>
      </c>
      <c r="B369" s="22" t="s">
        <v>328</v>
      </c>
      <c r="C369" s="8" t="s">
        <v>465</v>
      </c>
      <c r="D369" s="2" t="s">
        <v>148</v>
      </c>
      <c r="E369" s="3">
        <v>1168</v>
      </c>
      <c r="F369" s="3">
        <v>0</v>
      </c>
      <c r="G369" s="3">
        <v>0</v>
      </c>
      <c r="H369" s="3">
        <v>1400</v>
      </c>
      <c r="I369" s="3">
        <v>300</v>
      </c>
      <c r="J369" s="3">
        <v>200</v>
      </c>
      <c r="K369" s="3">
        <v>0</v>
      </c>
      <c r="L369" s="3">
        <v>250</v>
      </c>
      <c r="M369" s="3">
        <v>0</v>
      </c>
      <c r="N369" s="28">
        <f t="shared" si="6"/>
        <v>3318</v>
      </c>
      <c r="O369" s="2" t="s">
        <v>158</v>
      </c>
      <c r="P369" s="53"/>
    </row>
    <row r="370" spans="1:16" ht="31.5" customHeight="1" x14ac:dyDescent="0.25">
      <c r="A370" s="51">
        <v>358</v>
      </c>
      <c r="B370" s="22" t="s">
        <v>328</v>
      </c>
      <c r="C370" s="8" t="s">
        <v>466</v>
      </c>
      <c r="D370" s="2" t="s">
        <v>148</v>
      </c>
      <c r="E370" s="3">
        <v>1168</v>
      </c>
      <c r="F370" s="3">
        <v>0</v>
      </c>
      <c r="G370" s="3">
        <v>0</v>
      </c>
      <c r="H370" s="3">
        <v>1400</v>
      </c>
      <c r="I370" s="3">
        <v>300</v>
      </c>
      <c r="J370" s="3">
        <v>200</v>
      </c>
      <c r="K370" s="3">
        <v>0</v>
      </c>
      <c r="L370" s="3">
        <v>250</v>
      </c>
      <c r="M370" s="3">
        <v>0</v>
      </c>
      <c r="N370" s="28">
        <f t="shared" si="6"/>
        <v>3318</v>
      </c>
      <c r="O370" s="2" t="s">
        <v>158</v>
      </c>
      <c r="P370" s="53"/>
    </row>
    <row r="371" spans="1:16" ht="31.5" customHeight="1" x14ac:dyDescent="0.25">
      <c r="A371" s="51">
        <v>359</v>
      </c>
      <c r="B371" s="22" t="s">
        <v>328</v>
      </c>
      <c r="C371" s="8" t="s">
        <v>452</v>
      </c>
      <c r="D371" s="2" t="s">
        <v>148</v>
      </c>
      <c r="E371" s="3">
        <v>1168</v>
      </c>
      <c r="F371" s="3">
        <v>0</v>
      </c>
      <c r="G371" s="3">
        <v>0</v>
      </c>
      <c r="H371" s="3">
        <v>1400</v>
      </c>
      <c r="I371" s="3">
        <v>300</v>
      </c>
      <c r="J371" s="3">
        <v>200</v>
      </c>
      <c r="K371" s="3">
        <v>0</v>
      </c>
      <c r="L371" s="3">
        <v>250</v>
      </c>
      <c r="M371" s="3">
        <v>0</v>
      </c>
      <c r="N371" s="28">
        <f t="shared" si="6"/>
        <v>3318</v>
      </c>
      <c r="O371" s="2" t="s">
        <v>158</v>
      </c>
      <c r="P371" s="53"/>
    </row>
    <row r="372" spans="1:16" ht="31.5" customHeight="1" x14ac:dyDescent="0.25">
      <c r="A372" s="51">
        <v>360</v>
      </c>
      <c r="B372" s="22" t="s">
        <v>328</v>
      </c>
      <c r="C372" s="8" t="s">
        <v>467</v>
      </c>
      <c r="D372" s="2" t="s">
        <v>148</v>
      </c>
      <c r="E372" s="3">
        <v>1168</v>
      </c>
      <c r="F372" s="3">
        <v>0</v>
      </c>
      <c r="G372" s="3">
        <v>0</v>
      </c>
      <c r="H372" s="3">
        <v>1400</v>
      </c>
      <c r="I372" s="3">
        <v>300</v>
      </c>
      <c r="J372" s="3">
        <v>200</v>
      </c>
      <c r="K372" s="3">
        <v>0</v>
      </c>
      <c r="L372" s="3">
        <v>250</v>
      </c>
      <c r="M372" s="3">
        <v>0</v>
      </c>
      <c r="N372" s="28">
        <f t="shared" si="6"/>
        <v>3318</v>
      </c>
      <c r="O372" s="2" t="s">
        <v>158</v>
      </c>
      <c r="P372" s="53"/>
    </row>
    <row r="373" spans="1:16" ht="31.5" customHeight="1" x14ac:dyDescent="0.25">
      <c r="A373" s="51">
        <v>361</v>
      </c>
      <c r="B373" s="22" t="s">
        <v>328</v>
      </c>
      <c r="C373" s="8" t="s">
        <v>468</v>
      </c>
      <c r="D373" s="2" t="s">
        <v>148</v>
      </c>
      <c r="E373" s="3">
        <v>1168</v>
      </c>
      <c r="F373" s="3">
        <v>0</v>
      </c>
      <c r="G373" s="3">
        <v>0</v>
      </c>
      <c r="H373" s="3">
        <v>1400</v>
      </c>
      <c r="I373" s="3">
        <v>300</v>
      </c>
      <c r="J373" s="3">
        <v>200</v>
      </c>
      <c r="K373" s="3">
        <v>0</v>
      </c>
      <c r="L373" s="3">
        <v>250</v>
      </c>
      <c r="M373" s="3">
        <v>0</v>
      </c>
      <c r="N373" s="28">
        <f t="shared" si="6"/>
        <v>3318</v>
      </c>
      <c r="O373" s="2" t="s">
        <v>158</v>
      </c>
      <c r="P373" s="53"/>
    </row>
    <row r="374" spans="1:16" ht="31.5" customHeight="1" x14ac:dyDescent="0.25">
      <c r="A374" s="51">
        <v>362</v>
      </c>
      <c r="B374" s="22" t="s">
        <v>328</v>
      </c>
      <c r="C374" s="2" t="s">
        <v>469</v>
      </c>
      <c r="D374" s="2" t="s">
        <v>148</v>
      </c>
      <c r="E374" s="3">
        <v>1168</v>
      </c>
      <c r="F374" s="3">
        <v>0</v>
      </c>
      <c r="G374" s="3">
        <v>0</v>
      </c>
      <c r="H374" s="3">
        <v>1400</v>
      </c>
      <c r="I374" s="3">
        <v>300</v>
      </c>
      <c r="J374" s="3">
        <v>200</v>
      </c>
      <c r="K374" s="3">
        <v>0</v>
      </c>
      <c r="L374" s="3">
        <v>250</v>
      </c>
      <c r="M374" s="3">
        <v>0</v>
      </c>
      <c r="N374" s="28">
        <f t="shared" si="6"/>
        <v>3318</v>
      </c>
      <c r="O374" s="2" t="s">
        <v>158</v>
      </c>
      <c r="P374" s="53"/>
    </row>
    <row r="375" spans="1:16" ht="31.5" customHeight="1" x14ac:dyDescent="0.25">
      <c r="A375" s="51">
        <v>363</v>
      </c>
      <c r="B375" s="22" t="s">
        <v>328</v>
      </c>
      <c r="C375" s="8" t="s">
        <v>470</v>
      </c>
      <c r="D375" s="2" t="s">
        <v>148</v>
      </c>
      <c r="E375" s="3">
        <v>1168</v>
      </c>
      <c r="F375" s="3">
        <v>0</v>
      </c>
      <c r="G375" s="3">
        <v>0</v>
      </c>
      <c r="H375" s="3">
        <v>1400</v>
      </c>
      <c r="I375" s="3">
        <v>300</v>
      </c>
      <c r="J375" s="3">
        <v>200</v>
      </c>
      <c r="K375" s="3">
        <v>0</v>
      </c>
      <c r="L375" s="3">
        <v>250</v>
      </c>
      <c r="M375" s="3">
        <v>0</v>
      </c>
      <c r="N375" s="28">
        <f t="shared" si="6"/>
        <v>3318</v>
      </c>
      <c r="O375" s="2" t="s">
        <v>158</v>
      </c>
      <c r="P375" s="53"/>
    </row>
    <row r="376" spans="1:16" ht="31.5" customHeight="1" x14ac:dyDescent="0.25">
      <c r="A376" s="51">
        <v>364</v>
      </c>
      <c r="B376" s="22" t="s">
        <v>328</v>
      </c>
      <c r="C376" s="8" t="s">
        <v>472</v>
      </c>
      <c r="D376" s="2" t="s">
        <v>148</v>
      </c>
      <c r="E376" s="3">
        <v>1168</v>
      </c>
      <c r="F376" s="3">
        <v>0</v>
      </c>
      <c r="G376" s="3">
        <v>0</v>
      </c>
      <c r="H376" s="3">
        <v>1400</v>
      </c>
      <c r="I376" s="3">
        <v>300</v>
      </c>
      <c r="J376" s="3">
        <v>200</v>
      </c>
      <c r="K376" s="3">
        <v>0</v>
      </c>
      <c r="L376" s="3">
        <v>250</v>
      </c>
      <c r="M376" s="3">
        <v>0</v>
      </c>
      <c r="N376" s="28">
        <f t="shared" si="6"/>
        <v>3318</v>
      </c>
      <c r="O376" s="2" t="s">
        <v>158</v>
      </c>
      <c r="P376" s="53"/>
    </row>
    <row r="377" spans="1:16" ht="31.5" customHeight="1" x14ac:dyDescent="0.25">
      <c r="A377" s="51">
        <v>365</v>
      </c>
      <c r="B377" s="22" t="s">
        <v>328</v>
      </c>
      <c r="C377" s="8" t="s">
        <v>473</v>
      </c>
      <c r="D377" s="2" t="s">
        <v>148</v>
      </c>
      <c r="E377" s="3">
        <v>1168</v>
      </c>
      <c r="F377" s="3">
        <v>0</v>
      </c>
      <c r="G377" s="3">
        <v>0</v>
      </c>
      <c r="H377" s="3">
        <v>1400</v>
      </c>
      <c r="I377" s="3">
        <v>300</v>
      </c>
      <c r="J377" s="3">
        <v>200</v>
      </c>
      <c r="K377" s="3">
        <v>0</v>
      </c>
      <c r="L377" s="3">
        <v>250</v>
      </c>
      <c r="M377" s="3">
        <v>0</v>
      </c>
      <c r="N377" s="28">
        <f t="shared" si="6"/>
        <v>3318</v>
      </c>
      <c r="O377" s="2" t="s">
        <v>158</v>
      </c>
      <c r="P377" s="53"/>
    </row>
    <row r="378" spans="1:16" ht="31.5" customHeight="1" x14ac:dyDescent="0.25">
      <c r="A378" s="51">
        <v>366</v>
      </c>
      <c r="B378" s="22" t="s">
        <v>328</v>
      </c>
      <c r="C378" s="8" t="s">
        <v>471</v>
      </c>
      <c r="D378" s="2" t="s">
        <v>148</v>
      </c>
      <c r="E378" s="3">
        <v>1168</v>
      </c>
      <c r="F378" s="3">
        <v>0</v>
      </c>
      <c r="G378" s="3">
        <v>0</v>
      </c>
      <c r="H378" s="3">
        <v>1400</v>
      </c>
      <c r="I378" s="3">
        <v>300</v>
      </c>
      <c r="J378" s="3">
        <v>200</v>
      </c>
      <c r="K378" s="3">
        <v>0</v>
      </c>
      <c r="L378" s="3">
        <v>250</v>
      </c>
      <c r="M378" s="3">
        <v>0</v>
      </c>
      <c r="N378" s="28">
        <f t="shared" si="6"/>
        <v>3318</v>
      </c>
      <c r="O378" s="2" t="s">
        <v>158</v>
      </c>
      <c r="P378" s="53"/>
    </row>
    <row r="379" spans="1:16" ht="31.5" customHeight="1" x14ac:dyDescent="0.25">
      <c r="A379" s="51">
        <v>367</v>
      </c>
      <c r="B379" s="22" t="s">
        <v>328</v>
      </c>
      <c r="C379" s="8" t="s">
        <v>474</v>
      </c>
      <c r="D379" s="2" t="s">
        <v>148</v>
      </c>
      <c r="E379" s="3">
        <v>1168</v>
      </c>
      <c r="F379" s="3">
        <v>0</v>
      </c>
      <c r="G379" s="3">
        <v>0</v>
      </c>
      <c r="H379" s="3">
        <v>1400</v>
      </c>
      <c r="I379" s="3">
        <v>300</v>
      </c>
      <c r="J379" s="3">
        <v>200</v>
      </c>
      <c r="K379" s="3">
        <v>0</v>
      </c>
      <c r="L379" s="3">
        <v>250</v>
      </c>
      <c r="M379" s="3">
        <v>0</v>
      </c>
      <c r="N379" s="28">
        <f t="shared" si="6"/>
        <v>3318</v>
      </c>
      <c r="O379" s="2" t="s">
        <v>158</v>
      </c>
      <c r="P379" s="53"/>
    </row>
    <row r="380" spans="1:16" ht="31.5" customHeight="1" x14ac:dyDescent="0.25">
      <c r="A380" s="51">
        <v>368</v>
      </c>
      <c r="B380" s="22" t="s">
        <v>328</v>
      </c>
      <c r="C380" s="8" t="s">
        <v>475</v>
      </c>
      <c r="D380" s="2" t="s">
        <v>148</v>
      </c>
      <c r="E380" s="3">
        <v>1168</v>
      </c>
      <c r="F380" s="3">
        <v>0</v>
      </c>
      <c r="G380" s="3">
        <v>0</v>
      </c>
      <c r="H380" s="3">
        <v>1400</v>
      </c>
      <c r="I380" s="3">
        <v>300</v>
      </c>
      <c r="J380" s="3">
        <v>200</v>
      </c>
      <c r="K380" s="3">
        <v>0</v>
      </c>
      <c r="L380" s="3">
        <v>250</v>
      </c>
      <c r="M380" s="3">
        <v>0</v>
      </c>
      <c r="N380" s="28">
        <f t="shared" si="6"/>
        <v>3318</v>
      </c>
      <c r="O380" s="2" t="s">
        <v>158</v>
      </c>
      <c r="P380" s="53"/>
    </row>
    <row r="381" spans="1:16" ht="31.5" customHeight="1" x14ac:dyDescent="0.25">
      <c r="A381" s="51">
        <v>369</v>
      </c>
      <c r="B381" s="22" t="s">
        <v>328</v>
      </c>
      <c r="C381" s="8" t="s">
        <v>476</v>
      </c>
      <c r="D381" s="2" t="s">
        <v>148</v>
      </c>
      <c r="E381" s="3">
        <v>1168</v>
      </c>
      <c r="F381" s="3">
        <v>0</v>
      </c>
      <c r="G381" s="3">
        <v>0</v>
      </c>
      <c r="H381" s="3">
        <v>1400</v>
      </c>
      <c r="I381" s="3">
        <v>300</v>
      </c>
      <c r="J381" s="3">
        <v>200</v>
      </c>
      <c r="K381" s="3">
        <v>0</v>
      </c>
      <c r="L381" s="3">
        <v>250</v>
      </c>
      <c r="M381" s="3">
        <v>0</v>
      </c>
      <c r="N381" s="28">
        <f t="shared" si="6"/>
        <v>3318</v>
      </c>
      <c r="O381" s="2" t="s">
        <v>158</v>
      </c>
      <c r="P381" s="53"/>
    </row>
    <row r="382" spans="1:16" ht="31.5" customHeight="1" x14ac:dyDescent="0.25">
      <c r="A382" s="51">
        <v>370</v>
      </c>
      <c r="B382" s="22" t="s">
        <v>328</v>
      </c>
      <c r="C382" s="8" t="s">
        <v>436</v>
      </c>
      <c r="D382" s="2" t="s">
        <v>148</v>
      </c>
      <c r="E382" s="3">
        <v>1168</v>
      </c>
      <c r="F382" s="3">
        <v>0</v>
      </c>
      <c r="G382" s="3">
        <v>0</v>
      </c>
      <c r="H382" s="3">
        <v>1400</v>
      </c>
      <c r="I382" s="3">
        <v>300</v>
      </c>
      <c r="J382" s="3">
        <v>200</v>
      </c>
      <c r="K382" s="3">
        <v>0</v>
      </c>
      <c r="L382" s="3">
        <v>250</v>
      </c>
      <c r="M382" s="3">
        <v>0</v>
      </c>
      <c r="N382" s="28">
        <f>SUM(E382:M382)</f>
        <v>3318</v>
      </c>
      <c r="O382" s="2"/>
      <c r="P382" s="53"/>
    </row>
    <row r="383" spans="1:16" ht="31.5" customHeight="1" x14ac:dyDescent="0.25">
      <c r="A383" s="51">
        <v>371</v>
      </c>
      <c r="B383" s="22" t="s">
        <v>328</v>
      </c>
      <c r="C383" s="8" t="s">
        <v>679</v>
      </c>
      <c r="D383" s="2" t="s">
        <v>148</v>
      </c>
      <c r="E383" s="3">
        <v>1168</v>
      </c>
      <c r="F383" s="3">
        <v>0</v>
      </c>
      <c r="G383" s="3">
        <v>0</v>
      </c>
      <c r="H383" s="3">
        <v>1400</v>
      </c>
      <c r="I383" s="3">
        <v>300</v>
      </c>
      <c r="J383" s="3">
        <v>200</v>
      </c>
      <c r="K383" s="3">
        <v>0</v>
      </c>
      <c r="L383" s="3">
        <v>250</v>
      </c>
      <c r="M383" s="3">
        <v>0</v>
      </c>
      <c r="N383" s="28">
        <f t="shared" ref="N383:N387" si="7">SUM(E383:M383)</f>
        <v>3318</v>
      </c>
      <c r="O383" s="2"/>
      <c r="P383" s="53"/>
    </row>
    <row r="384" spans="1:16" ht="31.5" customHeight="1" x14ac:dyDescent="0.25">
      <c r="A384" s="51">
        <v>372</v>
      </c>
      <c r="B384" s="22" t="s">
        <v>328</v>
      </c>
      <c r="C384" s="8" t="s">
        <v>680</v>
      </c>
      <c r="D384" s="2" t="s">
        <v>148</v>
      </c>
      <c r="E384" s="3">
        <v>1168</v>
      </c>
      <c r="F384" s="3">
        <v>0</v>
      </c>
      <c r="G384" s="3">
        <v>0</v>
      </c>
      <c r="H384" s="3">
        <v>1400</v>
      </c>
      <c r="I384" s="3">
        <v>300</v>
      </c>
      <c r="J384" s="3">
        <v>200</v>
      </c>
      <c r="K384" s="3">
        <v>0</v>
      </c>
      <c r="L384" s="3">
        <v>250</v>
      </c>
      <c r="M384" s="3">
        <v>0</v>
      </c>
      <c r="N384" s="28">
        <f t="shared" si="7"/>
        <v>3318</v>
      </c>
      <c r="O384" s="2"/>
      <c r="P384" s="53"/>
    </row>
    <row r="385" spans="1:16" ht="31.5" customHeight="1" x14ac:dyDescent="0.25">
      <c r="A385" s="51">
        <v>373</v>
      </c>
      <c r="B385" s="22" t="s">
        <v>328</v>
      </c>
      <c r="C385" s="8" t="s">
        <v>681</v>
      </c>
      <c r="D385" s="2" t="s">
        <v>148</v>
      </c>
      <c r="E385" s="3">
        <v>1168</v>
      </c>
      <c r="F385" s="3">
        <v>0</v>
      </c>
      <c r="G385" s="3">
        <v>0</v>
      </c>
      <c r="H385" s="3">
        <v>1400</v>
      </c>
      <c r="I385" s="3">
        <v>300</v>
      </c>
      <c r="J385" s="3">
        <v>200</v>
      </c>
      <c r="K385" s="3">
        <v>0</v>
      </c>
      <c r="L385" s="3">
        <v>250</v>
      </c>
      <c r="M385" s="3">
        <v>0</v>
      </c>
      <c r="N385" s="28">
        <f t="shared" si="7"/>
        <v>3318</v>
      </c>
      <c r="O385" s="2"/>
      <c r="P385" s="53"/>
    </row>
    <row r="386" spans="1:16" ht="31.5" customHeight="1" x14ac:dyDescent="0.25">
      <c r="A386" s="51">
        <v>374</v>
      </c>
      <c r="B386" s="22" t="s">
        <v>328</v>
      </c>
      <c r="C386" s="8" t="s">
        <v>682</v>
      </c>
      <c r="D386" s="2" t="s">
        <v>148</v>
      </c>
      <c r="E386" s="3">
        <v>1168</v>
      </c>
      <c r="F386" s="3">
        <v>0</v>
      </c>
      <c r="G386" s="3">
        <v>0</v>
      </c>
      <c r="H386" s="3">
        <v>1400</v>
      </c>
      <c r="I386" s="3">
        <v>300</v>
      </c>
      <c r="J386" s="3">
        <v>200</v>
      </c>
      <c r="K386" s="3">
        <v>0</v>
      </c>
      <c r="L386" s="3">
        <v>250</v>
      </c>
      <c r="M386" s="3">
        <v>0</v>
      </c>
      <c r="N386" s="28">
        <f t="shared" si="7"/>
        <v>3318</v>
      </c>
      <c r="O386" s="2"/>
      <c r="P386" s="53"/>
    </row>
    <row r="387" spans="1:16" ht="31.5" customHeight="1" x14ac:dyDescent="0.25">
      <c r="A387" s="51">
        <v>375</v>
      </c>
      <c r="B387" s="22" t="s">
        <v>328</v>
      </c>
      <c r="C387" s="23" t="s">
        <v>426</v>
      </c>
      <c r="D387" s="2" t="s">
        <v>148</v>
      </c>
      <c r="E387" s="3">
        <v>1168</v>
      </c>
      <c r="F387" s="3">
        <v>0</v>
      </c>
      <c r="G387" s="3">
        <v>0</v>
      </c>
      <c r="H387" s="3">
        <v>1400</v>
      </c>
      <c r="I387" s="3">
        <v>300</v>
      </c>
      <c r="J387" s="3">
        <v>200</v>
      </c>
      <c r="K387" s="3">
        <v>0</v>
      </c>
      <c r="L387" s="3">
        <v>250</v>
      </c>
      <c r="M387" s="3">
        <v>0</v>
      </c>
      <c r="N387" s="28">
        <f t="shared" si="7"/>
        <v>3318</v>
      </c>
      <c r="O387" s="2" t="s">
        <v>158</v>
      </c>
      <c r="P387" s="53"/>
    </row>
    <row r="388" spans="1:16" s="1" customFormat="1" ht="33.75" customHeight="1" x14ac:dyDescent="0.25">
      <c r="A388" s="51">
        <v>376</v>
      </c>
      <c r="B388" s="22" t="s">
        <v>328</v>
      </c>
      <c r="C388" s="2" t="s">
        <v>50</v>
      </c>
      <c r="D388" s="2" t="s">
        <v>140</v>
      </c>
      <c r="E388" s="21">
        <v>3757</v>
      </c>
      <c r="F388" s="3">
        <v>0</v>
      </c>
      <c r="G388" s="3">
        <v>0</v>
      </c>
      <c r="H388" s="3">
        <v>3000</v>
      </c>
      <c r="I388" s="3">
        <v>0</v>
      </c>
      <c r="J388" s="3">
        <v>0</v>
      </c>
      <c r="K388" s="3">
        <v>375</v>
      </c>
      <c r="L388" s="3">
        <v>250</v>
      </c>
      <c r="M388" s="3">
        <v>0</v>
      </c>
      <c r="N388" s="28">
        <f>SUM(E388:M388)</f>
        <v>7382</v>
      </c>
      <c r="O388" s="2" t="s">
        <v>158</v>
      </c>
      <c r="P388" s="53" t="s">
        <v>158</v>
      </c>
    </row>
    <row r="389" spans="1:16" ht="31.5" customHeight="1" x14ac:dyDescent="0.25">
      <c r="A389" s="51">
        <v>377</v>
      </c>
      <c r="B389" s="22" t="s">
        <v>328</v>
      </c>
      <c r="C389" s="23" t="s">
        <v>702</v>
      </c>
      <c r="D389" s="2" t="s">
        <v>148</v>
      </c>
      <c r="E389" s="3">
        <v>1168</v>
      </c>
      <c r="F389" s="3">
        <v>0</v>
      </c>
      <c r="G389" s="3">
        <v>50</v>
      </c>
      <c r="H389" s="3">
        <v>1400</v>
      </c>
      <c r="I389" s="3">
        <v>300</v>
      </c>
      <c r="J389" s="3">
        <v>200</v>
      </c>
      <c r="K389" s="3">
        <v>0</v>
      </c>
      <c r="L389" s="3">
        <v>250</v>
      </c>
      <c r="M389" s="3">
        <v>0</v>
      </c>
      <c r="N389" s="28">
        <f t="shared" ref="N389:N390" si="8">SUM(E389:M389)</f>
        <v>3368</v>
      </c>
      <c r="O389" s="2" t="s">
        <v>158</v>
      </c>
      <c r="P389" s="53"/>
    </row>
    <row r="390" spans="1:16" ht="31.5" customHeight="1" x14ac:dyDescent="0.25">
      <c r="A390" s="51">
        <v>378</v>
      </c>
      <c r="B390" s="22" t="s">
        <v>328</v>
      </c>
      <c r="C390" s="23" t="s">
        <v>703</v>
      </c>
      <c r="D390" s="2" t="s">
        <v>148</v>
      </c>
      <c r="E390" s="3">
        <v>1168</v>
      </c>
      <c r="F390" s="3">
        <v>0</v>
      </c>
      <c r="G390" s="3">
        <v>75</v>
      </c>
      <c r="H390" s="3">
        <v>1400</v>
      </c>
      <c r="I390" s="3">
        <v>300</v>
      </c>
      <c r="J390" s="3">
        <v>200</v>
      </c>
      <c r="K390" s="3">
        <v>0</v>
      </c>
      <c r="L390" s="3">
        <v>250</v>
      </c>
      <c r="M390" s="3">
        <v>0</v>
      </c>
      <c r="N390" s="28">
        <f t="shared" si="8"/>
        <v>3393</v>
      </c>
      <c r="O390" s="2" t="s">
        <v>158</v>
      </c>
      <c r="P390" s="53" t="s">
        <v>158</v>
      </c>
    </row>
    <row r="391" spans="1:16" ht="31.5" customHeight="1" x14ac:dyDescent="0.25">
      <c r="A391" s="51">
        <v>379</v>
      </c>
      <c r="B391" s="22" t="s">
        <v>328</v>
      </c>
      <c r="C391" s="2" t="s">
        <v>311</v>
      </c>
      <c r="D391" s="2" t="s">
        <v>137</v>
      </c>
      <c r="E391" s="3">
        <v>8216</v>
      </c>
      <c r="F391" s="3">
        <v>0</v>
      </c>
      <c r="G391" s="3">
        <v>0</v>
      </c>
      <c r="H391" s="3">
        <v>4000</v>
      </c>
      <c r="I391" s="3">
        <v>0</v>
      </c>
      <c r="J391" s="3"/>
      <c r="K391" s="3">
        <v>0</v>
      </c>
      <c r="L391" s="3">
        <v>250</v>
      </c>
      <c r="M391" s="3">
        <v>0</v>
      </c>
      <c r="N391" s="28">
        <f>E391+H391+L391</f>
        <v>12466</v>
      </c>
      <c r="O391" s="2" t="s">
        <v>158</v>
      </c>
      <c r="P391" s="53" t="s">
        <v>158</v>
      </c>
    </row>
    <row r="392" spans="1:16" ht="31.5" customHeight="1" thickBot="1" x14ac:dyDescent="0.3">
      <c r="A392" s="54">
        <v>380</v>
      </c>
      <c r="B392" s="55" t="s">
        <v>328</v>
      </c>
      <c r="C392" s="64" t="s">
        <v>705</v>
      </c>
      <c r="D392" s="56" t="s">
        <v>148</v>
      </c>
      <c r="E392" s="57">
        <v>1168</v>
      </c>
      <c r="F392" s="57">
        <v>0</v>
      </c>
      <c r="G392" s="57">
        <v>35</v>
      </c>
      <c r="H392" s="57">
        <v>1400</v>
      </c>
      <c r="I392" s="57">
        <v>300</v>
      </c>
      <c r="J392" s="57">
        <v>200</v>
      </c>
      <c r="K392" s="57">
        <v>0</v>
      </c>
      <c r="L392" s="57">
        <v>250</v>
      </c>
      <c r="M392" s="57">
        <v>0</v>
      </c>
      <c r="N392" s="58">
        <f t="shared" ref="N392" si="9">SUM(E392:M392)</f>
        <v>3353</v>
      </c>
      <c r="O392" s="56" t="s">
        <v>158</v>
      </c>
      <c r="P392" s="59" t="s">
        <v>158</v>
      </c>
    </row>
    <row r="393" spans="1:16" ht="31.5" customHeight="1" x14ac:dyDescent="0.25">
      <c r="G393" s="10"/>
    </row>
  </sheetData>
  <mergeCells count="2">
    <mergeCell ref="D2:P5"/>
    <mergeCell ref="A8:P9"/>
  </mergeCells>
  <pageMargins left="0.7" right="0.7" top="0.75" bottom="0.75" header="0.3" footer="0.3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46"/>
  <sheetViews>
    <sheetView topLeftCell="D1" zoomScale="80" zoomScaleNormal="80" workbookViewId="0">
      <selection activeCell="M6" sqref="M6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customHeight="1" x14ac:dyDescent="0.25">
      <c r="A1" s="7"/>
      <c r="B1" s="7"/>
      <c r="C1" s="7"/>
      <c r="D1" s="7"/>
      <c r="E1" s="80" t="s">
        <v>1068</v>
      </c>
      <c r="F1" s="80"/>
      <c r="G1" s="80"/>
      <c r="H1" s="80"/>
      <c r="I1" s="80"/>
      <c r="J1" s="80"/>
      <c r="K1" s="80"/>
    </row>
    <row r="2" spans="1:11" s="1" customFormat="1" ht="28.5" x14ac:dyDescent="0.25">
      <c r="A2" s="7"/>
      <c r="B2" s="7"/>
      <c r="C2" s="7"/>
      <c r="D2" s="7"/>
      <c r="E2" s="80"/>
      <c r="F2" s="80"/>
      <c r="G2" s="80"/>
      <c r="H2" s="80"/>
      <c r="I2" s="80"/>
      <c r="J2" s="80"/>
      <c r="K2" s="80"/>
    </row>
    <row r="3" spans="1:11" s="1" customFormat="1" ht="28.5" x14ac:dyDescent="0.25">
      <c r="A3" s="7"/>
      <c r="B3" s="7"/>
      <c r="C3" s="7"/>
      <c r="D3" s="7"/>
      <c r="E3" s="80"/>
      <c r="F3" s="80"/>
      <c r="G3" s="80"/>
      <c r="H3" s="80"/>
      <c r="I3" s="80"/>
      <c r="J3" s="80"/>
      <c r="K3" s="80"/>
    </row>
    <row r="4" spans="1:11" s="1" customFormat="1" ht="28.5" x14ac:dyDescent="0.25">
      <c r="A4" s="7"/>
      <c r="B4" s="7"/>
      <c r="C4" s="7"/>
      <c r="D4" s="7"/>
      <c r="E4" s="80"/>
      <c r="F4" s="80"/>
      <c r="G4" s="80"/>
      <c r="H4" s="80"/>
      <c r="I4" s="80"/>
      <c r="J4" s="80"/>
      <c r="K4" s="80"/>
    </row>
    <row r="5" spans="1:11" s="1" customFormat="1" ht="28.5" x14ac:dyDescent="0.25">
      <c r="A5" s="9"/>
      <c r="B5" s="9"/>
      <c r="C5" s="7"/>
      <c r="D5" s="7"/>
      <c r="E5" s="7"/>
      <c r="F5" s="7"/>
      <c r="G5" s="7"/>
      <c r="H5" s="7"/>
      <c r="I5" s="7"/>
      <c r="J5" s="7"/>
    </row>
    <row r="6" spans="1:11" s="1" customFormat="1" ht="29.2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s="1" customFormat="1" ht="28.5" customHeight="1" x14ac:dyDescent="0.25">
      <c r="A7" s="81" t="s">
        <v>340</v>
      </c>
      <c r="B7" s="82"/>
      <c r="C7" s="82"/>
      <c r="D7" s="82"/>
      <c r="E7" s="82"/>
      <c r="F7" s="82"/>
      <c r="G7" s="82"/>
      <c r="H7" s="82"/>
      <c r="I7" s="82"/>
      <c r="J7" s="82"/>
      <c r="K7" s="101"/>
    </row>
    <row r="8" spans="1:11" s="1" customFormat="1" ht="15.75" customHeight="1" thickBot="1" x14ac:dyDescent="0.3">
      <c r="A8" s="83"/>
      <c r="B8" s="84"/>
      <c r="C8" s="84"/>
      <c r="D8" s="84"/>
      <c r="E8" s="84"/>
      <c r="F8" s="84"/>
      <c r="G8" s="84"/>
      <c r="H8" s="84"/>
      <c r="I8" s="84"/>
      <c r="J8" s="84"/>
      <c r="K8" s="102"/>
    </row>
    <row r="9" spans="1:11" s="1" customFormat="1" ht="29.2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s="1" customFormat="1" ht="45.75" thickBot="1" x14ac:dyDescent="0.3">
      <c r="A10" s="17" t="s">
        <v>341</v>
      </c>
      <c r="B10" s="18" t="s">
        <v>1</v>
      </c>
      <c r="C10" s="19" t="s">
        <v>329</v>
      </c>
      <c r="D10" s="97" t="s">
        <v>0</v>
      </c>
      <c r="E10" s="98" t="s">
        <v>2</v>
      </c>
      <c r="F10" s="98" t="s">
        <v>130</v>
      </c>
      <c r="G10" s="99" t="s">
        <v>342</v>
      </c>
      <c r="H10" s="98" t="s">
        <v>343</v>
      </c>
      <c r="I10" s="98" t="s">
        <v>344</v>
      </c>
      <c r="J10" s="98" t="s">
        <v>157</v>
      </c>
      <c r="K10" s="98" t="s">
        <v>334</v>
      </c>
    </row>
    <row r="11" spans="1:11" s="1" customFormat="1" ht="36.75" customHeight="1" x14ac:dyDescent="0.25">
      <c r="A11" s="37">
        <v>1</v>
      </c>
      <c r="B11" s="38" t="s">
        <v>346</v>
      </c>
      <c r="C11" s="65" t="s">
        <v>345</v>
      </c>
      <c r="D11" s="14" t="s">
        <v>347</v>
      </c>
      <c r="E11" s="16">
        <v>2500</v>
      </c>
      <c r="F11" s="16">
        <v>3000</v>
      </c>
      <c r="G11" s="16">
        <v>375</v>
      </c>
      <c r="H11" s="16">
        <v>250</v>
      </c>
      <c r="I11" s="16">
        <f>+E11+F11+G11+H11</f>
        <v>6125</v>
      </c>
      <c r="J11" s="16" t="s">
        <v>158</v>
      </c>
      <c r="K11" s="16" t="s">
        <v>158</v>
      </c>
    </row>
    <row r="12" spans="1:11" s="1" customFormat="1" ht="36.75" customHeight="1" x14ac:dyDescent="0.25">
      <c r="A12" s="39">
        <v>2</v>
      </c>
      <c r="B12" s="15" t="s">
        <v>346</v>
      </c>
      <c r="C12" s="14" t="s">
        <v>348</v>
      </c>
      <c r="D12" s="14" t="s">
        <v>347</v>
      </c>
      <c r="E12" s="16">
        <v>2500</v>
      </c>
      <c r="F12" s="16">
        <v>3000</v>
      </c>
      <c r="G12" s="16">
        <v>375</v>
      </c>
      <c r="H12" s="16">
        <v>250</v>
      </c>
      <c r="I12" s="16">
        <f t="shared" ref="I12:I34" si="0">+E12+F12+G12+H12</f>
        <v>6125</v>
      </c>
      <c r="J12" s="16" t="s">
        <v>158</v>
      </c>
      <c r="K12" s="16" t="s">
        <v>158</v>
      </c>
    </row>
    <row r="13" spans="1:11" s="1" customFormat="1" ht="36.75" customHeight="1" x14ac:dyDescent="0.25">
      <c r="A13" s="39">
        <v>3</v>
      </c>
      <c r="B13" s="15" t="s">
        <v>346</v>
      </c>
      <c r="C13" s="14" t="s">
        <v>349</v>
      </c>
      <c r="D13" s="14" t="s">
        <v>690</v>
      </c>
      <c r="E13" s="16">
        <v>2500</v>
      </c>
      <c r="F13" s="16">
        <v>3000</v>
      </c>
      <c r="G13" s="16">
        <v>0</v>
      </c>
      <c r="H13" s="16">
        <v>250</v>
      </c>
      <c r="I13" s="16">
        <f t="shared" si="0"/>
        <v>5750</v>
      </c>
      <c r="J13" s="16" t="s">
        <v>158</v>
      </c>
      <c r="K13" s="16" t="s">
        <v>158</v>
      </c>
    </row>
    <row r="14" spans="1:11" s="1" customFormat="1" ht="36.75" customHeight="1" x14ac:dyDescent="0.25">
      <c r="A14" s="39">
        <v>4</v>
      </c>
      <c r="B14" s="15" t="s">
        <v>346</v>
      </c>
      <c r="C14" s="14" t="s">
        <v>350</v>
      </c>
      <c r="D14" s="14" t="s">
        <v>351</v>
      </c>
      <c r="E14" s="16">
        <v>2500</v>
      </c>
      <c r="F14" s="16">
        <v>3000</v>
      </c>
      <c r="G14" s="16">
        <v>0</v>
      </c>
      <c r="H14" s="16">
        <v>250</v>
      </c>
      <c r="I14" s="16">
        <f t="shared" si="0"/>
        <v>5750</v>
      </c>
      <c r="J14" s="16" t="s">
        <v>158</v>
      </c>
      <c r="K14" s="16" t="s">
        <v>158</v>
      </c>
    </row>
    <row r="15" spans="1:11" s="1" customFormat="1" ht="36.75" customHeight="1" x14ac:dyDescent="0.25">
      <c r="A15" s="39">
        <v>5</v>
      </c>
      <c r="B15" s="15" t="s">
        <v>346</v>
      </c>
      <c r="C15" s="14" t="s">
        <v>352</v>
      </c>
      <c r="D15" s="14" t="s">
        <v>353</v>
      </c>
      <c r="E15" s="16">
        <v>4750</v>
      </c>
      <c r="F15" s="16">
        <v>3000</v>
      </c>
      <c r="G15" s="16">
        <v>0</v>
      </c>
      <c r="H15" s="16">
        <v>250</v>
      </c>
      <c r="I15" s="16">
        <f t="shared" si="0"/>
        <v>8000</v>
      </c>
      <c r="J15" s="16" t="s">
        <v>158</v>
      </c>
      <c r="K15" s="16" t="s">
        <v>158</v>
      </c>
    </row>
    <row r="16" spans="1:11" s="1" customFormat="1" ht="36.75" customHeight="1" x14ac:dyDescent="0.25">
      <c r="A16" s="39">
        <v>6</v>
      </c>
      <c r="B16" s="15" t="s">
        <v>346</v>
      </c>
      <c r="C16" s="14" t="s">
        <v>354</v>
      </c>
      <c r="D16" s="14" t="s">
        <v>355</v>
      </c>
      <c r="E16" s="16">
        <v>13000</v>
      </c>
      <c r="F16" s="16">
        <v>2000</v>
      </c>
      <c r="G16" s="16">
        <v>375</v>
      </c>
      <c r="H16" s="16">
        <v>250</v>
      </c>
      <c r="I16" s="16">
        <f t="shared" si="0"/>
        <v>15625</v>
      </c>
      <c r="J16" s="16" t="s">
        <v>158</v>
      </c>
      <c r="K16" s="16" t="s">
        <v>158</v>
      </c>
    </row>
    <row r="17" spans="1:11" s="1" customFormat="1" ht="36.75" customHeight="1" x14ac:dyDescent="0.25">
      <c r="A17" s="39">
        <v>7</v>
      </c>
      <c r="B17" s="15" t="s">
        <v>346</v>
      </c>
      <c r="C17" s="14" t="s">
        <v>356</v>
      </c>
      <c r="D17" s="14" t="s">
        <v>357</v>
      </c>
      <c r="E17" s="16">
        <v>9750</v>
      </c>
      <c r="F17" s="16">
        <v>2000</v>
      </c>
      <c r="G17" s="16">
        <v>0</v>
      </c>
      <c r="H17" s="16">
        <v>250</v>
      </c>
      <c r="I17" s="16">
        <f t="shared" si="0"/>
        <v>12000</v>
      </c>
      <c r="J17" s="16" t="s">
        <v>158</v>
      </c>
      <c r="K17" s="16" t="s">
        <v>158</v>
      </c>
    </row>
    <row r="18" spans="1:11" s="1" customFormat="1" ht="36.75" customHeight="1" x14ac:dyDescent="0.25">
      <c r="A18" s="39">
        <v>8</v>
      </c>
      <c r="B18" s="15" t="s">
        <v>346</v>
      </c>
      <c r="C18" s="14" t="s">
        <v>358</v>
      </c>
      <c r="D18" s="14" t="s">
        <v>691</v>
      </c>
      <c r="E18" s="16">
        <v>2500</v>
      </c>
      <c r="F18" s="16">
        <v>3000</v>
      </c>
      <c r="G18" s="16">
        <v>375</v>
      </c>
      <c r="H18" s="16">
        <v>250</v>
      </c>
      <c r="I18" s="16">
        <f t="shared" si="0"/>
        <v>6125</v>
      </c>
      <c r="J18" s="16" t="s">
        <v>158</v>
      </c>
      <c r="K18" s="16" t="s">
        <v>158</v>
      </c>
    </row>
    <row r="19" spans="1:11" s="1" customFormat="1" ht="36.75" customHeight="1" x14ac:dyDescent="0.25">
      <c r="A19" s="39">
        <v>9</v>
      </c>
      <c r="B19" s="15" t="s">
        <v>346</v>
      </c>
      <c r="C19" s="14" t="s">
        <v>359</v>
      </c>
      <c r="D19" s="14" t="s">
        <v>360</v>
      </c>
      <c r="E19" s="16">
        <v>2500</v>
      </c>
      <c r="F19" s="16">
        <v>3000</v>
      </c>
      <c r="G19" s="16">
        <v>0</v>
      </c>
      <c r="H19" s="16">
        <v>250</v>
      </c>
      <c r="I19" s="16">
        <f t="shared" si="0"/>
        <v>5750</v>
      </c>
      <c r="J19" s="16" t="s">
        <v>158</v>
      </c>
      <c r="K19" s="16" t="s">
        <v>158</v>
      </c>
    </row>
    <row r="20" spans="1:11" s="1" customFormat="1" ht="36.75" customHeight="1" x14ac:dyDescent="0.25">
      <c r="A20" s="39">
        <v>10</v>
      </c>
      <c r="B20" s="15" t="s">
        <v>346</v>
      </c>
      <c r="C20" s="14" t="s">
        <v>361</v>
      </c>
      <c r="D20" s="14" t="s">
        <v>362</v>
      </c>
      <c r="E20" s="16">
        <v>13000</v>
      </c>
      <c r="F20" s="16">
        <v>2000</v>
      </c>
      <c r="G20" s="16">
        <v>0</v>
      </c>
      <c r="H20" s="16">
        <v>250</v>
      </c>
      <c r="I20" s="16">
        <f t="shared" si="0"/>
        <v>15250</v>
      </c>
      <c r="J20" s="16" t="s">
        <v>158</v>
      </c>
      <c r="K20" s="16" t="s">
        <v>158</v>
      </c>
    </row>
    <row r="21" spans="1:11" s="1" customFormat="1" ht="36.75" customHeight="1" x14ac:dyDescent="0.25">
      <c r="A21" s="39">
        <v>11</v>
      </c>
      <c r="B21" s="15" t="s">
        <v>346</v>
      </c>
      <c r="C21" s="14" t="s">
        <v>364</v>
      </c>
      <c r="D21" s="14" t="s">
        <v>365</v>
      </c>
      <c r="E21" s="16">
        <v>5750</v>
      </c>
      <c r="F21" s="16">
        <v>3250</v>
      </c>
      <c r="G21" s="16">
        <v>0</v>
      </c>
      <c r="H21" s="16">
        <v>250</v>
      </c>
      <c r="I21" s="16">
        <f t="shared" si="0"/>
        <v>9250</v>
      </c>
      <c r="J21" s="16" t="s">
        <v>158</v>
      </c>
      <c r="K21" s="16" t="s">
        <v>158</v>
      </c>
    </row>
    <row r="22" spans="1:11" s="1" customFormat="1" ht="36.75" customHeight="1" x14ac:dyDescent="0.25">
      <c r="A22" s="39">
        <v>12</v>
      </c>
      <c r="B22" s="15" t="s">
        <v>346</v>
      </c>
      <c r="C22" s="14" t="s">
        <v>366</v>
      </c>
      <c r="D22" s="14" t="s">
        <v>367</v>
      </c>
      <c r="E22" s="16">
        <v>5750</v>
      </c>
      <c r="F22" s="16">
        <v>2000</v>
      </c>
      <c r="G22" s="16">
        <v>0</v>
      </c>
      <c r="H22" s="16">
        <v>250</v>
      </c>
      <c r="I22" s="16">
        <f t="shared" si="0"/>
        <v>8000</v>
      </c>
      <c r="J22" s="16" t="s">
        <v>158</v>
      </c>
      <c r="K22" s="16" t="s">
        <v>158</v>
      </c>
    </row>
    <row r="23" spans="1:11" s="1" customFormat="1" ht="36.75" customHeight="1" x14ac:dyDescent="0.25">
      <c r="A23" s="39">
        <v>13</v>
      </c>
      <c r="B23" s="15" t="s">
        <v>346</v>
      </c>
      <c r="C23" s="14" t="s">
        <v>368</v>
      </c>
      <c r="D23" s="14" t="s">
        <v>369</v>
      </c>
      <c r="E23" s="16">
        <v>3750</v>
      </c>
      <c r="F23" s="16">
        <v>2000</v>
      </c>
      <c r="G23" s="16">
        <v>0</v>
      </c>
      <c r="H23" s="16">
        <v>250</v>
      </c>
      <c r="I23" s="16">
        <f t="shared" si="0"/>
        <v>6000</v>
      </c>
      <c r="J23" s="16" t="s">
        <v>158</v>
      </c>
      <c r="K23" s="16" t="s">
        <v>158</v>
      </c>
    </row>
    <row r="24" spans="1:11" s="1" customFormat="1" ht="36.75" customHeight="1" x14ac:dyDescent="0.25">
      <c r="A24" s="39">
        <v>14</v>
      </c>
      <c r="B24" s="15" t="s">
        <v>346</v>
      </c>
      <c r="C24" s="14" t="s">
        <v>370</v>
      </c>
      <c r="D24" s="14" t="s">
        <v>371</v>
      </c>
      <c r="E24" s="16">
        <v>3000</v>
      </c>
      <c r="F24" s="16">
        <v>3000</v>
      </c>
      <c r="G24" s="16">
        <v>375</v>
      </c>
      <c r="H24" s="16">
        <v>250</v>
      </c>
      <c r="I24" s="16">
        <f t="shared" si="0"/>
        <v>6625</v>
      </c>
      <c r="J24" s="16" t="s">
        <v>158</v>
      </c>
      <c r="K24" s="16" t="s">
        <v>158</v>
      </c>
    </row>
    <row r="25" spans="1:11" s="1" customFormat="1" ht="36.75" customHeight="1" x14ac:dyDescent="0.25">
      <c r="A25" s="39">
        <v>15</v>
      </c>
      <c r="B25" s="15" t="s">
        <v>346</v>
      </c>
      <c r="C25" s="14" t="s">
        <v>372</v>
      </c>
      <c r="D25" s="14" t="s">
        <v>373</v>
      </c>
      <c r="E25" s="16">
        <v>8000</v>
      </c>
      <c r="F25" s="16">
        <v>3500</v>
      </c>
      <c r="G25" s="16">
        <v>375</v>
      </c>
      <c r="H25" s="16">
        <v>250</v>
      </c>
      <c r="I25" s="16">
        <f t="shared" si="0"/>
        <v>12125</v>
      </c>
      <c r="J25" s="16" t="s">
        <v>158</v>
      </c>
      <c r="K25" s="16" t="s">
        <v>158</v>
      </c>
    </row>
    <row r="26" spans="1:11" s="1" customFormat="1" ht="36.75" customHeight="1" x14ac:dyDescent="0.25">
      <c r="A26" s="39">
        <v>16</v>
      </c>
      <c r="B26" s="15" t="s">
        <v>346</v>
      </c>
      <c r="C26" s="14" t="s">
        <v>374</v>
      </c>
      <c r="D26" s="14" t="s">
        <v>375</v>
      </c>
      <c r="E26" s="16">
        <v>4550</v>
      </c>
      <c r="F26" s="16">
        <v>3000</v>
      </c>
      <c r="G26" s="16">
        <v>0</v>
      </c>
      <c r="H26" s="16">
        <v>250</v>
      </c>
      <c r="I26" s="16">
        <f t="shared" si="0"/>
        <v>7800</v>
      </c>
      <c r="J26" s="16" t="s">
        <v>158</v>
      </c>
      <c r="K26" s="16" t="s">
        <v>158</v>
      </c>
    </row>
    <row r="27" spans="1:11" s="1" customFormat="1" ht="36.75" customHeight="1" x14ac:dyDescent="0.25">
      <c r="A27" s="39">
        <v>17</v>
      </c>
      <c r="B27" s="15" t="s">
        <v>346</v>
      </c>
      <c r="C27" s="14" t="s">
        <v>376</v>
      </c>
      <c r="D27" s="14" t="s">
        <v>377</v>
      </c>
      <c r="E27" s="16">
        <v>13000</v>
      </c>
      <c r="F27" s="16">
        <v>2000</v>
      </c>
      <c r="G27" s="16">
        <v>375</v>
      </c>
      <c r="H27" s="16">
        <v>250</v>
      </c>
      <c r="I27" s="16">
        <f t="shared" si="0"/>
        <v>15625</v>
      </c>
      <c r="J27" s="16" t="s">
        <v>158</v>
      </c>
      <c r="K27" s="16" t="s">
        <v>158</v>
      </c>
    </row>
    <row r="28" spans="1:11" s="1" customFormat="1" ht="36.75" customHeight="1" x14ac:dyDescent="0.25">
      <c r="A28" s="39">
        <v>18</v>
      </c>
      <c r="B28" s="15" t="s">
        <v>346</v>
      </c>
      <c r="C28" s="14" t="s">
        <v>378</v>
      </c>
      <c r="D28" s="14" t="s">
        <v>873</v>
      </c>
      <c r="E28" s="16">
        <v>3000</v>
      </c>
      <c r="F28" s="16">
        <v>3000</v>
      </c>
      <c r="G28" s="16">
        <v>0</v>
      </c>
      <c r="H28" s="16">
        <v>250</v>
      </c>
      <c r="I28" s="16">
        <f t="shared" si="0"/>
        <v>6250</v>
      </c>
      <c r="J28" s="16" t="s">
        <v>158</v>
      </c>
      <c r="K28" s="16" t="s">
        <v>158</v>
      </c>
    </row>
    <row r="29" spans="1:11" s="1" customFormat="1" ht="36.75" customHeight="1" x14ac:dyDescent="0.25">
      <c r="A29" s="39">
        <v>19</v>
      </c>
      <c r="B29" s="15" t="s">
        <v>346</v>
      </c>
      <c r="C29" s="14" t="s">
        <v>380</v>
      </c>
      <c r="D29" s="14" t="s">
        <v>381</v>
      </c>
      <c r="E29" s="16">
        <v>5750</v>
      </c>
      <c r="F29" s="16">
        <v>3250</v>
      </c>
      <c r="G29" s="16">
        <v>0</v>
      </c>
      <c r="H29" s="16">
        <v>250</v>
      </c>
      <c r="I29" s="16">
        <f t="shared" si="0"/>
        <v>9250</v>
      </c>
      <c r="J29" s="16" t="s">
        <v>158</v>
      </c>
      <c r="K29" s="16" t="s">
        <v>158</v>
      </c>
    </row>
    <row r="30" spans="1:11" s="1" customFormat="1" ht="36.75" customHeight="1" x14ac:dyDescent="0.25">
      <c r="A30" s="39">
        <v>20</v>
      </c>
      <c r="B30" s="15" t="s">
        <v>346</v>
      </c>
      <c r="C30" s="14" t="s">
        <v>382</v>
      </c>
      <c r="D30" s="14" t="s">
        <v>379</v>
      </c>
      <c r="E30" s="16">
        <v>3000</v>
      </c>
      <c r="F30" s="16">
        <v>3000</v>
      </c>
      <c r="G30" s="16">
        <v>0</v>
      </c>
      <c r="H30" s="16">
        <v>250</v>
      </c>
      <c r="I30" s="16">
        <f t="shared" si="0"/>
        <v>6250</v>
      </c>
      <c r="J30" s="16" t="s">
        <v>158</v>
      </c>
      <c r="K30" s="16" t="s">
        <v>158</v>
      </c>
    </row>
    <row r="31" spans="1:11" s="1" customFormat="1" ht="36.75" customHeight="1" x14ac:dyDescent="0.25">
      <c r="A31" s="39">
        <v>21</v>
      </c>
      <c r="B31" s="15" t="s">
        <v>346</v>
      </c>
      <c r="C31" s="14" t="s">
        <v>569</v>
      </c>
      <c r="D31" s="14" t="s">
        <v>570</v>
      </c>
      <c r="E31" s="16">
        <v>2250</v>
      </c>
      <c r="F31" s="16">
        <v>2000</v>
      </c>
      <c r="G31" s="16">
        <v>0</v>
      </c>
      <c r="H31" s="16">
        <v>250</v>
      </c>
      <c r="I31" s="16">
        <f t="shared" si="0"/>
        <v>4500</v>
      </c>
      <c r="J31" s="16" t="s">
        <v>158</v>
      </c>
      <c r="K31" s="16" t="s">
        <v>158</v>
      </c>
    </row>
    <row r="32" spans="1:11" s="1" customFormat="1" ht="36.75" customHeight="1" x14ac:dyDescent="0.25">
      <c r="A32" s="39">
        <v>22</v>
      </c>
      <c r="B32" s="15" t="s">
        <v>346</v>
      </c>
      <c r="C32" s="14" t="s">
        <v>571</v>
      </c>
      <c r="D32" s="14" t="s">
        <v>570</v>
      </c>
      <c r="E32" s="16">
        <v>2250</v>
      </c>
      <c r="F32" s="16">
        <v>2000</v>
      </c>
      <c r="G32" s="16">
        <v>0</v>
      </c>
      <c r="H32" s="16">
        <v>250</v>
      </c>
      <c r="I32" s="16">
        <f t="shared" si="0"/>
        <v>4500</v>
      </c>
      <c r="J32" s="16" t="s">
        <v>158</v>
      </c>
      <c r="K32" s="16" t="s">
        <v>158</v>
      </c>
    </row>
    <row r="33" spans="1:11" s="1" customFormat="1" ht="36.75" customHeight="1" x14ac:dyDescent="0.25">
      <c r="A33" s="39">
        <v>23</v>
      </c>
      <c r="B33" s="15" t="s">
        <v>346</v>
      </c>
      <c r="C33" s="14" t="s">
        <v>572</v>
      </c>
      <c r="D33" s="14" t="s">
        <v>573</v>
      </c>
      <c r="E33" s="16">
        <v>3875</v>
      </c>
      <c r="F33" s="16">
        <v>2000</v>
      </c>
      <c r="G33" s="16">
        <v>0</v>
      </c>
      <c r="H33" s="16">
        <v>250</v>
      </c>
      <c r="I33" s="16">
        <f t="shared" si="0"/>
        <v>6125</v>
      </c>
      <c r="J33" s="16" t="s">
        <v>158</v>
      </c>
      <c r="K33" s="16" t="s">
        <v>158</v>
      </c>
    </row>
    <row r="34" spans="1:11" s="1" customFormat="1" ht="36.75" customHeight="1" x14ac:dyDescent="0.25">
      <c r="A34" s="39">
        <v>24</v>
      </c>
      <c r="B34" s="15" t="s">
        <v>346</v>
      </c>
      <c r="C34" s="14" t="s">
        <v>574</v>
      </c>
      <c r="D34" s="14" t="s">
        <v>575</v>
      </c>
      <c r="E34" s="16">
        <v>13000</v>
      </c>
      <c r="F34" s="16">
        <v>2000</v>
      </c>
      <c r="G34" s="16">
        <v>375</v>
      </c>
      <c r="H34" s="16">
        <v>250</v>
      </c>
      <c r="I34" s="16">
        <f t="shared" si="0"/>
        <v>15625</v>
      </c>
      <c r="J34" s="14"/>
      <c r="K34" s="16" t="s">
        <v>158</v>
      </c>
    </row>
    <row r="35" spans="1:11" ht="36.75" customHeight="1" x14ac:dyDescent="0.25">
      <c r="A35" s="39">
        <v>25</v>
      </c>
      <c r="B35" s="15" t="s">
        <v>346</v>
      </c>
      <c r="C35" s="26" t="s">
        <v>608</v>
      </c>
      <c r="D35" s="14" t="s">
        <v>609</v>
      </c>
      <c r="E35" s="27">
        <v>4750</v>
      </c>
      <c r="F35" s="27">
        <v>3000</v>
      </c>
      <c r="G35" s="24">
        <v>0</v>
      </c>
      <c r="H35" s="27">
        <v>250</v>
      </c>
      <c r="I35" s="27">
        <f t="shared" ref="I35" si="1">+E35+F35+G35+H35</f>
        <v>8000</v>
      </c>
      <c r="J35" s="16"/>
      <c r="K35" s="16" t="s">
        <v>158</v>
      </c>
    </row>
    <row r="36" spans="1:11" s="1" customFormat="1" ht="36.75" customHeight="1" x14ac:dyDescent="0.25">
      <c r="A36" s="39">
        <v>26</v>
      </c>
      <c r="B36" s="15" t="s">
        <v>346</v>
      </c>
      <c r="C36" s="31" t="s">
        <v>625</v>
      </c>
      <c r="D36" s="14" t="s">
        <v>363</v>
      </c>
      <c r="E36" s="30">
        <v>5750</v>
      </c>
      <c r="F36" s="30">
        <v>2000</v>
      </c>
      <c r="G36" s="29">
        <v>0</v>
      </c>
      <c r="H36" s="30">
        <v>250</v>
      </c>
      <c r="I36" s="29">
        <f>+E36+F36+G36+H36</f>
        <v>8000</v>
      </c>
      <c r="J36" s="16" t="s">
        <v>158</v>
      </c>
      <c r="K36" s="16" t="s">
        <v>158</v>
      </c>
    </row>
    <row r="37" spans="1:11" ht="36.75" customHeight="1" x14ac:dyDescent="0.25">
      <c r="A37" s="39">
        <v>27</v>
      </c>
      <c r="B37" s="15" t="s">
        <v>346</v>
      </c>
      <c r="C37" s="31" t="s">
        <v>626</v>
      </c>
      <c r="D37" s="31" t="s">
        <v>692</v>
      </c>
      <c r="E37" s="27">
        <v>4550</v>
      </c>
      <c r="F37" s="27">
        <v>3000</v>
      </c>
      <c r="G37" s="27"/>
      <c r="H37" s="27">
        <v>250</v>
      </c>
      <c r="I37" s="27">
        <f>SUM(E37:H37)</f>
        <v>7800</v>
      </c>
      <c r="J37" s="100"/>
      <c r="K37" s="16" t="s">
        <v>158</v>
      </c>
    </row>
    <row r="38" spans="1:11" ht="36.75" customHeight="1" x14ac:dyDescent="0.25">
      <c r="A38" s="39">
        <v>28</v>
      </c>
      <c r="B38" s="15" t="s">
        <v>346</v>
      </c>
      <c r="C38" s="42" t="s">
        <v>484</v>
      </c>
      <c r="D38" s="14" t="s">
        <v>605</v>
      </c>
      <c r="E38" s="27">
        <v>2112.5</v>
      </c>
      <c r="F38" s="27">
        <v>1392.86</v>
      </c>
      <c r="G38" s="16">
        <v>1174.1099999999999</v>
      </c>
      <c r="H38" s="27">
        <v>116.07</v>
      </c>
      <c r="I38" s="27">
        <f>SUM(E38:H38)</f>
        <v>4795.5399999999991</v>
      </c>
      <c r="J38" s="100"/>
      <c r="K38" s="16" t="s">
        <v>158</v>
      </c>
    </row>
    <row r="39" spans="1:11" ht="36.75" customHeight="1" x14ac:dyDescent="0.25">
      <c r="A39" s="39">
        <v>29</v>
      </c>
      <c r="B39" s="15" t="s">
        <v>346</v>
      </c>
      <c r="C39" s="42" t="s">
        <v>492</v>
      </c>
      <c r="D39" s="14" t="s">
        <v>675</v>
      </c>
      <c r="E39" s="27">
        <v>5750</v>
      </c>
      <c r="F39" s="27">
        <v>3250</v>
      </c>
      <c r="G39" s="16">
        <v>375</v>
      </c>
      <c r="H39" s="27">
        <v>250</v>
      </c>
      <c r="I39" s="27">
        <f t="shared" ref="I39" si="2">+E39+F39+G39+H39</f>
        <v>9625</v>
      </c>
      <c r="J39" s="100"/>
      <c r="K39" s="16" t="s">
        <v>158</v>
      </c>
    </row>
    <row r="40" spans="1:11" ht="36.75" customHeight="1" x14ac:dyDescent="0.25">
      <c r="A40" s="39">
        <v>30</v>
      </c>
      <c r="B40" s="15" t="s">
        <v>346</v>
      </c>
      <c r="C40" s="26" t="s">
        <v>689</v>
      </c>
      <c r="D40" s="31" t="s">
        <v>570</v>
      </c>
      <c r="E40" s="27">
        <v>2250</v>
      </c>
      <c r="F40" s="27">
        <v>2000</v>
      </c>
      <c r="G40" s="27"/>
      <c r="H40" s="27">
        <v>250</v>
      </c>
      <c r="I40" s="27">
        <f>SUM(E40:H40)</f>
        <v>4500</v>
      </c>
      <c r="J40" s="100"/>
      <c r="K40" s="16" t="s">
        <v>158</v>
      </c>
    </row>
    <row r="41" spans="1:11" ht="36.75" customHeight="1" x14ac:dyDescent="0.25">
      <c r="A41" s="39">
        <v>31</v>
      </c>
      <c r="B41" s="15" t="s">
        <v>346</v>
      </c>
      <c r="C41" s="26" t="s">
        <v>1069</v>
      </c>
      <c r="D41" s="26" t="s">
        <v>1070</v>
      </c>
      <c r="E41" s="27">
        <v>3875</v>
      </c>
      <c r="F41" s="27">
        <v>2000</v>
      </c>
      <c r="G41" s="27"/>
      <c r="H41" s="27">
        <v>250</v>
      </c>
      <c r="I41" s="27">
        <f t="shared" ref="I41:I42" si="3">SUM(E41:H41)</f>
        <v>6125</v>
      </c>
      <c r="J41" s="100"/>
      <c r="K41" s="16" t="s">
        <v>158</v>
      </c>
    </row>
    <row r="42" spans="1:11" ht="36.75" customHeight="1" thickBot="1" x14ac:dyDescent="0.3">
      <c r="A42" s="60">
        <v>32</v>
      </c>
      <c r="B42" s="61" t="s">
        <v>346</v>
      </c>
      <c r="C42" s="62" t="s">
        <v>1071</v>
      </c>
      <c r="D42" s="26" t="s">
        <v>1072</v>
      </c>
      <c r="E42" s="27">
        <v>6750</v>
      </c>
      <c r="F42" s="27">
        <v>3000</v>
      </c>
      <c r="G42" s="27">
        <v>375</v>
      </c>
      <c r="H42" s="27">
        <v>250</v>
      </c>
      <c r="I42" s="27">
        <f t="shared" si="3"/>
        <v>10375</v>
      </c>
      <c r="J42" s="100"/>
      <c r="K42" s="16" t="s">
        <v>158</v>
      </c>
    </row>
    <row r="45" spans="1:11" x14ac:dyDescent="0.25">
      <c r="I45" s="10"/>
    </row>
    <row r="46" spans="1:11" x14ac:dyDescent="0.25">
      <c r="H46" s="10"/>
    </row>
  </sheetData>
  <mergeCells count="2">
    <mergeCell ref="A7:K8"/>
    <mergeCell ref="E1:K4"/>
  </mergeCells>
  <conditionalFormatting sqref="C38">
    <cfRule type="duplicateValues" dxfId="3" priority="2"/>
  </conditionalFormatting>
  <conditionalFormatting sqref="C39">
    <cfRule type="duplicateValues" dxfId="2" priority="1"/>
  </conditionalFormatting>
  <pageMargins left="0.7" right="0.7" top="0.75" bottom="0.75" header="0.3" footer="0.3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sheetPr>
    <tabColor rgb="FF7030A0"/>
  </sheetPr>
  <dimension ref="A1:J44"/>
  <sheetViews>
    <sheetView topLeftCell="D1" zoomScale="86" zoomScaleNormal="86" workbookViewId="0">
      <selection activeCell="L7" sqref="L7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32"/>
      <c r="B1" s="32"/>
      <c r="C1" s="32"/>
      <c r="D1" s="32"/>
      <c r="E1" s="73" t="s">
        <v>1068</v>
      </c>
      <c r="F1" s="73"/>
      <c r="G1" s="73"/>
      <c r="H1" s="73"/>
      <c r="I1" s="73"/>
      <c r="J1" s="73"/>
    </row>
    <row r="2" spans="1:10" s="1" customFormat="1" ht="28.5" x14ac:dyDescent="0.25">
      <c r="A2" s="32"/>
      <c r="B2" s="32"/>
      <c r="C2" s="32"/>
      <c r="D2" s="32"/>
      <c r="E2" s="73"/>
      <c r="F2" s="73"/>
      <c r="G2" s="73"/>
      <c r="H2" s="73"/>
      <c r="I2" s="73"/>
      <c r="J2" s="73"/>
    </row>
    <row r="3" spans="1:10" s="1" customFormat="1" ht="28.5" x14ac:dyDescent="0.25">
      <c r="A3" s="32"/>
      <c r="B3" s="32"/>
      <c r="C3" s="32"/>
      <c r="D3" s="32"/>
      <c r="E3" s="73"/>
      <c r="F3" s="73"/>
      <c r="G3" s="73"/>
      <c r="H3" s="73"/>
      <c r="I3" s="73"/>
      <c r="J3" s="73"/>
    </row>
    <row r="4" spans="1:10" s="1" customFormat="1" ht="28.5" x14ac:dyDescent="0.25">
      <c r="A4" s="32"/>
      <c r="B4" s="32"/>
      <c r="C4" s="32"/>
      <c r="D4" s="32"/>
      <c r="E4" s="73"/>
      <c r="F4" s="73"/>
      <c r="G4" s="73"/>
      <c r="H4" s="73"/>
      <c r="I4" s="73"/>
      <c r="J4" s="73"/>
    </row>
    <row r="5" spans="1:10" s="1" customFormat="1" ht="28.5" x14ac:dyDescent="0.25">
      <c r="A5" s="32"/>
      <c r="B5" s="32"/>
      <c r="C5" s="32"/>
      <c r="D5" s="32"/>
      <c r="E5" s="73"/>
      <c r="F5" s="73"/>
      <c r="G5" s="73"/>
      <c r="H5" s="73"/>
      <c r="I5" s="73"/>
      <c r="J5" s="73"/>
    </row>
    <row r="6" spans="1:10" s="1" customFormat="1" ht="28.5" x14ac:dyDescent="0.25">
      <c r="A6" s="4"/>
      <c r="B6" s="4"/>
      <c r="C6" s="32"/>
      <c r="D6" s="32"/>
      <c r="E6" s="32"/>
      <c r="F6" s="32"/>
      <c r="G6" s="32"/>
      <c r="H6" s="32"/>
      <c r="I6" s="32"/>
    </row>
    <row r="7" spans="1:10" s="1" customFormat="1" ht="15.75" customHeight="1" thickBot="1" x14ac:dyDescent="0.3">
      <c r="A7" s="32"/>
      <c r="B7" s="32"/>
      <c r="C7" s="32"/>
      <c r="D7" s="32"/>
      <c r="E7" s="32"/>
      <c r="F7" s="32"/>
      <c r="G7" s="32"/>
      <c r="H7" s="32"/>
      <c r="I7" s="32"/>
    </row>
    <row r="8" spans="1:10" s="1" customFormat="1" ht="28.5" customHeight="1" x14ac:dyDescent="0.25">
      <c r="A8" s="81" t="s">
        <v>383</v>
      </c>
      <c r="B8" s="82"/>
      <c r="C8" s="82"/>
      <c r="D8" s="82"/>
      <c r="E8" s="82"/>
      <c r="F8" s="82"/>
      <c r="G8" s="82"/>
      <c r="H8" s="82"/>
      <c r="I8" s="82"/>
      <c r="J8" s="101"/>
    </row>
    <row r="9" spans="1:10" s="1" customFormat="1" ht="15.75" customHeight="1" thickBot="1" x14ac:dyDescent="0.3">
      <c r="A9" s="83"/>
      <c r="B9" s="84"/>
      <c r="C9" s="84"/>
      <c r="D9" s="84"/>
      <c r="E9" s="84"/>
      <c r="F9" s="84"/>
      <c r="G9" s="84"/>
      <c r="H9" s="84"/>
      <c r="I9" s="84"/>
      <c r="J9" s="102"/>
    </row>
    <row r="10" spans="1:10" s="1" customFormat="1" ht="15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</row>
    <row r="11" spans="1:10" s="1" customFormat="1" ht="45" x14ac:dyDescent="0.25">
      <c r="A11" s="103" t="s">
        <v>341</v>
      </c>
      <c r="B11" s="104" t="s">
        <v>1</v>
      </c>
      <c r="C11" s="103" t="s">
        <v>329</v>
      </c>
      <c r="D11" s="103" t="s">
        <v>0</v>
      </c>
      <c r="E11" s="105" t="s">
        <v>2</v>
      </c>
      <c r="F11" s="104" t="s">
        <v>342</v>
      </c>
      <c r="G11" s="105" t="s">
        <v>343</v>
      </c>
      <c r="H11" s="105" t="s">
        <v>344</v>
      </c>
      <c r="I11" s="105" t="s">
        <v>157</v>
      </c>
      <c r="J11" s="105" t="s">
        <v>334</v>
      </c>
    </row>
    <row r="12" spans="1:10" s="1" customFormat="1" ht="38.25" customHeight="1" x14ac:dyDescent="0.25">
      <c r="A12" s="35">
        <v>1</v>
      </c>
      <c r="B12" s="22" t="s">
        <v>384</v>
      </c>
      <c r="C12" s="2" t="s">
        <v>386</v>
      </c>
      <c r="D12" s="35" t="s">
        <v>387</v>
      </c>
      <c r="E12" s="3">
        <v>20000</v>
      </c>
      <c r="F12" s="3">
        <v>375</v>
      </c>
      <c r="G12" s="3">
        <v>250</v>
      </c>
      <c r="H12" s="3">
        <f t="shared" ref="H12:H43" si="0">+E12+F12+G12</f>
        <v>20625</v>
      </c>
      <c r="I12" s="3" t="s">
        <v>158</v>
      </c>
      <c r="J12" s="3" t="s">
        <v>158</v>
      </c>
    </row>
    <row r="13" spans="1:10" s="1" customFormat="1" ht="38.25" customHeight="1" x14ac:dyDescent="0.25">
      <c r="A13" s="35">
        <v>2</v>
      </c>
      <c r="B13" s="22" t="s">
        <v>384</v>
      </c>
      <c r="C13" s="2" t="s">
        <v>388</v>
      </c>
      <c r="D13" s="35" t="s">
        <v>387</v>
      </c>
      <c r="E13" s="3">
        <v>20000</v>
      </c>
      <c r="F13" s="3">
        <v>375</v>
      </c>
      <c r="G13" s="3">
        <v>250</v>
      </c>
      <c r="H13" s="3">
        <f t="shared" si="0"/>
        <v>20625</v>
      </c>
      <c r="I13" s="3" t="s">
        <v>158</v>
      </c>
      <c r="J13" s="3" t="s">
        <v>158</v>
      </c>
    </row>
    <row r="14" spans="1:10" s="1" customFormat="1" ht="38.25" customHeight="1" x14ac:dyDescent="0.25">
      <c r="A14" s="35">
        <v>3</v>
      </c>
      <c r="B14" s="22" t="s">
        <v>384</v>
      </c>
      <c r="C14" s="2" t="s">
        <v>389</v>
      </c>
      <c r="D14" s="35" t="s">
        <v>387</v>
      </c>
      <c r="E14" s="3">
        <v>20000</v>
      </c>
      <c r="F14" s="3">
        <v>375</v>
      </c>
      <c r="G14" s="3">
        <v>250</v>
      </c>
      <c r="H14" s="3">
        <f t="shared" si="0"/>
        <v>20625</v>
      </c>
      <c r="I14" s="3" t="s">
        <v>158</v>
      </c>
      <c r="J14" s="3" t="s">
        <v>158</v>
      </c>
    </row>
    <row r="15" spans="1:10" s="1" customFormat="1" ht="38.25" customHeight="1" x14ac:dyDescent="0.25">
      <c r="A15" s="35">
        <v>4</v>
      </c>
      <c r="B15" s="22" t="s">
        <v>384</v>
      </c>
      <c r="C15" s="2" t="s">
        <v>392</v>
      </c>
      <c r="D15" s="35" t="s">
        <v>391</v>
      </c>
      <c r="E15" s="3">
        <v>13000</v>
      </c>
      <c r="F15" s="3">
        <v>375</v>
      </c>
      <c r="G15" s="3">
        <v>250</v>
      </c>
      <c r="H15" s="3">
        <f t="shared" si="0"/>
        <v>13625</v>
      </c>
      <c r="I15" s="3" t="s">
        <v>158</v>
      </c>
      <c r="J15" s="3" t="s">
        <v>158</v>
      </c>
    </row>
    <row r="16" spans="1:10" s="1" customFormat="1" ht="38.25" customHeight="1" x14ac:dyDescent="0.25">
      <c r="A16" s="35">
        <v>5</v>
      </c>
      <c r="B16" s="22" t="s">
        <v>384</v>
      </c>
      <c r="C16" s="2" t="s">
        <v>393</v>
      </c>
      <c r="D16" s="35" t="s">
        <v>391</v>
      </c>
      <c r="E16" s="3">
        <v>13000</v>
      </c>
      <c r="F16" s="3">
        <v>375</v>
      </c>
      <c r="G16" s="3">
        <v>250</v>
      </c>
      <c r="H16" s="3">
        <f t="shared" si="0"/>
        <v>13625</v>
      </c>
      <c r="I16" s="3" t="s">
        <v>158</v>
      </c>
      <c r="J16" s="3" t="s">
        <v>158</v>
      </c>
    </row>
    <row r="17" spans="1:10" s="1" customFormat="1" ht="38.25" customHeight="1" x14ac:dyDescent="0.25">
      <c r="A17" s="35">
        <v>6</v>
      </c>
      <c r="B17" s="22" t="s">
        <v>384</v>
      </c>
      <c r="C17" s="2" t="s">
        <v>394</v>
      </c>
      <c r="D17" s="35" t="s">
        <v>391</v>
      </c>
      <c r="E17" s="3">
        <v>13000</v>
      </c>
      <c r="F17" s="3">
        <v>375</v>
      </c>
      <c r="G17" s="3">
        <v>250</v>
      </c>
      <c r="H17" s="3">
        <f t="shared" si="0"/>
        <v>13625</v>
      </c>
      <c r="I17" s="3" t="s">
        <v>158</v>
      </c>
      <c r="J17" s="3" t="s">
        <v>158</v>
      </c>
    </row>
    <row r="18" spans="1:10" s="1" customFormat="1" ht="38.25" customHeight="1" x14ac:dyDescent="0.25">
      <c r="A18" s="35">
        <v>7</v>
      </c>
      <c r="B18" s="22" t="s">
        <v>384</v>
      </c>
      <c r="C18" s="2" t="s">
        <v>395</v>
      </c>
      <c r="D18" s="35" t="s">
        <v>391</v>
      </c>
      <c r="E18" s="3">
        <v>13000</v>
      </c>
      <c r="F18" s="3">
        <v>0</v>
      </c>
      <c r="G18" s="3">
        <v>250</v>
      </c>
      <c r="H18" s="3">
        <f t="shared" si="0"/>
        <v>13250</v>
      </c>
      <c r="I18" s="3" t="s">
        <v>158</v>
      </c>
      <c r="J18" s="3" t="s">
        <v>158</v>
      </c>
    </row>
    <row r="19" spans="1:10" s="1" customFormat="1" ht="38.25" customHeight="1" x14ac:dyDescent="0.25">
      <c r="A19" s="35">
        <v>8</v>
      </c>
      <c r="B19" s="22" t="s">
        <v>384</v>
      </c>
      <c r="C19" s="2" t="s">
        <v>397</v>
      </c>
      <c r="D19" s="35" t="s">
        <v>391</v>
      </c>
      <c r="E19" s="3">
        <v>13000</v>
      </c>
      <c r="F19" s="3">
        <v>0</v>
      </c>
      <c r="G19" s="3">
        <v>250</v>
      </c>
      <c r="H19" s="3">
        <f t="shared" si="0"/>
        <v>13250</v>
      </c>
      <c r="I19" s="3" t="s">
        <v>158</v>
      </c>
      <c r="J19" s="3" t="s">
        <v>158</v>
      </c>
    </row>
    <row r="20" spans="1:10" s="1" customFormat="1" ht="38.25" customHeight="1" x14ac:dyDescent="0.25">
      <c r="A20" s="35">
        <v>9</v>
      </c>
      <c r="B20" s="22" t="s">
        <v>384</v>
      </c>
      <c r="C20" s="2" t="s">
        <v>398</v>
      </c>
      <c r="D20" s="35" t="s">
        <v>391</v>
      </c>
      <c r="E20" s="3">
        <v>13000</v>
      </c>
      <c r="F20" s="3">
        <v>0</v>
      </c>
      <c r="G20" s="3">
        <v>250</v>
      </c>
      <c r="H20" s="3">
        <f t="shared" si="0"/>
        <v>13250</v>
      </c>
      <c r="I20" s="3" t="s">
        <v>158</v>
      </c>
      <c r="J20" s="3" t="s">
        <v>158</v>
      </c>
    </row>
    <row r="21" spans="1:10" s="1" customFormat="1" ht="38.25" customHeight="1" x14ac:dyDescent="0.25">
      <c r="A21" s="35">
        <v>10</v>
      </c>
      <c r="B21" s="22" t="s">
        <v>384</v>
      </c>
      <c r="C21" s="2" t="s">
        <v>399</v>
      </c>
      <c r="D21" s="35" t="s">
        <v>391</v>
      </c>
      <c r="E21" s="3">
        <v>8000</v>
      </c>
      <c r="F21" s="3">
        <v>375</v>
      </c>
      <c r="G21" s="3">
        <v>250</v>
      </c>
      <c r="H21" s="3">
        <f t="shared" si="0"/>
        <v>8625</v>
      </c>
      <c r="I21" s="3" t="s">
        <v>158</v>
      </c>
      <c r="J21" s="3" t="s">
        <v>158</v>
      </c>
    </row>
    <row r="22" spans="1:10" s="1" customFormat="1" ht="38.25" customHeight="1" x14ac:dyDescent="0.25">
      <c r="A22" s="35">
        <v>11</v>
      </c>
      <c r="B22" s="22" t="s">
        <v>384</v>
      </c>
      <c r="C22" s="2" t="s">
        <v>400</v>
      </c>
      <c r="D22" s="35" t="s">
        <v>401</v>
      </c>
      <c r="E22" s="3">
        <v>15000</v>
      </c>
      <c r="F22" s="3">
        <v>375</v>
      </c>
      <c r="G22" s="3">
        <v>250</v>
      </c>
      <c r="H22" s="3">
        <f t="shared" si="0"/>
        <v>15625</v>
      </c>
      <c r="I22" s="3" t="s">
        <v>158</v>
      </c>
      <c r="J22" s="3" t="s">
        <v>158</v>
      </c>
    </row>
    <row r="23" spans="1:10" s="1" customFormat="1" ht="38.25" customHeight="1" x14ac:dyDescent="0.25">
      <c r="A23" s="35">
        <v>12</v>
      </c>
      <c r="B23" s="22" t="s">
        <v>384</v>
      </c>
      <c r="C23" s="2" t="s">
        <v>402</v>
      </c>
      <c r="D23" s="35" t="s">
        <v>401</v>
      </c>
      <c r="E23" s="3">
        <v>15000</v>
      </c>
      <c r="F23" s="3">
        <v>375</v>
      </c>
      <c r="G23" s="3">
        <v>250</v>
      </c>
      <c r="H23" s="3">
        <f t="shared" si="0"/>
        <v>15625</v>
      </c>
      <c r="I23" s="3" t="s">
        <v>158</v>
      </c>
      <c r="J23" s="3" t="s">
        <v>158</v>
      </c>
    </row>
    <row r="24" spans="1:10" s="1" customFormat="1" ht="38.25" customHeight="1" x14ac:dyDescent="0.25">
      <c r="A24" s="35">
        <v>13</v>
      </c>
      <c r="B24" s="22" t="s">
        <v>384</v>
      </c>
      <c r="C24" s="2" t="s">
        <v>403</v>
      </c>
      <c r="D24" s="35" t="s">
        <v>387</v>
      </c>
      <c r="E24" s="3">
        <v>20000</v>
      </c>
      <c r="F24" s="3">
        <v>375</v>
      </c>
      <c r="G24" s="3">
        <v>250</v>
      </c>
      <c r="H24" s="21">
        <v>20625</v>
      </c>
      <c r="I24" s="3" t="s">
        <v>158</v>
      </c>
      <c r="J24" s="3" t="s">
        <v>158</v>
      </c>
    </row>
    <row r="25" spans="1:10" s="1" customFormat="1" ht="38.25" customHeight="1" x14ac:dyDescent="0.25">
      <c r="A25" s="35">
        <v>14</v>
      </c>
      <c r="B25" s="22" t="s">
        <v>384</v>
      </c>
      <c r="C25" s="2" t="s">
        <v>404</v>
      </c>
      <c r="D25" s="35" t="s">
        <v>396</v>
      </c>
      <c r="E25" s="3">
        <v>15000</v>
      </c>
      <c r="F25" s="3">
        <v>375</v>
      </c>
      <c r="G25" s="3">
        <v>250</v>
      </c>
      <c r="H25" s="3">
        <f t="shared" si="0"/>
        <v>15625</v>
      </c>
      <c r="I25" s="3" t="s">
        <v>158</v>
      </c>
      <c r="J25" s="3" t="s">
        <v>158</v>
      </c>
    </row>
    <row r="26" spans="1:10" s="1" customFormat="1" ht="38.25" customHeight="1" x14ac:dyDescent="0.25">
      <c r="A26" s="35">
        <v>15</v>
      </c>
      <c r="B26" s="22" t="s">
        <v>384</v>
      </c>
      <c r="C26" s="2" t="s">
        <v>405</v>
      </c>
      <c r="D26" s="35" t="s">
        <v>387</v>
      </c>
      <c r="E26" s="3">
        <v>20000</v>
      </c>
      <c r="F26" s="3">
        <v>375</v>
      </c>
      <c r="G26" s="3">
        <v>250</v>
      </c>
      <c r="H26" s="3">
        <f t="shared" si="0"/>
        <v>20625</v>
      </c>
      <c r="I26" s="3" t="s">
        <v>158</v>
      </c>
      <c r="J26" s="3" t="s">
        <v>158</v>
      </c>
    </row>
    <row r="27" spans="1:10" s="1" customFormat="1" ht="38.25" customHeight="1" x14ac:dyDescent="0.25">
      <c r="A27" s="35">
        <v>16</v>
      </c>
      <c r="B27" s="22" t="s">
        <v>384</v>
      </c>
      <c r="C27" s="2" t="s">
        <v>406</v>
      </c>
      <c r="D27" s="35" t="s">
        <v>401</v>
      </c>
      <c r="E27" s="3">
        <v>15000</v>
      </c>
      <c r="F27" s="3">
        <v>375</v>
      </c>
      <c r="G27" s="3">
        <v>250</v>
      </c>
      <c r="H27" s="3">
        <f t="shared" si="0"/>
        <v>15625</v>
      </c>
      <c r="I27" s="3" t="s">
        <v>158</v>
      </c>
      <c r="J27" s="3" t="s">
        <v>158</v>
      </c>
    </row>
    <row r="28" spans="1:10" s="1" customFormat="1" ht="38.25" customHeight="1" x14ac:dyDescent="0.25">
      <c r="A28" s="35">
        <v>17</v>
      </c>
      <c r="B28" s="22" t="s">
        <v>384</v>
      </c>
      <c r="C28" s="2" t="s">
        <v>407</v>
      </c>
      <c r="D28" s="35" t="s">
        <v>401</v>
      </c>
      <c r="E28" s="3">
        <v>15000</v>
      </c>
      <c r="F28" s="3">
        <v>375</v>
      </c>
      <c r="G28" s="3">
        <v>250</v>
      </c>
      <c r="H28" s="3">
        <f t="shared" si="0"/>
        <v>15625</v>
      </c>
      <c r="I28" s="3" t="s">
        <v>158</v>
      </c>
      <c r="J28" s="3" t="s">
        <v>158</v>
      </c>
    </row>
    <row r="29" spans="1:10" s="1" customFormat="1" ht="38.25" customHeight="1" x14ac:dyDescent="0.25">
      <c r="A29" s="35">
        <v>18</v>
      </c>
      <c r="B29" s="22" t="s">
        <v>384</v>
      </c>
      <c r="C29" s="2" t="s">
        <v>408</v>
      </c>
      <c r="D29" s="35" t="s">
        <v>401</v>
      </c>
      <c r="E29" s="3">
        <v>15000</v>
      </c>
      <c r="F29" s="3">
        <v>375</v>
      </c>
      <c r="G29" s="3">
        <v>250</v>
      </c>
      <c r="H29" s="3">
        <f t="shared" si="0"/>
        <v>15625</v>
      </c>
      <c r="I29" s="3" t="s">
        <v>158</v>
      </c>
      <c r="J29" s="3" t="s">
        <v>158</v>
      </c>
    </row>
    <row r="30" spans="1:10" s="1" customFormat="1" ht="38.25" customHeight="1" x14ac:dyDescent="0.25">
      <c r="A30" s="35">
        <v>19</v>
      </c>
      <c r="B30" s="22" t="s">
        <v>384</v>
      </c>
      <c r="C30" s="2" t="s">
        <v>409</v>
      </c>
      <c r="D30" s="35" t="s">
        <v>391</v>
      </c>
      <c r="E30" s="3">
        <v>13000</v>
      </c>
      <c r="F30" s="3">
        <v>375</v>
      </c>
      <c r="G30" s="3">
        <v>250</v>
      </c>
      <c r="H30" s="3">
        <f t="shared" si="0"/>
        <v>13625</v>
      </c>
      <c r="I30" s="3" t="s">
        <v>158</v>
      </c>
      <c r="J30" s="3" t="s">
        <v>158</v>
      </c>
    </row>
    <row r="31" spans="1:10" s="1" customFormat="1" ht="38.25" customHeight="1" x14ac:dyDescent="0.25">
      <c r="A31" s="35">
        <v>20</v>
      </c>
      <c r="B31" s="22" t="s">
        <v>384</v>
      </c>
      <c r="C31" s="2" t="s">
        <v>410</v>
      </c>
      <c r="D31" s="35" t="s">
        <v>387</v>
      </c>
      <c r="E31" s="3">
        <v>20000</v>
      </c>
      <c r="F31" s="3">
        <v>375</v>
      </c>
      <c r="G31" s="3">
        <v>250</v>
      </c>
      <c r="H31" s="3">
        <f t="shared" si="0"/>
        <v>20625</v>
      </c>
      <c r="I31" s="28" t="s">
        <v>158</v>
      </c>
      <c r="J31" s="3" t="s">
        <v>158</v>
      </c>
    </row>
    <row r="32" spans="1:10" s="1" customFormat="1" ht="38.25" customHeight="1" x14ac:dyDescent="0.25">
      <c r="A32" s="35">
        <v>21</v>
      </c>
      <c r="B32" s="22" t="s">
        <v>384</v>
      </c>
      <c r="C32" s="2" t="s">
        <v>411</v>
      </c>
      <c r="D32" s="35" t="s">
        <v>391</v>
      </c>
      <c r="E32" s="3">
        <v>10300</v>
      </c>
      <c r="F32" s="3">
        <v>375</v>
      </c>
      <c r="G32" s="3">
        <v>250</v>
      </c>
      <c r="H32" s="3">
        <f t="shared" si="0"/>
        <v>10925</v>
      </c>
      <c r="I32" s="3" t="s">
        <v>158</v>
      </c>
      <c r="J32" s="3" t="s">
        <v>158</v>
      </c>
    </row>
    <row r="33" spans="1:10" s="1" customFormat="1" ht="38.25" customHeight="1" x14ac:dyDescent="0.25">
      <c r="A33" s="35">
        <v>22</v>
      </c>
      <c r="B33" s="22" t="s">
        <v>384</v>
      </c>
      <c r="C33" s="2" t="s">
        <v>412</v>
      </c>
      <c r="D33" s="35" t="s">
        <v>396</v>
      </c>
      <c r="E33" s="3">
        <v>10300</v>
      </c>
      <c r="F33" s="3">
        <v>375</v>
      </c>
      <c r="G33" s="3">
        <v>250</v>
      </c>
      <c r="H33" s="3">
        <f t="shared" si="0"/>
        <v>10925</v>
      </c>
      <c r="I33" s="3" t="s">
        <v>158</v>
      </c>
      <c r="J33" s="3" t="s">
        <v>158</v>
      </c>
    </row>
    <row r="34" spans="1:10" ht="38.25" customHeight="1" x14ac:dyDescent="0.25">
      <c r="A34" s="35">
        <v>23</v>
      </c>
      <c r="B34" s="22" t="s">
        <v>384</v>
      </c>
      <c r="C34" s="2" t="s">
        <v>413</v>
      </c>
      <c r="D34" s="35" t="s">
        <v>387</v>
      </c>
      <c r="E34" s="11">
        <v>20000</v>
      </c>
      <c r="F34" s="3">
        <v>375</v>
      </c>
      <c r="G34" s="3">
        <v>250</v>
      </c>
      <c r="H34" s="3">
        <f t="shared" si="0"/>
        <v>20625</v>
      </c>
      <c r="I34" s="3" t="s">
        <v>158</v>
      </c>
      <c r="J34" s="3" t="s">
        <v>158</v>
      </c>
    </row>
    <row r="35" spans="1:10" ht="38.25" customHeight="1" x14ac:dyDescent="0.25">
      <c r="A35" s="35">
        <v>24</v>
      </c>
      <c r="B35" s="22" t="s">
        <v>384</v>
      </c>
      <c r="C35" s="12" t="s">
        <v>598</v>
      </c>
      <c r="D35" s="23" t="s">
        <v>387</v>
      </c>
      <c r="E35" s="11">
        <v>20000</v>
      </c>
      <c r="F35" s="3">
        <v>375</v>
      </c>
      <c r="G35" s="3">
        <v>250</v>
      </c>
      <c r="H35" s="3">
        <f t="shared" si="0"/>
        <v>20625</v>
      </c>
      <c r="I35" s="8" t="s">
        <v>158</v>
      </c>
      <c r="J35" s="3" t="s">
        <v>158</v>
      </c>
    </row>
    <row r="36" spans="1:10" ht="38.25" customHeight="1" x14ac:dyDescent="0.25">
      <c r="A36" s="35">
        <v>25</v>
      </c>
      <c r="B36" s="22" t="s">
        <v>384</v>
      </c>
      <c r="C36" s="12" t="s">
        <v>599</v>
      </c>
      <c r="D36" s="23" t="s">
        <v>414</v>
      </c>
      <c r="E36" s="3">
        <v>13000</v>
      </c>
      <c r="F36" s="3">
        <v>375</v>
      </c>
      <c r="G36" s="3">
        <v>250</v>
      </c>
      <c r="H36" s="3">
        <f t="shared" si="0"/>
        <v>13625</v>
      </c>
      <c r="I36" s="8" t="s">
        <v>158</v>
      </c>
      <c r="J36" s="3" t="s">
        <v>158</v>
      </c>
    </row>
    <row r="37" spans="1:10" ht="38.25" customHeight="1" x14ac:dyDescent="0.25">
      <c r="A37" s="35">
        <v>26</v>
      </c>
      <c r="B37" s="22" t="s">
        <v>384</v>
      </c>
      <c r="C37" s="8" t="s">
        <v>606</v>
      </c>
      <c r="D37" s="23" t="s">
        <v>385</v>
      </c>
      <c r="E37" s="3">
        <v>25000</v>
      </c>
      <c r="F37" s="3">
        <v>375</v>
      </c>
      <c r="G37" s="3">
        <v>250</v>
      </c>
      <c r="H37" s="3">
        <f t="shared" si="0"/>
        <v>25625</v>
      </c>
      <c r="I37" s="23" t="s">
        <v>158</v>
      </c>
      <c r="J37" s="3" t="s">
        <v>158</v>
      </c>
    </row>
    <row r="38" spans="1:10" ht="38.25" customHeight="1" x14ac:dyDescent="0.25">
      <c r="A38" s="35">
        <v>27</v>
      </c>
      <c r="B38" s="22" t="s">
        <v>384</v>
      </c>
      <c r="C38" s="2" t="s">
        <v>390</v>
      </c>
      <c r="D38" s="23" t="s">
        <v>385</v>
      </c>
      <c r="E38" s="3">
        <v>25000</v>
      </c>
      <c r="F38" s="3">
        <v>375</v>
      </c>
      <c r="G38" s="3">
        <v>250</v>
      </c>
      <c r="H38" s="3">
        <f t="shared" si="0"/>
        <v>25625</v>
      </c>
      <c r="I38" s="23" t="s">
        <v>158</v>
      </c>
      <c r="J38" s="3" t="s">
        <v>158</v>
      </c>
    </row>
    <row r="39" spans="1:10" ht="38.25" customHeight="1" x14ac:dyDescent="0.25">
      <c r="A39" s="35">
        <v>28</v>
      </c>
      <c r="B39" s="22" t="s">
        <v>384</v>
      </c>
      <c r="C39" s="8" t="s">
        <v>610</v>
      </c>
      <c r="D39" s="23" t="s">
        <v>414</v>
      </c>
      <c r="E39" s="3">
        <v>13000</v>
      </c>
      <c r="F39" s="3">
        <v>375</v>
      </c>
      <c r="G39" s="3">
        <v>250</v>
      </c>
      <c r="H39" s="3">
        <f t="shared" si="0"/>
        <v>13625</v>
      </c>
      <c r="I39" s="8" t="s">
        <v>158</v>
      </c>
      <c r="J39" s="3" t="s">
        <v>158</v>
      </c>
    </row>
    <row r="40" spans="1:10" s="1" customFormat="1" ht="38.25" customHeight="1" x14ac:dyDescent="0.25">
      <c r="A40" s="35">
        <v>29</v>
      </c>
      <c r="B40" s="36" t="s">
        <v>384</v>
      </c>
      <c r="C40" s="8" t="s">
        <v>622</v>
      </c>
      <c r="D40" s="2" t="s">
        <v>391</v>
      </c>
      <c r="E40" s="3">
        <v>13000</v>
      </c>
      <c r="F40" s="3">
        <v>375</v>
      </c>
      <c r="G40" s="3">
        <v>250</v>
      </c>
      <c r="H40" s="3">
        <f t="shared" si="0"/>
        <v>13625</v>
      </c>
      <c r="I40" s="3" t="s">
        <v>158</v>
      </c>
      <c r="J40" s="3" t="s">
        <v>158</v>
      </c>
    </row>
    <row r="41" spans="1:10" ht="38.25" customHeight="1" x14ac:dyDescent="0.25">
      <c r="A41" s="35">
        <v>30</v>
      </c>
      <c r="B41" s="36" t="s">
        <v>384</v>
      </c>
      <c r="C41" s="8" t="s">
        <v>624</v>
      </c>
      <c r="D41" s="2" t="s">
        <v>391</v>
      </c>
      <c r="E41" s="3">
        <v>13000</v>
      </c>
      <c r="F41" s="3">
        <v>375</v>
      </c>
      <c r="G41" s="3">
        <v>250</v>
      </c>
      <c r="H41" s="3">
        <f t="shared" si="0"/>
        <v>13625</v>
      </c>
      <c r="I41" s="3" t="s">
        <v>158</v>
      </c>
      <c r="J41" s="3" t="s">
        <v>158</v>
      </c>
    </row>
    <row r="42" spans="1:10" ht="38.25" customHeight="1" x14ac:dyDescent="0.25">
      <c r="A42" s="35">
        <v>31</v>
      </c>
      <c r="B42" s="36" t="s">
        <v>384</v>
      </c>
      <c r="C42" s="8" t="s">
        <v>630</v>
      </c>
      <c r="D42" s="2" t="s">
        <v>396</v>
      </c>
      <c r="E42" s="11">
        <v>20000</v>
      </c>
      <c r="F42" s="3">
        <v>375</v>
      </c>
      <c r="G42" s="3">
        <v>250</v>
      </c>
      <c r="H42" s="3">
        <f t="shared" si="0"/>
        <v>20625</v>
      </c>
      <c r="I42" s="3" t="s">
        <v>158</v>
      </c>
      <c r="J42" s="3" t="s">
        <v>158</v>
      </c>
    </row>
    <row r="43" spans="1:10" ht="30.75" customHeight="1" x14ac:dyDescent="0.25">
      <c r="A43" s="35">
        <v>32</v>
      </c>
      <c r="B43" s="36" t="s">
        <v>384</v>
      </c>
      <c r="C43" s="23" t="s">
        <v>639</v>
      </c>
      <c r="D43" s="23" t="s">
        <v>387</v>
      </c>
      <c r="E43" s="11">
        <v>20000</v>
      </c>
      <c r="F43" s="3">
        <v>375</v>
      </c>
      <c r="G43" s="3">
        <v>250</v>
      </c>
      <c r="H43" s="3">
        <f t="shared" si="0"/>
        <v>20625</v>
      </c>
      <c r="I43" s="3" t="s">
        <v>158</v>
      </c>
      <c r="J43" s="3" t="s">
        <v>158</v>
      </c>
    </row>
    <row r="44" spans="1:10" x14ac:dyDescent="0.25">
      <c r="H44" s="63"/>
    </row>
  </sheetData>
  <mergeCells count="2">
    <mergeCell ref="A8:J9"/>
    <mergeCell ref="E1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66"/>
  <sheetViews>
    <sheetView zoomScale="70" zoomScaleNormal="70" workbookViewId="0">
      <selection activeCell="J15" sqref="J15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4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13"/>
      <c r="B1" s="13"/>
      <c r="C1" s="13"/>
      <c r="D1" s="13"/>
      <c r="E1" s="13"/>
      <c r="F1" s="13"/>
      <c r="G1" s="13"/>
    </row>
    <row r="2" spans="1:8" s="1" customFormat="1" ht="28.5" customHeight="1" x14ac:dyDescent="0.25">
      <c r="A2" s="13"/>
      <c r="B2" s="13"/>
      <c r="C2" s="13"/>
      <c r="D2" s="89" t="s">
        <v>1068</v>
      </c>
      <c r="E2" s="89"/>
      <c r="F2" s="89"/>
      <c r="G2" s="89"/>
      <c r="H2" s="89"/>
    </row>
    <row r="3" spans="1:8" s="1" customFormat="1" ht="28.5" x14ac:dyDescent="0.25">
      <c r="A3" s="13"/>
      <c r="B3" s="13"/>
      <c r="C3" s="13"/>
      <c r="D3" s="89"/>
      <c r="E3" s="89"/>
      <c r="F3" s="89"/>
      <c r="G3" s="89"/>
      <c r="H3" s="89"/>
    </row>
    <row r="4" spans="1:8" s="1" customFormat="1" ht="28.5" x14ac:dyDescent="0.25">
      <c r="A4" s="13"/>
      <c r="B4" s="13"/>
      <c r="C4" s="13"/>
      <c r="D4" s="89"/>
      <c r="E4" s="89"/>
      <c r="F4" s="89"/>
      <c r="G4" s="89"/>
      <c r="H4" s="89"/>
    </row>
    <row r="5" spans="1:8" s="1" customFormat="1" ht="28.5" x14ac:dyDescent="0.25">
      <c r="A5" s="13"/>
      <c r="B5" s="13"/>
      <c r="C5" s="13"/>
      <c r="D5" s="89"/>
      <c r="E5" s="89"/>
      <c r="F5" s="89"/>
      <c r="G5" s="89"/>
      <c r="H5" s="89"/>
    </row>
    <row r="6" spans="1:8" s="1" customFormat="1" ht="28.5" x14ac:dyDescent="0.25">
      <c r="A6" s="13"/>
      <c r="B6" s="13"/>
      <c r="C6" s="13"/>
      <c r="D6" s="89"/>
      <c r="E6" s="89"/>
      <c r="F6" s="89"/>
      <c r="G6" s="89"/>
      <c r="H6" s="89"/>
    </row>
    <row r="7" spans="1:8" s="1" customFormat="1" ht="28.5" x14ac:dyDescent="0.25">
      <c r="A7" s="13"/>
      <c r="B7" s="13"/>
      <c r="C7" s="13"/>
      <c r="D7" s="89"/>
      <c r="E7" s="89"/>
      <c r="F7" s="89"/>
      <c r="G7" s="89"/>
      <c r="H7" s="89"/>
    </row>
    <row r="8" spans="1:8" s="1" customFormat="1" ht="18" customHeight="1" thickBot="1" x14ac:dyDescent="0.3">
      <c r="A8" s="13"/>
      <c r="B8" s="13"/>
      <c r="C8" s="13"/>
      <c r="D8" s="13"/>
      <c r="E8" s="13"/>
      <c r="F8" s="13"/>
      <c r="G8" s="13"/>
    </row>
    <row r="9" spans="1:8" s="1" customFormat="1" ht="28.5" customHeight="1" x14ac:dyDescent="0.25">
      <c r="A9" s="85" t="s">
        <v>415</v>
      </c>
      <c r="B9" s="86"/>
      <c r="C9" s="86"/>
      <c r="D9" s="86"/>
      <c r="E9" s="86"/>
      <c r="F9" s="86"/>
      <c r="G9" s="86"/>
      <c r="H9" s="107"/>
    </row>
    <row r="10" spans="1:8" s="1" customFormat="1" ht="15.75" customHeight="1" thickBot="1" x14ac:dyDescent="0.3">
      <c r="A10" s="87"/>
      <c r="B10" s="88"/>
      <c r="C10" s="88"/>
      <c r="D10" s="88"/>
      <c r="E10" s="88"/>
      <c r="F10" s="88"/>
      <c r="G10" s="88"/>
      <c r="H10" s="108"/>
    </row>
    <row r="11" spans="1:8" s="1" customFormat="1" ht="18" customHeight="1" x14ac:dyDescent="0.25">
      <c r="A11" s="7"/>
      <c r="B11" s="7"/>
      <c r="C11" s="7"/>
      <c r="D11" s="7"/>
      <c r="E11" s="7"/>
      <c r="F11" s="7"/>
      <c r="G11" s="7"/>
    </row>
    <row r="12" spans="1:8" s="1" customFormat="1" ht="38.25" customHeight="1" x14ac:dyDescent="0.25">
      <c r="A12" s="97" t="s">
        <v>341</v>
      </c>
      <c r="B12" s="99" t="s">
        <v>1</v>
      </c>
      <c r="C12" s="97" t="s">
        <v>329</v>
      </c>
      <c r="D12" s="99" t="s">
        <v>416</v>
      </c>
      <c r="E12" s="99" t="s">
        <v>417</v>
      </c>
      <c r="F12" s="98" t="s">
        <v>418</v>
      </c>
      <c r="G12" s="98" t="s">
        <v>157</v>
      </c>
      <c r="H12" s="98" t="s">
        <v>1080</v>
      </c>
    </row>
    <row r="13" spans="1:8" s="1" customFormat="1" ht="56.25" customHeight="1" x14ac:dyDescent="0.25">
      <c r="A13" s="8">
        <v>1</v>
      </c>
      <c r="B13" s="8" t="s">
        <v>568</v>
      </c>
      <c r="C13" s="2" t="s">
        <v>613</v>
      </c>
      <c r="D13" s="2" t="s">
        <v>658</v>
      </c>
      <c r="E13" s="68">
        <v>6000</v>
      </c>
      <c r="F13" s="66" t="s">
        <v>1078</v>
      </c>
      <c r="G13" s="106"/>
      <c r="H13" s="106"/>
    </row>
    <row r="14" spans="1:8" s="1" customFormat="1" ht="56.25" customHeight="1" x14ac:dyDescent="0.25">
      <c r="A14" s="8">
        <v>2</v>
      </c>
      <c r="B14" s="8" t="s">
        <v>568</v>
      </c>
      <c r="C14" s="2" t="s">
        <v>693</v>
      </c>
      <c r="D14" s="2" t="s">
        <v>882</v>
      </c>
      <c r="E14" s="68">
        <v>15000</v>
      </c>
      <c r="F14" s="66" t="s">
        <v>1078</v>
      </c>
      <c r="G14" s="2"/>
      <c r="H14" s="106"/>
    </row>
    <row r="15" spans="1:8" s="1" customFormat="1" ht="56.25" customHeight="1" x14ac:dyDescent="0.25">
      <c r="A15" s="2">
        <v>3</v>
      </c>
      <c r="B15" s="8" t="s">
        <v>568</v>
      </c>
      <c r="C15" s="2" t="s">
        <v>641</v>
      </c>
      <c r="D15" s="2" t="s">
        <v>882</v>
      </c>
      <c r="E15" s="69">
        <v>10000</v>
      </c>
      <c r="F15" s="66" t="s">
        <v>1078</v>
      </c>
      <c r="G15" s="2"/>
      <c r="H15" s="106"/>
    </row>
    <row r="16" spans="1:8" s="1" customFormat="1" ht="56.25" customHeight="1" x14ac:dyDescent="0.25">
      <c r="A16" s="8">
        <v>4</v>
      </c>
      <c r="B16" s="8" t="s">
        <v>568</v>
      </c>
      <c r="C16" s="2" t="s">
        <v>642</v>
      </c>
      <c r="D16" s="2" t="s">
        <v>658</v>
      </c>
      <c r="E16" s="68">
        <v>5000</v>
      </c>
      <c r="F16" s="66" t="s">
        <v>1078</v>
      </c>
      <c r="G16" s="2"/>
      <c r="H16" s="106"/>
    </row>
    <row r="17" spans="1:8" s="1" customFormat="1" ht="56.25" customHeight="1" x14ac:dyDescent="0.25">
      <c r="A17" s="8">
        <v>5</v>
      </c>
      <c r="B17" s="8" t="s">
        <v>568</v>
      </c>
      <c r="C17" s="2" t="s">
        <v>694</v>
      </c>
      <c r="D17" s="2" t="s">
        <v>883</v>
      </c>
      <c r="E17" s="68">
        <v>5000</v>
      </c>
      <c r="F17" s="66" t="s">
        <v>1078</v>
      </c>
      <c r="G17" s="2"/>
      <c r="H17" s="106"/>
    </row>
    <row r="18" spans="1:8" s="1" customFormat="1" ht="56.25" customHeight="1" x14ac:dyDescent="0.25">
      <c r="A18" s="2">
        <v>6</v>
      </c>
      <c r="B18" s="8" t="s">
        <v>568</v>
      </c>
      <c r="C18" s="2" t="s">
        <v>485</v>
      </c>
      <c r="D18" s="2" t="s">
        <v>883</v>
      </c>
      <c r="E18" s="68">
        <v>8000</v>
      </c>
      <c r="F18" s="66" t="s">
        <v>1078</v>
      </c>
      <c r="G18" s="2"/>
      <c r="H18" s="106"/>
    </row>
    <row r="19" spans="1:8" s="1" customFormat="1" ht="56.25" customHeight="1" x14ac:dyDescent="0.25">
      <c r="A19" s="8">
        <v>7</v>
      </c>
      <c r="B19" s="8" t="s">
        <v>568</v>
      </c>
      <c r="C19" s="2" t="s">
        <v>487</v>
      </c>
      <c r="D19" s="2" t="s">
        <v>884</v>
      </c>
      <c r="E19" s="68">
        <v>8000</v>
      </c>
      <c r="F19" s="66" t="s">
        <v>1078</v>
      </c>
      <c r="G19" s="2"/>
      <c r="H19" s="106"/>
    </row>
    <row r="20" spans="1:8" s="1" customFormat="1" ht="56.25" customHeight="1" x14ac:dyDescent="0.25">
      <c r="A20" s="8">
        <v>8</v>
      </c>
      <c r="B20" s="8" t="s">
        <v>568</v>
      </c>
      <c r="C20" s="2" t="s">
        <v>695</v>
      </c>
      <c r="D20" s="2" t="s">
        <v>885</v>
      </c>
      <c r="E20" s="68">
        <v>6000</v>
      </c>
      <c r="F20" s="66" t="s">
        <v>1078</v>
      </c>
      <c r="G20" s="2"/>
      <c r="H20" s="106"/>
    </row>
    <row r="21" spans="1:8" s="1" customFormat="1" ht="56.25" customHeight="1" x14ac:dyDescent="0.25">
      <c r="A21" s="2">
        <v>9</v>
      </c>
      <c r="B21" s="8" t="s">
        <v>568</v>
      </c>
      <c r="C21" s="2" t="s">
        <v>566</v>
      </c>
      <c r="D21" s="2" t="s">
        <v>885</v>
      </c>
      <c r="E21" s="68">
        <v>8000</v>
      </c>
      <c r="F21" s="66" t="s">
        <v>1078</v>
      </c>
      <c r="G21" s="2"/>
      <c r="H21" s="106"/>
    </row>
    <row r="22" spans="1:8" s="1" customFormat="1" ht="56.25" customHeight="1" x14ac:dyDescent="0.25">
      <c r="A22" s="8">
        <v>10</v>
      </c>
      <c r="B22" s="8" t="s">
        <v>568</v>
      </c>
      <c r="C22" s="2" t="s">
        <v>486</v>
      </c>
      <c r="D22" s="2" t="s">
        <v>884</v>
      </c>
      <c r="E22" s="69">
        <v>10000</v>
      </c>
      <c r="F22" s="66" t="s">
        <v>1078</v>
      </c>
      <c r="G22" s="2"/>
      <c r="H22" s="106"/>
    </row>
    <row r="23" spans="1:8" s="1" customFormat="1" ht="56.25" customHeight="1" x14ac:dyDescent="0.25">
      <c r="A23" s="8">
        <v>11</v>
      </c>
      <c r="B23" s="8" t="s">
        <v>568</v>
      </c>
      <c r="C23" s="2" t="s">
        <v>611</v>
      </c>
      <c r="D23" s="2" t="s">
        <v>886</v>
      </c>
      <c r="E23" s="68">
        <v>7000</v>
      </c>
      <c r="F23" s="66" t="s">
        <v>1078</v>
      </c>
      <c r="G23" s="2"/>
      <c r="H23" s="106"/>
    </row>
    <row r="24" spans="1:8" s="1" customFormat="1" ht="56.25" customHeight="1" x14ac:dyDescent="0.25">
      <c r="A24" s="2">
        <v>12</v>
      </c>
      <c r="B24" s="8" t="s">
        <v>568</v>
      </c>
      <c r="C24" s="2" t="s">
        <v>696</v>
      </c>
      <c r="D24" s="2" t="s">
        <v>658</v>
      </c>
      <c r="E24" s="68">
        <v>7000</v>
      </c>
      <c r="F24" s="66" t="s">
        <v>1078</v>
      </c>
      <c r="G24" s="2"/>
      <c r="H24" s="106"/>
    </row>
    <row r="25" spans="1:8" s="1" customFormat="1" ht="56.25" customHeight="1" x14ac:dyDescent="0.25">
      <c r="A25" s="8">
        <v>13</v>
      </c>
      <c r="B25" s="8" t="s">
        <v>568</v>
      </c>
      <c r="C25" s="2" t="s">
        <v>670</v>
      </c>
      <c r="D25" s="2" t="s">
        <v>887</v>
      </c>
      <c r="E25" s="68">
        <v>7000</v>
      </c>
      <c r="F25" s="66" t="s">
        <v>1078</v>
      </c>
      <c r="G25" s="2"/>
      <c r="H25" s="106"/>
    </row>
    <row r="26" spans="1:8" s="1" customFormat="1" ht="56.25" customHeight="1" x14ac:dyDescent="0.25">
      <c r="A26" s="8">
        <v>14</v>
      </c>
      <c r="B26" s="8" t="s">
        <v>568</v>
      </c>
      <c r="C26" s="2" t="s">
        <v>637</v>
      </c>
      <c r="D26" s="2" t="s">
        <v>658</v>
      </c>
      <c r="E26" s="68">
        <v>4000</v>
      </c>
      <c r="F26" s="66" t="s">
        <v>1078</v>
      </c>
      <c r="G26" s="2"/>
      <c r="H26" s="106"/>
    </row>
    <row r="27" spans="1:8" s="1" customFormat="1" ht="56.25" customHeight="1" x14ac:dyDescent="0.25">
      <c r="A27" s="2">
        <v>15</v>
      </c>
      <c r="B27" s="8" t="s">
        <v>568</v>
      </c>
      <c r="C27" s="2" t="s">
        <v>688</v>
      </c>
      <c r="D27" s="2" t="s">
        <v>888</v>
      </c>
      <c r="E27" s="68">
        <v>7000</v>
      </c>
      <c r="F27" s="66" t="s">
        <v>1078</v>
      </c>
      <c r="G27" s="2"/>
      <c r="H27" s="106"/>
    </row>
    <row r="28" spans="1:8" s="1" customFormat="1" ht="56.25" customHeight="1" x14ac:dyDescent="0.25">
      <c r="A28" s="8">
        <v>16</v>
      </c>
      <c r="B28" s="8" t="s">
        <v>568</v>
      </c>
      <c r="C28" s="2" t="s">
        <v>488</v>
      </c>
      <c r="D28" s="2" t="s">
        <v>889</v>
      </c>
      <c r="E28" s="68">
        <v>8000</v>
      </c>
      <c r="F28" s="66" t="s">
        <v>1078</v>
      </c>
      <c r="G28" s="2"/>
      <c r="H28" s="106"/>
    </row>
    <row r="29" spans="1:8" s="1" customFormat="1" ht="56.25" customHeight="1" x14ac:dyDescent="0.25">
      <c r="A29" s="8">
        <v>17</v>
      </c>
      <c r="B29" s="8" t="s">
        <v>568</v>
      </c>
      <c r="C29" s="2" t="s">
        <v>489</v>
      </c>
      <c r="D29" s="2" t="s">
        <v>888</v>
      </c>
      <c r="E29" s="68">
        <v>7000</v>
      </c>
      <c r="F29" s="66" t="s">
        <v>1078</v>
      </c>
      <c r="G29" s="2"/>
      <c r="H29" s="106"/>
    </row>
    <row r="30" spans="1:8" s="1" customFormat="1" ht="56.25" customHeight="1" x14ac:dyDescent="0.25">
      <c r="A30" s="2">
        <v>18</v>
      </c>
      <c r="B30" s="8" t="s">
        <v>568</v>
      </c>
      <c r="C30" s="2" t="s">
        <v>490</v>
      </c>
      <c r="D30" s="2" t="s">
        <v>888</v>
      </c>
      <c r="E30" s="68">
        <v>8000</v>
      </c>
      <c r="F30" s="66" t="s">
        <v>1078</v>
      </c>
      <c r="G30" s="2"/>
      <c r="H30" s="106"/>
    </row>
    <row r="31" spans="1:8" s="1" customFormat="1" ht="56.25" customHeight="1" x14ac:dyDescent="0.25">
      <c r="A31" s="8">
        <v>19</v>
      </c>
      <c r="B31" s="8" t="s">
        <v>568</v>
      </c>
      <c r="C31" s="2" t="s">
        <v>643</v>
      </c>
      <c r="D31" s="2" t="s">
        <v>890</v>
      </c>
      <c r="E31" s="68">
        <v>15000</v>
      </c>
      <c r="F31" s="66" t="s">
        <v>1078</v>
      </c>
      <c r="G31" s="2"/>
      <c r="H31" s="106"/>
    </row>
    <row r="32" spans="1:8" s="1" customFormat="1" ht="56.25" customHeight="1" x14ac:dyDescent="0.25">
      <c r="A32" s="8">
        <v>20</v>
      </c>
      <c r="B32" s="8" t="s">
        <v>568</v>
      </c>
      <c r="C32" s="2" t="s">
        <v>644</v>
      </c>
      <c r="D32" s="2" t="s">
        <v>891</v>
      </c>
      <c r="E32" s="68">
        <v>7000</v>
      </c>
      <c r="F32" s="66" t="s">
        <v>1078</v>
      </c>
      <c r="G32" s="2"/>
      <c r="H32" s="106"/>
    </row>
    <row r="33" spans="1:8" s="1" customFormat="1" ht="56.25" customHeight="1" x14ac:dyDescent="0.25">
      <c r="A33" s="2">
        <v>21</v>
      </c>
      <c r="B33" s="8" t="s">
        <v>568</v>
      </c>
      <c r="C33" s="2" t="s">
        <v>493</v>
      </c>
      <c r="D33" s="2" t="s">
        <v>892</v>
      </c>
      <c r="E33" s="68">
        <v>7000</v>
      </c>
      <c r="F33" s="66" t="s">
        <v>1078</v>
      </c>
      <c r="G33" s="2"/>
      <c r="H33" s="106"/>
    </row>
    <row r="34" spans="1:8" s="1" customFormat="1" ht="56.25" customHeight="1" x14ac:dyDescent="0.25">
      <c r="A34" s="8">
        <v>22</v>
      </c>
      <c r="B34" s="8" t="s">
        <v>568</v>
      </c>
      <c r="C34" s="2" t="s">
        <v>494</v>
      </c>
      <c r="D34" s="2" t="s">
        <v>892</v>
      </c>
      <c r="E34" s="68">
        <v>5000</v>
      </c>
      <c r="F34" s="66" t="s">
        <v>1078</v>
      </c>
      <c r="G34" s="2"/>
      <c r="H34" s="106"/>
    </row>
    <row r="35" spans="1:8" s="1" customFormat="1" ht="56.25" customHeight="1" x14ac:dyDescent="0.25">
      <c r="A35" s="8">
        <v>23</v>
      </c>
      <c r="B35" s="8" t="s">
        <v>568</v>
      </c>
      <c r="C35" s="2" t="s">
        <v>495</v>
      </c>
      <c r="D35" s="2" t="s">
        <v>893</v>
      </c>
      <c r="E35" s="69">
        <v>10000</v>
      </c>
      <c r="F35" s="66" t="s">
        <v>1078</v>
      </c>
      <c r="G35" s="2"/>
      <c r="H35" s="106"/>
    </row>
    <row r="36" spans="1:8" s="1" customFormat="1" ht="56.25" customHeight="1" x14ac:dyDescent="0.25">
      <c r="A36" s="2">
        <v>24</v>
      </c>
      <c r="B36" s="8" t="s">
        <v>568</v>
      </c>
      <c r="C36" s="2" t="s">
        <v>874</v>
      </c>
      <c r="D36" s="2" t="s">
        <v>893</v>
      </c>
      <c r="E36" s="69">
        <v>10000</v>
      </c>
      <c r="F36" s="66" t="s">
        <v>1078</v>
      </c>
      <c r="G36" s="2"/>
      <c r="H36" s="106"/>
    </row>
    <row r="37" spans="1:8" s="1" customFormat="1" ht="56.25" customHeight="1" x14ac:dyDescent="0.25">
      <c r="A37" s="8">
        <v>25</v>
      </c>
      <c r="B37" s="8" t="s">
        <v>568</v>
      </c>
      <c r="C37" s="2" t="s">
        <v>560</v>
      </c>
      <c r="D37" s="2" t="s">
        <v>894</v>
      </c>
      <c r="E37" s="69">
        <v>10000</v>
      </c>
      <c r="F37" s="66" t="s">
        <v>1078</v>
      </c>
      <c r="G37" s="2"/>
      <c r="H37" s="106"/>
    </row>
    <row r="38" spans="1:8" s="1" customFormat="1" ht="56.25" customHeight="1" x14ac:dyDescent="0.25">
      <c r="A38" s="8">
        <v>26</v>
      </c>
      <c r="B38" s="8" t="s">
        <v>568</v>
      </c>
      <c r="C38" s="2" t="s">
        <v>632</v>
      </c>
      <c r="D38" s="2" t="s">
        <v>658</v>
      </c>
      <c r="E38" s="68">
        <v>13000</v>
      </c>
      <c r="F38" s="66" t="s">
        <v>1078</v>
      </c>
      <c r="G38" s="2"/>
      <c r="H38" s="106"/>
    </row>
    <row r="39" spans="1:8" s="1" customFormat="1" ht="56.25" customHeight="1" x14ac:dyDescent="0.25">
      <c r="A39" s="2">
        <v>27</v>
      </c>
      <c r="B39" s="8" t="s">
        <v>568</v>
      </c>
      <c r="C39" s="2" t="s">
        <v>645</v>
      </c>
      <c r="D39" s="2" t="s">
        <v>894</v>
      </c>
      <c r="E39" s="68">
        <v>7000</v>
      </c>
      <c r="F39" s="66" t="s">
        <v>1078</v>
      </c>
      <c r="G39" s="2"/>
      <c r="H39" s="106"/>
    </row>
    <row r="40" spans="1:8" s="1" customFormat="1" ht="56.25" customHeight="1" x14ac:dyDescent="0.25">
      <c r="A40" s="8">
        <v>28</v>
      </c>
      <c r="B40" s="8" t="s">
        <v>568</v>
      </c>
      <c r="C40" s="2" t="s">
        <v>697</v>
      </c>
      <c r="D40" s="2" t="s">
        <v>895</v>
      </c>
      <c r="E40" s="69">
        <v>10000</v>
      </c>
      <c r="F40" s="66" t="s">
        <v>1078</v>
      </c>
      <c r="G40" s="2"/>
      <c r="H40" s="106"/>
    </row>
    <row r="41" spans="1:8" s="1" customFormat="1" ht="56.25" customHeight="1" x14ac:dyDescent="0.25">
      <c r="A41" s="8">
        <v>29</v>
      </c>
      <c r="B41" s="8" t="s">
        <v>568</v>
      </c>
      <c r="C41" s="2" t="s">
        <v>646</v>
      </c>
      <c r="D41" s="2" t="s">
        <v>894</v>
      </c>
      <c r="E41" s="68">
        <v>6000</v>
      </c>
      <c r="F41" s="66" t="s">
        <v>1078</v>
      </c>
      <c r="G41" s="2"/>
      <c r="H41" s="106"/>
    </row>
    <row r="42" spans="1:8" s="1" customFormat="1" ht="56.25" customHeight="1" x14ac:dyDescent="0.25">
      <c r="A42" s="2">
        <v>30</v>
      </c>
      <c r="B42" s="8" t="s">
        <v>568</v>
      </c>
      <c r="C42" s="2" t="s">
        <v>561</v>
      </c>
      <c r="D42" s="2" t="s">
        <v>894</v>
      </c>
      <c r="E42" s="68">
        <v>7000</v>
      </c>
      <c r="F42" s="66" t="s">
        <v>1078</v>
      </c>
      <c r="G42" s="2"/>
      <c r="H42" s="106"/>
    </row>
    <row r="43" spans="1:8" s="1" customFormat="1" ht="56.25" customHeight="1" x14ac:dyDescent="0.25">
      <c r="A43" s="8">
        <v>31</v>
      </c>
      <c r="B43" s="8" t="s">
        <v>568</v>
      </c>
      <c r="C43" s="2" t="s">
        <v>683</v>
      </c>
      <c r="D43" s="2" t="s">
        <v>896</v>
      </c>
      <c r="E43" s="68">
        <v>7000</v>
      </c>
      <c r="F43" s="66" t="s">
        <v>1078</v>
      </c>
      <c r="G43" s="2"/>
      <c r="H43" s="106"/>
    </row>
    <row r="44" spans="1:8" s="1" customFormat="1" ht="56.25" customHeight="1" x14ac:dyDescent="0.25">
      <c r="A44" s="8">
        <v>32</v>
      </c>
      <c r="B44" s="8" t="s">
        <v>568</v>
      </c>
      <c r="C44" s="2" t="s">
        <v>563</v>
      </c>
      <c r="D44" s="2" t="s">
        <v>897</v>
      </c>
      <c r="E44" s="68">
        <v>8000</v>
      </c>
      <c r="F44" s="66" t="s">
        <v>1078</v>
      </c>
      <c r="G44" s="2"/>
      <c r="H44" s="106"/>
    </row>
    <row r="45" spans="1:8" s="1" customFormat="1" ht="56.25" customHeight="1" x14ac:dyDescent="0.25">
      <c r="A45" s="2">
        <v>33</v>
      </c>
      <c r="B45" s="8" t="s">
        <v>568</v>
      </c>
      <c r="C45" s="2" t="s">
        <v>565</v>
      </c>
      <c r="D45" s="2" t="s">
        <v>898</v>
      </c>
      <c r="E45" s="68">
        <v>8000</v>
      </c>
      <c r="F45" s="66" t="s">
        <v>1078</v>
      </c>
      <c r="G45" s="2"/>
      <c r="H45" s="106"/>
    </row>
    <row r="46" spans="1:8" s="1" customFormat="1" ht="56.25" customHeight="1" x14ac:dyDescent="0.25">
      <c r="A46" s="8">
        <v>34</v>
      </c>
      <c r="B46" s="8" t="s">
        <v>568</v>
      </c>
      <c r="C46" s="2" t="s">
        <v>647</v>
      </c>
      <c r="D46" s="2" t="s">
        <v>899</v>
      </c>
      <c r="E46" s="68">
        <v>13500</v>
      </c>
      <c r="F46" s="66" t="s">
        <v>1078</v>
      </c>
      <c r="G46" s="2"/>
      <c r="H46" s="106"/>
    </row>
    <row r="47" spans="1:8" s="1" customFormat="1" ht="56.25" customHeight="1" x14ac:dyDescent="0.25">
      <c r="A47" s="8">
        <v>35</v>
      </c>
      <c r="B47" s="8" t="s">
        <v>568</v>
      </c>
      <c r="C47" s="2" t="s">
        <v>564</v>
      </c>
      <c r="D47" s="2" t="s">
        <v>899</v>
      </c>
      <c r="E47" s="68">
        <v>8000</v>
      </c>
      <c r="F47" s="66" t="s">
        <v>1078</v>
      </c>
      <c r="G47" s="2"/>
      <c r="H47" s="106"/>
    </row>
    <row r="48" spans="1:8" s="1" customFormat="1" ht="56.25" customHeight="1" x14ac:dyDescent="0.25">
      <c r="A48" s="2">
        <v>36</v>
      </c>
      <c r="B48" s="8" t="s">
        <v>568</v>
      </c>
      <c r="C48" s="2" t="s">
        <v>636</v>
      </c>
      <c r="D48" s="2" t="s">
        <v>900</v>
      </c>
      <c r="E48" s="68">
        <v>8000</v>
      </c>
      <c r="F48" s="66" t="s">
        <v>1078</v>
      </c>
      <c r="G48" s="2"/>
      <c r="H48" s="106"/>
    </row>
    <row r="49" spans="1:8" s="1" customFormat="1" ht="56.25" customHeight="1" x14ac:dyDescent="0.25">
      <c r="A49" s="8">
        <v>37</v>
      </c>
      <c r="B49" s="8" t="s">
        <v>568</v>
      </c>
      <c r="C49" s="2" t="s">
        <v>562</v>
      </c>
      <c r="D49" s="2" t="s">
        <v>901</v>
      </c>
      <c r="E49" s="68">
        <v>8000</v>
      </c>
      <c r="F49" s="66" t="s">
        <v>1078</v>
      </c>
      <c r="G49" s="2"/>
      <c r="H49" s="106"/>
    </row>
    <row r="50" spans="1:8" s="1" customFormat="1" ht="56.25" customHeight="1" x14ac:dyDescent="0.25">
      <c r="A50" s="8">
        <v>38</v>
      </c>
      <c r="B50" s="8" t="s">
        <v>568</v>
      </c>
      <c r="C50" s="2" t="s">
        <v>674</v>
      </c>
      <c r="D50" s="2" t="s">
        <v>658</v>
      </c>
      <c r="E50" s="68">
        <v>5000</v>
      </c>
      <c r="F50" s="66" t="s">
        <v>1078</v>
      </c>
      <c r="G50" s="2"/>
      <c r="H50" s="106"/>
    </row>
    <row r="51" spans="1:8" s="1" customFormat="1" ht="56.25" customHeight="1" x14ac:dyDescent="0.25">
      <c r="A51" s="2">
        <v>39</v>
      </c>
      <c r="B51" s="8" t="s">
        <v>568</v>
      </c>
      <c r="C51" s="2" t="s">
        <v>567</v>
      </c>
      <c r="D51" s="2" t="s">
        <v>902</v>
      </c>
      <c r="E51" s="68">
        <v>9000</v>
      </c>
      <c r="F51" s="66" t="s">
        <v>1078</v>
      </c>
      <c r="G51" s="2"/>
      <c r="H51" s="106"/>
    </row>
    <row r="52" spans="1:8" s="1" customFormat="1" ht="56.25" customHeight="1" x14ac:dyDescent="0.25">
      <c r="A52" s="8">
        <v>40</v>
      </c>
      <c r="B52" s="8" t="s">
        <v>568</v>
      </c>
      <c r="C52" s="2" t="s">
        <v>648</v>
      </c>
      <c r="D52" s="2" t="s">
        <v>903</v>
      </c>
      <c r="E52" s="69">
        <v>10000</v>
      </c>
      <c r="F52" s="66" t="s">
        <v>1078</v>
      </c>
      <c r="G52" s="2"/>
      <c r="H52" s="106"/>
    </row>
    <row r="53" spans="1:8" s="1" customFormat="1" ht="56.25" customHeight="1" x14ac:dyDescent="0.25">
      <c r="A53" s="8">
        <v>41</v>
      </c>
      <c r="B53" s="8" t="s">
        <v>568</v>
      </c>
      <c r="C53" s="2" t="s">
        <v>557</v>
      </c>
      <c r="D53" s="2" t="s">
        <v>885</v>
      </c>
      <c r="E53" s="68">
        <v>6500</v>
      </c>
      <c r="F53" s="66" t="s">
        <v>1078</v>
      </c>
      <c r="G53" s="2"/>
      <c r="H53" s="106"/>
    </row>
    <row r="54" spans="1:8" s="1" customFormat="1" ht="56.25" customHeight="1" x14ac:dyDescent="0.25">
      <c r="A54" s="2">
        <v>42</v>
      </c>
      <c r="B54" s="8" t="s">
        <v>568</v>
      </c>
      <c r="C54" s="2" t="s">
        <v>555</v>
      </c>
      <c r="D54" s="2" t="s">
        <v>888</v>
      </c>
      <c r="E54" s="68">
        <v>6500</v>
      </c>
      <c r="F54" s="66" t="s">
        <v>1078</v>
      </c>
      <c r="G54" s="2"/>
      <c r="H54" s="106"/>
    </row>
    <row r="55" spans="1:8" s="1" customFormat="1" ht="56.25" customHeight="1" x14ac:dyDescent="0.25">
      <c r="A55" s="8">
        <v>43</v>
      </c>
      <c r="B55" s="8" t="s">
        <v>568</v>
      </c>
      <c r="C55" s="2" t="s">
        <v>556</v>
      </c>
      <c r="D55" s="2" t="s">
        <v>885</v>
      </c>
      <c r="E55" s="68">
        <v>7000</v>
      </c>
      <c r="F55" s="66" t="s">
        <v>1078</v>
      </c>
      <c r="G55" s="2"/>
      <c r="H55" s="106"/>
    </row>
    <row r="56" spans="1:8" s="1" customFormat="1" ht="56.25" customHeight="1" x14ac:dyDescent="0.25">
      <c r="A56" s="8">
        <v>44</v>
      </c>
      <c r="B56" s="8" t="s">
        <v>568</v>
      </c>
      <c r="C56" s="2" t="s">
        <v>634</v>
      </c>
      <c r="D56" s="2" t="s">
        <v>885</v>
      </c>
      <c r="E56" s="68">
        <v>6000</v>
      </c>
      <c r="F56" s="66" t="s">
        <v>1078</v>
      </c>
      <c r="G56" s="2"/>
      <c r="H56" s="106"/>
    </row>
    <row r="57" spans="1:8" s="1" customFormat="1" ht="56.25" customHeight="1" x14ac:dyDescent="0.25">
      <c r="A57" s="2">
        <v>45</v>
      </c>
      <c r="B57" s="8" t="s">
        <v>568</v>
      </c>
      <c r="C57" s="2" t="s">
        <v>677</v>
      </c>
      <c r="D57" s="2" t="s">
        <v>904</v>
      </c>
      <c r="E57" s="68">
        <v>8000</v>
      </c>
      <c r="F57" s="66" t="s">
        <v>1078</v>
      </c>
      <c r="G57" s="2"/>
      <c r="H57" s="106"/>
    </row>
    <row r="58" spans="1:8" s="1" customFormat="1" ht="56.25" customHeight="1" x14ac:dyDescent="0.25">
      <c r="A58" s="8">
        <v>46</v>
      </c>
      <c r="B58" s="8" t="s">
        <v>568</v>
      </c>
      <c r="C58" s="2" t="s">
        <v>491</v>
      </c>
      <c r="D58" s="2" t="s">
        <v>888</v>
      </c>
      <c r="E58" s="68">
        <v>6000</v>
      </c>
      <c r="F58" s="66" t="s">
        <v>1078</v>
      </c>
      <c r="G58" s="2"/>
      <c r="H58" s="106"/>
    </row>
    <row r="59" spans="1:8" s="1" customFormat="1" ht="56.25" customHeight="1" x14ac:dyDescent="0.25">
      <c r="A59" s="8">
        <v>47</v>
      </c>
      <c r="B59" s="8" t="s">
        <v>568</v>
      </c>
      <c r="C59" s="2" t="s">
        <v>558</v>
      </c>
      <c r="D59" s="2" t="s">
        <v>888</v>
      </c>
      <c r="E59" s="68">
        <v>6500</v>
      </c>
      <c r="F59" s="66" t="s">
        <v>1078</v>
      </c>
      <c r="G59" s="2"/>
      <c r="H59" s="106"/>
    </row>
    <row r="60" spans="1:8" s="1" customFormat="1" ht="56.25" customHeight="1" x14ac:dyDescent="0.25">
      <c r="A60" s="2">
        <v>48</v>
      </c>
      <c r="B60" s="8" t="s">
        <v>568</v>
      </c>
      <c r="C60" s="2" t="s">
        <v>559</v>
      </c>
      <c r="D60" s="2" t="s">
        <v>888</v>
      </c>
      <c r="E60" s="68">
        <v>7000</v>
      </c>
      <c r="F60" s="66" t="s">
        <v>1078</v>
      </c>
      <c r="G60" s="2"/>
      <c r="H60" s="106"/>
    </row>
    <row r="61" spans="1:8" s="1" customFormat="1" ht="56.25" customHeight="1" x14ac:dyDescent="0.25">
      <c r="A61" s="8">
        <v>49</v>
      </c>
      <c r="B61" s="8" t="s">
        <v>568</v>
      </c>
      <c r="C61" s="2" t="s">
        <v>649</v>
      </c>
      <c r="D61" s="2" t="s">
        <v>895</v>
      </c>
      <c r="E61" s="68">
        <v>8000</v>
      </c>
      <c r="F61" s="66" t="s">
        <v>1078</v>
      </c>
      <c r="G61" s="2"/>
      <c r="H61" s="106"/>
    </row>
    <row r="62" spans="1:8" s="1" customFormat="1" ht="56.25" customHeight="1" x14ac:dyDescent="0.25">
      <c r="A62" s="8">
        <v>50</v>
      </c>
      <c r="B62" s="8" t="s">
        <v>568</v>
      </c>
      <c r="C62" s="2" t="s">
        <v>618</v>
      </c>
      <c r="D62" s="2" t="s">
        <v>884</v>
      </c>
      <c r="E62" s="68">
        <v>8000</v>
      </c>
      <c r="F62" s="66" t="s">
        <v>1078</v>
      </c>
      <c r="G62" s="2"/>
      <c r="H62" s="106"/>
    </row>
    <row r="63" spans="1:8" s="1" customFormat="1" ht="56.25" customHeight="1" x14ac:dyDescent="0.25">
      <c r="A63" s="2">
        <v>51</v>
      </c>
      <c r="B63" s="8" t="s">
        <v>568</v>
      </c>
      <c r="C63" s="2" t="s">
        <v>496</v>
      </c>
      <c r="D63" s="2" t="s">
        <v>885</v>
      </c>
      <c r="E63" s="68">
        <v>7000</v>
      </c>
      <c r="F63" s="66" t="s">
        <v>1078</v>
      </c>
      <c r="G63" s="2"/>
      <c r="H63" s="106"/>
    </row>
    <row r="64" spans="1:8" s="1" customFormat="1" ht="56.25" customHeight="1" x14ac:dyDescent="0.25">
      <c r="A64" s="8">
        <v>52</v>
      </c>
      <c r="B64" s="8" t="s">
        <v>568</v>
      </c>
      <c r="C64" s="2" t="s">
        <v>650</v>
      </c>
      <c r="D64" s="2" t="s">
        <v>884</v>
      </c>
      <c r="E64" s="69">
        <v>10000</v>
      </c>
      <c r="F64" s="66" t="s">
        <v>1078</v>
      </c>
      <c r="G64" s="2"/>
      <c r="H64" s="106"/>
    </row>
    <row r="65" spans="1:8" s="1" customFormat="1" ht="56.25" customHeight="1" x14ac:dyDescent="0.25">
      <c r="A65" s="8">
        <v>53</v>
      </c>
      <c r="B65" s="8" t="s">
        <v>568</v>
      </c>
      <c r="C65" s="2" t="s">
        <v>497</v>
      </c>
      <c r="D65" s="2" t="s">
        <v>905</v>
      </c>
      <c r="E65" s="68">
        <v>8000</v>
      </c>
      <c r="F65" s="66" t="s">
        <v>1078</v>
      </c>
      <c r="G65" s="2"/>
      <c r="H65" s="106"/>
    </row>
    <row r="66" spans="1:8" s="1" customFormat="1" ht="56.25" customHeight="1" x14ac:dyDescent="0.25">
      <c r="A66" s="2">
        <v>54</v>
      </c>
      <c r="B66" s="8" t="s">
        <v>568</v>
      </c>
      <c r="C66" s="2" t="s">
        <v>498</v>
      </c>
      <c r="D66" s="2" t="s">
        <v>887</v>
      </c>
      <c r="E66" s="68">
        <v>7000</v>
      </c>
      <c r="F66" s="66" t="s">
        <v>1078</v>
      </c>
      <c r="G66" s="2"/>
      <c r="H66" s="106"/>
    </row>
    <row r="67" spans="1:8" s="1" customFormat="1" ht="56.25" customHeight="1" x14ac:dyDescent="0.25">
      <c r="A67" s="8">
        <v>55</v>
      </c>
      <c r="B67" s="8" t="s">
        <v>568</v>
      </c>
      <c r="C67" s="2" t="s">
        <v>551</v>
      </c>
      <c r="D67" s="2" t="s">
        <v>888</v>
      </c>
      <c r="E67" s="68">
        <v>7000</v>
      </c>
      <c r="F67" s="66" t="s">
        <v>1078</v>
      </c>
      <c r="G67" s="2"/>
      <c r="H67" s="106"/>
    </row>
    <row r="68" spans="1:8" s="1" customFormat="1" ht="56.25" customHeight="1" x14ac:dyDescent="0.25">
      <c r="A68" s="8">
        <v>56</v>
      </c>
      <c r="B68" s="8" t="s">
        <v>568</v>
      </c>
      <c r="C68" s="2" t="s">
        <v>499</v>
      </c>
      <c r="D68" s="2" t="s">
        <v>888</v>
      </c>
      <c r="E68" s="68">
        <v>8000</v>
      </c>
      <c r="F68" s="66" t="s">
        <v>1078</v>
      </c>
      <c r="G68" s="2"/>
      <c r="H68" s="106"/>
    </row>
    <row r="69" spans="1:8" s="1" customFormat="1" ht="56.25" customHeight="1" x14ac:dyDescent="0.25">
      <c r="A69" s="2">
        <v>57</v>
      </c>
      <c r="B69" s="8" t="s">
        <v>568</v>
      </c>
      <c r="C69" s="2" t="s">
        <v>651</v>
      </c>
      <c r="D69" s="2" t="s">
        <v>894</v>
      </c>
      <c r="E69" s="68">
        <v>8000</v>
      </c>
      <c r="F69" s="66" t="s">
        <v>1078</v>
      </c>
      <c r="G69" s="2"/>
      <c r="H69" s="106"/>
    </row>
    <row r="70" spans="1:8" s="1" customFormat="1" ht="56.25" customHeight="1" x14ac:dyDescent="0.25">
      <c r="A70" s="8">
        <v>58</v>
      </c>
      <c r="B70" s="8" t="s">
        <v>568</v>
      </c>
      <c r="C70" s="2" t="s">
        <v>698</v>
      </c>
      <c r="D70" s="2" t="s">
        <v>906</v>
      </c>
      <c r="E70" s="68">
        <v>6000</v>
      </c>
      <c r="F70" s="66" t="s">
        <v>1078</v>
      </c>
      <c r="G70" s="2"/>
      <c r="H70" s="106"/>
    </row>
    <row r="71" spans="1:8" s="1" customFormat="1" ht="56.25" customHeight="1" x14ac:dyDescent="0.25">
      <c r="A71" s="8">
        <v>59</v>
      </c>
      <c r="B71" s="8" t="s">
        <v>568</v>
      </c>
      <c r="C71" s="2" t="s">
        <v>614</v>
      </c>
      <c r="D71" s="2" t="s">
        <v>894</v>
      </c>
      <c r="E71" s="68">
        <v>7000</v>
      </c>
      <c r="F71" s="66" t="s">
        <v>1078</v>
      </c>
      <c r="G71" s="2"/>
      <c r="H71" s="106"/>
    </row>
    <row r="72" spans="1:8" s="1" customFormat="1" ht="56.25" customHeight="1" x14ac:dyDescent="0.25">
      <c r="A72" s="2">
        <v>60</v>
      </c>
      <c r="B72" s="8" t="s">
        <v>568</v>
      </c>
      <c r="C72" s="2" t="s">
        <v>500</v>
      </c>
      <c r="D72" s="2" t="s">
        <v>885</v>
      </c>
      <c r="E72" s="68">
        <v>7000</v>
      </c>
      <c r="F72" s="66" t="s">
        <v>1078</v>
      </c>
      <c r="G72" s="2"/>
      <c r="H72" s="106"/>
    </row>
    <row r="73" spans="1:8" s="1" customFormat="1" ht="56.25" customHeight="1" x14ac:dyDescent="0.25">
      <c r="A73" s="8">
        <v>61</v>
      </c>
      <c r="B73" s="8" t="s">
        <v>568</v>
      </c>
      <c r="C73" s="2" t="s">
        <v>671</v>
      </c>
      <c r="D73" s="2" t="s">
        <v>907</v>
      </c>
      <c r="E73" s="68">
        <v>7000</v>
      </c>
      <c r="F73" s="66" t="s">
        <v>1078</v>
      </c>
      <c r="G73" s="2"/>
      <c r="H73" s="106"/>
    </row>
    <row r="74" spans="1:8" s="1" customFormat="1" ht="56.25" customHeight="1" x14ac:dyDescent="0.25">
      <c r="A74" s="8">
        <v>62</v>
      </c>
      <c r="B74" s="8" t="s">
        <v>568</v>
      </c>
      <c r="C74" s="2" t="s">
        <v>617</v>
      </c>
      <c r="D74" s="2" t="s">
        <v>894</v>
      </c>
      <c r="E74" s="68">
        <v>6000</v>
      </c>
      <c r="F74" s="66" t="s">
        <v>1078</v>
      </c>
      <c r="G74" s="2"/>
      <c r="H74" s="106"/>
    </row>
    <row r="75" spans="1:8" s="1" customFormat="1" ht="56.25" customHeight="1" x14ac:dyDescent="0.25">
      <c r="A75" s="2">
        <v>63</v>
      </c>
      <c r="B75" s="8" t="s">
        <v>568</v>
      </c>
      <c r="C75" s="2" t="s">
        <v>631</v>
      </c>
      <c r="D75" s="2" t="s">
        <v>906</v>
      </c>
      <c r="E75" s="68">
        <v>6000</v>
      </c>
      <c r="F75" s="66" t="s">
        <v>1078</v>
      </c>
      <c r="G75" s="2"/>
      <c r="H75" s="106"/>
    </row>
    <row r="76" spans="1:8" s="1" customFormat="1" ht="56.25" customHeight="1" x14ac:dyDescent="0.25">
      <c r="A76" s="8">
        <v>64</v>
      </c>
      <c r="B76" s="8" t="s">
        <v>568</v>
      </c>
      <c r="C76" s="2" t="s">
        <v>501</v>
      </c>
      <c r="D76" s="2" t="s">
        <v>908</v>
      </c>
      <c r="E76" s="68">
        <v>7000</v>
      </c>
      <c r="F76" s="66" t="s">
        <v>1078</v>
      </c>
      <c r="G76" s="2"/>
      <c r="H76" s="106"/>
    </row>
    <row r="77" spans="1:8" s="1" customFormat="1" ht="56.25" customHeight="1" x14ac:dyDescent="0.25">
      <c r="A77" s="8">
        <v>65</v>
      </c>
      <c r="B77" s="8" t="s">
        <v>568</v>
      </c>
      <c r="C77" s="2" t="s">
        <v>502</v>
      </c>
      <c r="D77" s="2" t="s">
        <v>884</v>
      </c>
      <c r="E77" s="68">
        <v>8000</v>
      </c>
      <c r="F77" s="66" t="s">
        <v>1078</v>
      </c>
      <c r="G77" s="2"/>
      <c r="H77" s="106"/>
    </row>
    <row r="78" spans="1:8" s="1" customFormat="1" ht="56.25" customHeight="1" x14ac:dyDescent="0.25">
      <c r="A78" s="2">
        <v>66</v>
      </c>
      <c r="B78" s="8" t="s">
        <v>568</v>
      </c>
      <c r="C78" s="2" t="s">
        <v>503</v>
      </c>
      <c r="D78" s="2" t="s">
        <v>909</v>
      </c>
      <c r="E78" s="68">
        <v>8000</v>
      </c>
      <c r="F78" s="66" t="s">
        <v>1078</v>
      </c>
      <c r="G78" s="2"/>
      <c r="H78" s="106"/>
    </row>
    <row r="79" spans="1:8" s="1" customFormat="1" ht="56.25" customHeight="1" x14ac:dyDescent="0.25">
      <c r="A79" s="8">
        <v>67</v>
      </c>
      <c r="B79" s="8" t="s">
        <v>568</v>
      </c>
      <c r="C79" s="2" t="s">
        <v>652</v>
      </c>
      <c r="D79" s="2" t="s">
        <v>885</v>
      </c>
      <c r="E79" s="68">
        <v>7000</v>
      </c>
      <c r="F79" s="66" t="s">
        <v>1078</v>
      </c>
      <c r="G79" s="2"/>
      <c r="H79" s="106"/>
    </row>
    <row r="80" spans="1:8" s="1" customFormat="1" ht="56.25" customHeight="1" x14ac:dyDescent="0.25">
      <c r="A80" s="8">
        <v>68</v>
      </c>
      <c r="B80" s="8" t="s">
        <v>568</v>
      </c>
      <c r="C80" s="2" t="s">
        <v>504</v>
      </c>
      <c r="D80" s="2" t="s">
        <v>910</v>
      </c>
      <c r="E80" s="68">
        <v>6500</v>
      </c>
      <c r="F80" s="66" t="s">
        <v>1078</v>
      </c>
      <c r="G80" s="2"/>
      <c r="H80" s="106"/>
    </row>
    <row r="81" spans="1:8" s="1" customFormat="1" ht="56.25" customHeight="1" x14ac:dyDescent="0.25">
      <c r="A81" s="2">
        <v>69</v>
      </c>
      <c r="B81" s="8" t="s">
        <v>568</v>
      </c>
      <c r="C81" s="2" t="s">
        <v>699</v>
      </c>
      <c r="D81" s="2" t="s">
        <v>882</v>
      </c>
      <c r="E81" s="68">
        <v>8000</v>
      </c>
      <c r="F81" s="66" t="s">
        <v>1078</v>
      </c>
      <c r="G81" s="2"/>
      <c r="H81" s="106"/>
    </row>
    <row r="82" spans="1:8" s="1" customFormat="1" ht="56.25" customHeight="1" x14ac:dyDescent="0.25">
      <c r="A82" s="8">
        <v>70</v>
      </c>
      <c r="B82" s="8" t="s">
        <v>568</v>
      </c>
      <c r="C82" s="2" t="s">
        <v>508</v>
      </c>
      <c r="D82" s="2" t="s">
        <v>911</v>
      </c>
      <c r="E82" s="68">
        <v>6000</v>
      </c>
      <c r="F82" s="66" t="s">
        <v>1078</v>
      </c>
      <c r="G82" s="2"/>
      <c r="H82" s="106"/>
    </row>
    <row r="83" spans="1:8" s="1" customFormat="1" ht="56.25" customHeight="1" x14ac:dyDescent="0.25">
      <c r="A83" s="8">
        <v>71</v>
      </c>
      <c r="B83" s="8" t="s">
        <v>568</v>
      </c>
      <c r="C83" s="2" t="s">
        <v>427</v>
      </c>
      <c r="D83" s="2" t="s">
        <v>888</v>
      </c>
      <c r="E83" s="68">
        <v>6000</v>
      </c>
      <c r="F83" s="66" t="s">
        <v>1078</v>
      </c>
      <c r="G83" s="2"/>
      <c r="H83" s="106"/>
    </row>
    <row r="84" spans="1:8" s="1" customFormat="1" ht="56.25" customHeight="1" x14ac:dyDescent="0.25">
      <c r="A84" s="2">
        <v>72</v>
      </c>
      <c r="B84" s="8" t="s">
        <v>568</v>
      </c>
      <c r="C84" s="2" t="s">
        <v>668</v>
      </c>
      <c r="D84" s="2" t="s">
        <v>895</v>
      </c>
      <c r="E84" s="69">
        <v>10000</v>
      </c>
      <c r="F84" s="66" t="s">
        <v>1078</v>
      </c>
      <c r="G84" s="2"/>
      <c r="H84" s="106"/>
    </row>
    <row r="85" spans="1:8" s="1" customFormat="1" ht="56.25" customHeight="1" x14ac:dyDescent="0.25">
      <c r="A85" s="8">
        <v>73</v>
      </c>
      <c r="B85" s="8" t="s">
        <v>568</v>
      </c>
      <c r="C85" s="2" t="s">
        <v>505</v>
      </c>
      <c r="D85" s="2" t="s">
        <v>885</v>
      </c>
      <c r="E85" s="68">
        <v>9000</v>
      </c>
      <c r="F85" s="66" t="s">
        <v>1078</v>
      </c>
      <c r="G85" s="2"/>
      <c r="H85" s="106"/>
    </row>
    <row r="86" spans="1:8" s="1" customFormat="1" ht="56.25" customHeight="1" x14ac:dyDescent="0.25">
      <c r="A86" s="8">
        <v>74</v>
      </c>
      <c r="B86" s="8" t="s">
        <v>568</v>
      </c>
      <c r="C86" s="2" t="s">
        <v>684</v>
      </c>
      <c r="D86" s="2" t="s">
        <v>884</v>
      </c>
      <c r="E86" s="68">
        <v>8000</v>
      </c>
      <c r="F86" s="66" t="s">
        <v>1078</v>
      </c>
      <c r="G86" s="2"/>
      <c r="H86" s="106"/>
    </row>
    <row r="87" spans="1:8" s="1" customFormat="1" ht="56.25" customHeight="1" x14ac:dyDescent="0.25">
      <c r="A87" s="2">
        <v>75</v>
      </c>
      <c r="B87" s="8" t="s">
        <v>568</v>
      </c>
      <c r="C87" s="2" t="s">
        <v>700</v>
      </c>
      <c r="D87" s="2" t="s">
        <v>883</v>
      </c>
      <c r="E87" s="68">
        <v>7000</v>
      </c>
      <c r="F87" s="66" t="s">
        <v>1078</v>
      </c>
      <c r="G87" s="2"/>
      <c r="H87" s="106"/>
    </row>
    <row r="88" spans="1:8" s="1" customFormat="1" ht="56.25" customHeight="1" x14ac:dyDescent="0.25">
      <c r="A88" s="8">
        <v>76</v>
      </c>
      <c r="B88" s="8" t="s">
        <v>568</v>
      </c>
      <c r="C88" s="2" t="s">
        <v>506</v>
      </c>
      <c r="D88" s="2" t="s">
        <v>884</v>
      </c>
      <c r="E88" s="69">
        <v>10000</v>
      </c>
      <c r="F88" s="66" t="s">
        <v>1078</v>
      </c>
      <c r="G88" s="2"/>
      <c r="H88" s="106"/>
    </row>
    <row r="89" spans="1:8" s="1" customFormat="1" ht="56.25" customHeight="1" x14ac:dyDescent="0.25">
      <c r="A89" s="8">
        <v>77</v>
      </c>
      <c r="B89" s="8" t="s">
        <v>568</v>
      </c>
      <c r="C89" s="2" t="s">
        <v>507</v>
      </c>
      <c r="D89" s="2" t="s">
        <v>910</v>
      </c>
      <c r="E89" s="68">
        <v>6000</v>
      </c>
      <c r="F89" s="66" t="s">
        <v>1078</v>
      </c>
      <c r="G89" s="2"/>
      <c r="H89" s="106"/>
    </row>
    <row r="90" spans="1:8" s="1" customFormat="1" ht="56.25" customHeight="1" x14ac:dyDescent="0.25">
      <c r="A90" s="2">
        <v>78</v>
      </c>
      <c r="B90" s="8" t="s">
        <v>568</v>
      </c>
      <c r="C90" s="2" t="s">
        <v>627</v>
      </c>
      <c r="D90" s="2" t="s">
        <v>911</v>
      </c>
      <c r="E90" s="68">
        <v>6000</v>
      </c>
      <c r="F90" s="66" t="s">
        <v>1078</v>
      </c>
      <c r="G90" s="2"/>
      <c r="H90" s="106"/>
    </row>
    <row r="91" spans="1:8" s="1" customFormat="1" ht="56.25" customHeight="1" x14ac:dyDescent="0.25">
      <c r="A91" s="8">
        <v>79</v>
      </c>
      <c r="B91" s="8" t="s">
        <v>568</v>
      </c>
      <c r="C91" s="2" t="s">
        <v>653</v>
      </c>
      <c r="D91" s="2" t="s">
        <v>912</v>
      </c>
      <c r="E91" s="68">
        <v>6000</v>
      </c>
      <c r="F91" s="66" t="s">
        <v>1078</v>
      </c>
      <c r="G91" s="2"/>
      <c r="H91" s="106"/>
    </row>
    <row r="92" spans="1:8" s="1" customFormat="1" ht="56.25" customHeight="1" x14ac:dyDescent="0.25">
      <c r="A92" s="8">
        <v>80</v>
      </c>
      <c r="B92" s="8" t="s">
        <v>568</v>
      </c>
      <c r="C92" s="2" t="s">
        <v>672</v>
      </c>
      <c r="D92" s="2" t="s">
        <v>894</v>
      </c>
      <c r="E92" s="68">
        <v>5000</v>
      </c>
      <c r="F92" s="66" t="s">
        <v>1078</v>
      </c>
      <c r="G92" s="2"/>
      <c r="H92" s="106"/>
    </row>
    <row r="93" spans="1:8" s="1" customFormat="1" ht="56.25" customHeight="1" x14ac:dyDescent="0.25">
      <c r="A93" s="2">
        <v>81</v>
      </c>
      <c r="B93" s="8" t="s">
        <v>568</v>
      </c>
      <c r="C93" s="2" t="s">
        <v>673</v>
      </c>
      <c r="D93" s="2" t="s">
        <v>895</v>
      </c>
      <c r="E93" s="68">
        <v>15000</v>
      </c>
      <c r="F93" s="66" t="s">
        <v>1078</v>
      </c>
      <c r="G93" s="2"/>
      <c r="H93" s="106"/>
    </row>
    <row r="94" spans="1:8" s="1" customFormat="1" ht="56.25" customHeight="1" x14ac:dyDescent="0.25">
      <c r="A94" s="8">
        <v>82</v>
      </c>
      <c r="B94" s="8" t="s">
        <v>568</v>
      </c>
      <c r="C94" s="2" t="s">
        <v>513</v>
      </c>
      <c r="D94" s="2" t="s">
        <v>888</v>
      </c>
      <c r="E94" s="68">
        <v>8000</v>
      </c>
      <c r="F94" s="66" t="s">
        <v>1078</v>
      </c>
      <c r="G94" s="2"/>
      <c r="H94" s="106"/>
    </row>
    <row r="95" spans="1:8" s="1" customFormat="1" ht="56.25" customHeight="1" x14ac:dyDescent="0.25">
      <c r="A95" s="8">
        <v>83</v>
      </c>
      <c r="B95" s="8" t="s">
        <v>568</v>
      </c>
      <c r="C95" s="2" t="s">
        <v>510</v>
      </c>
      <c r="D95" s="2" t="s">
        <v>888</v>
      </c>
      <c r="E95" s="68">
        <v>7000</v>
      </c>
      <c r="F95" s="66" t="s">
        <v>1078</v>
      </c>
      <c r="G95" s="2"/>
      <c r="H95" s="106"/>
    </row>
    <row r="96" spans="1:8" s="1" customFormat="1" ht="56.25" customHeight="1" x14ac:dyDescent="0.25">
      <c r="A96" s="2">
        <v>84</v>
      </c>
      <c r="B96" s="8" t="s">
        <v>568</v>
      </c>
      <c r="C96" s="2" t="s">
        <v>664</v>
      </c>
      <c r="D96" s="2" t="s">
        <v>888</v>
      </c>
      <c r="E96" s="68">
        <v>8000</v>
      </c>
      <c r="F96" s="66" t="s">
        <v>1078</v>
      </c>
      <c r="G96" s="2"/>
      <c r="H96" s="106"/>
    </row>
    <row r="97" spans="1:8" s="1" customFormat="1" ht="56.25" customHeight="1" x14ac:dyDescent="0.25">
      <c r="A97" s="8">
        <v>85</v>
      </c>
      <c r="B97" s="8" t="s">
        <v>568</v>
      </c>
      <c r="C97" s="2" t="s">
        <v>511</v>
      </c>
      <c r="D97" s="2" t="s">
        <v>913</v>
      </c>
      <c r="E97" s="68">
        <v>6000</v>
      </c>
      <c r="F97" s="66" t="s">
        <v>1078</v>
      </c>
      <c r="G97" s="2"/>
      <c r="H97" s="106"/>
    </row>
    <row r="98" spans="1:8" s="1" customFormat="1" ht="56.25" customHeight="1" x14ac:dyDescent="0.25">
      <c r="A98" s="8">
        <v>86</v>
      </c>
      <c r="B98" s="8" t="s">
        <v>568</v>
      </c>
      <c r="C98" s="2" t="s">
        <v>514</v>
      </c>
      <c r="D98" s="2" t="s">
        <v>885</v>
      </c>
      <c r="E98" s="68">
        <v>6500</v>
      </c>
      <c r="F98" s="66" t="s">
        <v>1078</v>
      </c>
      <c r="G98" s="2"/>
      <c r="H98" s="106"/>
    </row>
    <row r="99" spans="1:8" s="1" customFormat="1" ht="56.25" customHeight="1" x14ac:dyDescent="0.25">
      <c r="A99" s="2">
        <v>87</v>
      </c>
      <c r="B99" s="8" t="s">
        <v>568</v>
      </c>
      <c r="C99" s="2" t="s">
        <v>512</v>
      </c>
      <c r="D99" s="2" t="s">
        <v>914</v>
      </c>
      <c r="E99" s="68">
        <v>6500</v>
      </c>
      <c r="F99" s="66" t="s">
        <v>1078</v>
      </c>
      <c r="G99" s="2"/>
      <c r="H99" s="106"/>
    </row>
    <row r="100" spans="1:8" s="1" customFormat="1" ht="56.25" customHeight="1" x14ac:dyDescent="0.25">
      <c r="A100" s="8">
        <v>88</v>
      </c>
      <c r="B100" s="8" t="s">
        <v>568</v>
      </c>
      <c r="C100" s="2" t="s">
        <v>633</v>
      </c>
      <c r="D100" s="2" t="s">
        <v>915</v>
      </c>
      <c r="E100" s="68">
        <v>6000</v>
      </c>
      <c r="F100" s="66" t="s">
        <v>1078</v>
      </c>
      <c r="G100" s="2"/>
      <c r="H100" s="106"/>
    </row>
    <row r="101" spans="1:8" s="1" customFormat="1" ht="56.25" customHeight="1" x14ac:dyDescent="0.25">
      <c r="A101" s="8">
        <v>89</v>
      </c>
      <c r="B101" s="8" t="s">
        <v>568</v>
      </c>
      <c r="C101" s="2" t="s">
        <v>509</v>
      </c>
      <c r="D101" s="2" t="s">
        <v>884</v>
      </c>
      <c r="E101" s="68">
        <v>11000</v>
      </c>
      <c r="F101" s="66" t="s">
        <v>1078</v>
      </c>
      <c r="G101" s="2"/>
      <c r="H101" s="106"/>
    </row>
    <row r="102" spans="1:8" s="1" customFormat="1" ht="56.25" customHeight="1" x14ac:dyDescent="0.25">
      <c r="A102" s="2">
        <v>90</v>
      </c>
      <c r="B102" s="8" t="s">
        <v>568</v>
      </c>
      <c r="C102" s="2" t="s">
        <v>665</v>
      </c>
      <c r="D102" s="2" t="s">
        <v>895</v>
      </c>
      <c r="E102" s="68">
        <v>12000</v>
      </c>
      <c r="F102" s="66" t="s">
        <v>1078</v>
      </c>
      <c r="G102" s="2"/>
      <c r="H102" s="106"/>
    </row>
    <row r="103" spans="1:8" s="1" customFormat="1" ht="56.25" customHeight="1" x14ac:dyDescent="0.25">
      <c r="A103" s="8">
        <v>91</v>
      </c>
      <c r="B103" s="8" t="s">
        <v>568</v>
      </c>
      <c r="C103" s="2" t="s">
        <v>638</v>
      </c>
      <c r="D103" s="2" t="s">
        <v>888</v>
      </c>
      <c r="E103" s="68">
        <v>6000</v>
      </c>
      <c r="F103" s="66" t="s">
        <v>1078</v>
      </c>
      <c r="G103" s="2"/>
      <c r="H103" s="106"/>
    </row>
    <row r="104" spans="1:8" s="1" customFormat="1" ht="56.25" customHeight="1" x14ac:dyDescent="0.25">
      <c r="A104" s="8">
        <v>92</v>
      </c>
      <c r="B104" s="8" t="s">
        <v>568</v>
      </c>
      <c r="C104" s="2" t="s">
        <v>654</v>
      </c>
      <c r="D104" s="2" t="s">
        <v>916</v>
      </c>
      <c r="E104" s="68">
        <v>8000</v>
      </c>
      <c r="F104" s="66" t="s">
        <v>1078</v>
      </c>
      <c r="G104" s="2"/>
      <c r="H104" s="106"/>
    </row>
    <row r="105" spans="1:8" s="1" customFormat="1" ht="56.25" customHeight="1" x14ac:dyDescent="0.25">
      <c r="A105" s="2">
        <v>93</v>
      </c>
      <c r="B105" s="8" t="s">
        <v>568</v>
      </c>
      <c r="C105" s="2" t="s">
        <v>667</v>
      </c>
      <c r="D105" s="2" t="s">
        <v>916</v>
      </c>
      <c r="E105" s="68">
        <v>8000</v>
      </c>
      <c r="F105" s="66" t="s">
        <v>1078</v>
      </c>
      <c r="G105" s="2"/>
      <c r="H105" s="106"/>
    </row>
    <row r="106" spans="1:8" s="1" customFormat="1" ht="56.25" customHeight="1" x14ac:dyDescent="0.25">
      <c r="A106" s="8">
        <v>94</v>
      </c>
      <c r="B106" s="8" t="s">
        <v>568</v>
      </c>
      <c r="C106" s="2" t="s">
        <v>666</v>
      </c>
      <c r="D106" s="2" t="s">
        <v>888</v>
      </c>
      <c r="E106" s="68">
        <v>6500</v>
      </c>
      <c r="F106" s="66" t="s">
        <v>1078</v>
      </c>
      <c r="G106" s="2"/>
      <c r="H106" s="106"/>
    </row>
    <row r="107" spans="1:8" s="1" customFormat="1" ht="56.25" customHeight="1" x14ac:dyDescent="0.25">
      <c r="A107" s="8">
        <v>95</v>
      </c>
      <c r="B107" s="8" t="s">
        <v>568</v>
      </c>
      <c r="C107" s="2" t="s">
        <v>602</v>
      </c>
      <c r="D107" s="2" t="s">
        <v>885</v>
      </c>
      <c r="E107" s="68">
        <v>8000</v>
      </c>
      <c r="F107" s="66" t="s">
        <v>1078</v>
      </c>
      <c r="G107" s="2"/>
      <c r="H107" s="106"/>
    </row>
    <row r="108" spans="1:8" s="1" customFormat="1" ht="56.25" customHeight="1" x14ac:dyDescent="0.25">
      <c r="A108" s="2">
        <v>96</v>
      </c>
      <c r="B108" s="8" t="s">
        <v>568</v>
      </c>
      <c r="C108" s="2" t="s">
        <v>655</v>
      </c>
      <c r="D108" s="2" t="s">
        <v>911</v>
      </c>
      <c r="E108" s="68">
        <v>6000</v>
      </c>
      <c r="F108" s="66" t="s">
        <v>1078</v>
      </c>
      <c r="G108" s="2"/>
      <c r="H108" s="106"/>
    </row>
    <row r="109" spans="1:8" s="1" customFormat="1" ht="56.25" customHeight="1" x14ac:dyDescent="0.25">
      <c r="A109" s="8">
        <v>97</v>
      </c>
      <c r="B109" s="8" t="s">
        <v>568</v>
      </c>
      <c r="C109" s="2" t="s">
        <v>619</v>
      </c>
      <c r="D109" s="2" t="s">
        <v>885</v>
      </c>
      <c r="E109" s="68">
        <v>7000</v>
      </c>
      <c r="F109" s="66" t="s">
        <v>1078</v>
      </c>
      <c r="G109" s="2"/>
      <c r="H109" s="106"/>
    </row>
    <row r="110" spans="1:8" s="1" customFormat="1" ht="56.25" customHeight="1" x14ac:dyDescent="0.25">
      <c r="A110" s="8">
        <v>98</v>
      </c>
      <c r="B110" s="8" t="s">
        <v>568</v>
      </c>
      <c r="C110" s="2" t="s">
        <v>635</v>
      </c>
      <c r="D110" s="2" t="s">
        <v>894</v>
      </c>
      <c r="E110" s="68">
        <v>5000</v>
      </c>
      <c r="F110" s="66" t="s">
        <v>1078</v>
      </c>
      <c r="G110" s="2"/>
      <c r="H110" s="106"/>
    </row>
    <row r="111" spans="1:8" s="1" customFormat="1" ht="56.25" customHeight="1" x14ac:dyDescent="0.25">
      <c r="A111" s="2">
        <v>99</v>
      </c>
      <c r="B111" s="8" t="s">
        <v>568</v>
      </c>
      <c r="C111" s="2" t="s">
        <v>547</v>
      </c>
      <c r="D111" s="2" t="s">
        <v>917</v>
      </c>
      <c r="E111" s="68">
        <v>9000</v>
      </c>
      <c r="F111" s="66" t="s">
        <v>1078</v>
      </c>
      <c r="G111" s="2"/>
      <c r="H111" s="106"/>
    </row>
    <row r="112" spans="1:8" s="1" customFormat="1" ht="56.25" customHeight="1" x14ac:dyDescent="0.25">
      <c r="A112" s="8">
        <v>100</v>
      </c>
      <c r="B112" s="8" t="s">
        <v>568</v>
      </c>
      <c r="C112" s="2" t="s">
        <v>516</v>
      </c>
      <c r="D112" s="2" t="s">
        <v>906</v>
      </c>
      <c r="E112" s="68">
        <v>6000</v>
      </c>
      <c r="F112" s="66" t="s">
        <v>1078</v>
      </c>
      <c r="G112" s="2"/>
      <c r="H112" s="106"/>
    </row>
    <row r="113" spans="1:8" s="1" customFormat="1" ht="56.25" customHeight="1" x14ac:dyDescent="0.25">
      <c r="A113" s="8">
        <v>101</v>
      </c>
      <c r="B113" s="8" t="s">
        <v>568</v>
      </c>
      <c r="C113" s="2" t="s">
        <v>517</v>
      </c>
      <c r="D113" s="2" t="s">
        <v>909</v>
      </c>
      <c r="E113" s="68">
        <v>8000</v>
      </c>
      <c r="F113" s="66" t="s">
        <v>1078</v>
      </c>
      <c r="G113" s="2"/>
      <c r="H113" s="106"/>
    </row>
    <row r="114" spans="1:8" s="1" customFormat="1" ht="56.25" customHeight="1" x14ac:dyDescent="0.25">
      <c r="A114" s="2">
        <v>102</v>
      </c>
      <c r="B114" s="8" t="s">
        <v>568</v>
      </c>
      <c r="C114" s="2" t="s">
        <v>546</v>
      </c>
      <c r="D114" s="2" t="s">
        <v>918</v>
      </c>
      <c r="E114" s="68">
        <v>8000</v>
      </c>
      <c r="F114" s="66" t="s">
        <v>1078</v>
      </c>
      <c r="G114" s="2"/>
      <c r="H114" s="106"/>
    </row>
    <row r="115" spans="1:8" s="1" customFormat="1" ht="56.25" customHeight="1" x14ac:dyDescent="0.25">
      <c r="A115" s="8">
        <v>103</v>
      </c>
      <c r="B115" s="8" t="s">
        <v>568</v>
      </c>
      <c r="C115" s="2" t="s">
        <v>518</v>
      </c>
      <c r="D115" s="2" t="s">
        <v>888</v>
      </c>
      <c r="E115" s="68">
        <v>6000</v>
      </c>
      <c r="F115" s="66" t="s">
        <v>1078</v>
      </c>
      <c r="G115" s="2"/>
      <c r="H115" s="106"/>
    </row>
    <row r="116" spans="1:8" s="1" customFormat="1" ht="56.25" customHeight="1" x14ac:dyDescent="0.25">
      <c r="A116" s="8">
        <v>104</v>
      </c>
      <c r="B116" s="8" t="s">
        <v>568</v>
      </c>
      <c r="C116" s="2" t="s">
        <v>540</v>
      </c>
      <c r="D116" s="2" t="s">
        <v>883</v>
      </c>
      <c r="E116" s="68">
        <v>7000</v>
      </c>
      <c r="F116" s="66" t="s">
        <v>1078</v>
      </c>
      <c r="G116" s="2"/>
      <c r="H116" s="106"/>
    </row>
    <row r="117" spans="1:8" s="1" customFormat="1" ht="56.25" customHeight="1" x14ac:dyDescent="0.25">
      <c r="A117" s="2">
        <v>105</v>
      </c>
      <c r="B117" s="8" t="s">
        <v>568</v>
      </c>
      <c r="C117" s="2" t="s">
        <v>519</v>
      </c>
      <c r="D117" s="2" t="s">
        <v>910</v>
      </c>
      <c r="E117" s="68">
        <v>6000</v>
      </c>
      <c r="F117" s="66" t="s">
        <v>1078</v>
      </c>
      <c r="G117" s="2"/>
      <c r="H117" s="106"/>
    </row>
    <row r="118" spans="1:8" s="1" customFormat="1" ht="56.25" customHeight="1" x14ac:dyDescent="0.25">
      <c r="A118" s="8">
        <v>106</v>
      </c>
      <c r="B118" s="8" t="s">
        <v>568</v>
      </c>
      <c r="C118" s="2" t="s">
        <v>539</v>
      </c>
      <c r="D118" s="2" t="s">
        <v>884</v>
      </c>
      <c r="E118" s="69">
        <v>10000</v>
      </c>
      <c r="F118" s="66" t="s">
        <v>1078</v>
      </c>
      <c r="G118" s="2"/>
      <c r="H118" s="106"/>
    </row>
    <row r="119" spans="1:8" s="1" customFormat="1" ht="56.25" customHeight="1" x14ac:dyDescent="0.25">
      <c r="A119" s="8">
        <v>107</v>
      </c>
      <c r="B119" s="8" t="s">
        <v>568</v>
      </c>
      <c r="C119" s="2" t="s">
        <v>656</v>
      </c>
      <c r="D119" s="2" t="s">
        <v>885</v>
      </c>
      <c r="E119" s="68">
        <v>3000</v>
      </c>
      <c r="F119" s="66" t="s">
        <v>1079</v>
      </c>
      <c r="G119" s="2"/>
      <c r="H119" s="106"/>
    </row>
    <row r="120" spans="1:8" s="1" customFormat="1" ht="56.25" customHeight="1" x14ac:dyDescent="0.25">
      <c r="A120" s="2">
        <v>108</v>
      </c>
      <c r="B120" s="8" t="s">
        <v>568</v>
      </c>
      <c r="C120" s="2" t="s">
        <v>520</v>
      </c>
      <c r="D120" s="2" t="s">
        <v>909</v>
      </c>
      <c r="E120" s="68">
        <v>7000</v>
      </c>
      <c r="F120" s="66" t="s">
        <v>1078</v>
      </c>
      <c r="G120" s="2"/>
      <c r="H120" s="106"/>
    </row>
    <row r="121" spans="1:8" s="1" customFormat="1" ht="56.25" customHeight="1" x14ac:dyDescent="0.25">
      <c r="A121" s="8">
        <v>109</v>
      </c>
      <c r="B121" s="8" t="s">
        <v>568</v>
      </c>
      <c r="C121" s="2" t="s">
        <v>521</v>
      </c>
      <c r="D121" s="2" t="s">
        <v>658</v>
      </c>
      <c r="E121" s="68">
        <v>4500</v>
      </c>
      <c r="F121" s="66" t="s">
        <v>1078</v>
      </c>
      <c r="G121" s="2"/>
      <c r="H121" s="106"/>
    </row>
    <row r="122" spans="1:8" s="1" customFormat="1" ht="56.25" customHeight="1" x14ac:dyDescent="0.25">
      <c r="A122" s="8">
        <v>110</v>
      </c>
      <c r="B122" s="8" t="s">
        <v>568</v>
      </c>
      <c r="C122" s="2" t="s">
        <v>522</v>
      </c>
      <c r="D122" s="2" t="s">
        <v>919</v>
      </c>
      <c r="E122" s="68">
        <v>8000</v>
      </c>
      <c r="F122" s="66" t="s">
        <v>1078</v>
      </c>
      <c r="G122" s="2"/>
      <c r="H122" s="106"/>
    </row>
    <row r="123" spans="1:8" s="1" customFormat="1" ht="56.25" customHeight="1" x14ac:dyDescent="0.25">
      <c r="A123" s="2">
        <v>111</v>
      </c>
      <c r="B123" s="8" t="s">
        <v>568</v>
      </c>
      <c r="C123" s="2" t="s">
        <v>523</v>
      </c>
      <c r="D123" s="2" t="s">
        <v>906</v>
      </c>
      <c r="E123" s="68">
        <v>6000</v>
      </c>
      <c r="F123" s="66" t="s">
        <v>1078</v>
      </c>
      <c r="G123" s="2"/>
      <c r="H123" s="106"/>
    </row>
    <row r="124" spans="1:8" s="1" customFormat="1" ht="56.25" customHeight="1" x14ac:dyDescent="0.25">
      <c r="A124" s="8">
        <v>112</v>
      </c>
      <c r="B124" s="8" t="s">
        <v>568</v>
      </c>
      <c r="C124" s="2" t="s">
        <v>524</v>
      </c>
      <c r="D124" s="2" t="s">
        <v>883</v>
      </c>
      <c r="E124" s="69">
        <v>10000</v>
      </c>
      <c r="F124" s="66" t="s">
        <v>1078</v>
      </c>
      <c r="G124" s="2"/>
      <c r="H124" s="106"/>
    </row>
    <row r="125" spans="1:8" s="1" customFormat="1" ht="56.25" customHeight="1" x14ac:dyDescent="0.25">
      <c r="A125" s="8">
        <v>113</v>
      </c>
      <c r="B125" s="8" t="s">
        <v>568</v>
      </c>
      <c r="C125" s="2" t="s">
        <v>525</v>
      </c>
      <c r="D125" s="2" t="s">
        <v>920</v>
      </c>
      <c r="E125" s="68">
        <v>7000</v>
      </c>
      <c r="F125" s="66" t="s">
        <v>1078</v>
      </c>
      <c r="G125" s="2"/>
      <c r="H125" s="106"/>
    </row>
    <row r="126" spans="1:8" s="1" customFormat="1" ht="56.25" customHeight="1" x14ac:dyDescent="0.25">
      <c r="A126" s="2">
        <v>114</v>
      </c>
      <c r="B126" s="8" t="s">
        <v>568</v>
      </c>
      <c r="C126" s="2" t="s">
        <v>549</v>
      </c>
      <c r="D126" s="2" t="s">
        <v>885</v>
      </c>
      <c r="E126" s="68">
        <v>6000</v>
      </c>
      <c r="F126" s="66" t="s">
        <v>1078</v>
      </c>
      <c r="G126" s="2"/>
      <c r="H126" s="106"/>
    </row>
    <row r="127" spans="1:8" s="1" customFormat="1" ht="56.25" customHeight="1" x14ac:dyDescent="0.25">
      <c r="A127" s="8">
        <v>115</v>
      </c>
      <c r="B127" s="8" t="s">
        <v>568</v>
      </c>
      <c r="C127" s="2" t="s">
        <v>526</v>
      </c>
      <c r="D127" s="2" t="s">
        <v>888</v>
      </c>
      <c r="E127" s="68">
        <v>7000</v>
      </c>
      <c r="F127" s="66" t="s">
        <v>1078</v>
      </c>
      <c r="G127" s="2"/>
      <c r="H127" s="106"/>
    </row>
    <row r="128" spans="1:8" s="1" customFormat="1" ht="56.25" customHeight="1" x14ac:dyDescent="0.25">
      <c r="A128" s="8">
        <v>116</v>
      </c>
      <c r="B128" s="8" t="s">
        <v>568</v>
      </c>
      <c r="C128" s="2" t="s">
        <v>527</v>
      </c>
      <c r="D128" s="2" t="s">
        <v>895</v>
      </c>
      <c r="E128" s="68">
        <v>8000</v>
      </c>
      <c r="F128" s="66" t="s">
        <v>1078</v>
      </c>
      <c r="G128" s="2"/>
      <c r="H128" s="106"/>
    </row>
    <row r="129" spans="1:8" s="1" customFormat="1" ht="56.25" customHeight="1" x14ac:dyDescent="0.25">
      <c r="A129" s="2">
        <v>117</v>
      </c>
      <c r="B129" s="8" t="s">
        <v>568</v>
      </c>
      <c r="C129" s="2" t="s">
        <v>528</v>
      </c>
      <c r="D129" s="2" t="s">
        <v>888</v>
      </c>
      <c r="E129" s="68">
        <v>7000</v>
      </c>
      <c r="F129" s="66" t="s">
        <v>1078</v>
      </c>
      <c r="G129" s="2"/>
      <c r="H129" s="106"/>
    </row>
    <row r="130" spans="1:8" s="1" customFormat="1" ht="56.25" customHeight="1" x14ac:dyDescent="0.25">
      <c r="A130" s="8">
        <v>118</v>
      </c>
      <c r="B130" s="8" t="s">
        <v>568</v>
      </c>
      <c r="C130" s="2" t="s">
        <v>529</v>
      </c>
      <c r="D130" s="2" t="s">
        <v>883</v>
      </c>
      <c r="E130" s="68">
        <v>6000</v>
      </c>
      <c r="F130" s="66" t="s">
        <v>1078</v>
      </c>
      <c r="G130" s="2"/>
      <c r="H130" s="106"/>
    </row>
    <row r="131" spans="1:8" s="1" customFormat="1" ht="56.25" customHeight="1" x14ac:dyDescent="0.25">
      <c r="A131" s="8">
        <v>119</v>
      </c>
      <c r="B131" s="8" t="s">
        <v>568</v>
      </c>
      <c r="C131" s="2" t="s">
        <v>530</v>
      </c>
      <c r="D131" s="2" t="s">
        <v>889</v>
      </c>
      <c r="E131" s="68">
        <v>7000</v>
      </c>
      <c r="F131" s="66" t="s">
        <v>1078</v>
      </c>
      <c r="G131" s="2"/>
      <c r="H131" s="106"/>
    </row>
    <row r="132" spans="1:8" s="1" customFormat="1" ht="56.25" customHeight="1" x14ac:dyDescent="0.25">
      <c r="A132" s="2">
        <v>120</v>
      </c>
      <c r="B132" s="8" t="s">
        <v>568</v>
      </c>
      <c r="C132" s="2" t="s">
        <v>548</v>
      </c>
      <c r="D132" s="2" t="s">
        <v>919</v>
      </c>
      <c r="E132" s="68">
        <v>6000</v>
      </c>
      <c r="F132" s="66" t="s">
        <v>1078</v>
      </c>
      <c r="G132" s="2"/>
      <c r="H132" s="106"/>
    </row>
    <row r="133" spans="1:8" s="1" customFormat="1" ht="56.25" customHeight="1" x14ac:dyDescent="0.25">
      <c r="A133" s="8">
        <v>121</v>
      </c>
      <c r="B133" s="8" t="s">
        <v>568</v>
      </c>
      <c r="C133" s="2" t="s">
        <v>531</v>
      </c>
      <c r="D133" s="2" t="s">
        <v>906</v>
      </c>
      <c r="E133" s="68">
        <v>6000</v>
      </c>
      <c r="F133" s="66" t="s">
        <v>1078</v>
      </c>
      <c r="G133" s="2"/>
      <c r="H133" s="106"/>
    </row>
    <row r="134" spans="1:8" s="1" customFormat="1" ht="56.25" customHeight="1" x14ac:dyDescent="0.25">
      <c r="A134" s="8">
        <v>122</v>
      </c>
      <c r="B134" s="8" t="s">
        <v>568</v>
      </c>
      <c r="C134" s="2" t="s">
        <v>532</v>
      </c>
      <c r="D134" s="2" t="s">
        <v>885</v>
      </c>
      <c r="E134" s="68">
        <v>6000</v>
      </c>
      <c r="F134" s="66" t="s">
        <v>1078</v>
      </c>
      <c r="G134" s="2"/>
      <c r="H134" s="106"/>
    </row>
    <row r="135" spans="1:8" s="1" customFormat="1" ht="56.25" customHeight="1" x14ac:dyDescent="0.25">
      <c r="A135" s="2">
        <v>123</v>
      </c>
      <c r="B135" s="8" t="s">
        <v>568</v>
      </c>
      <c r="C135" s="2" t="s">
        <v>533</v>
      </c>
      <c r="D135" s="2" t="s">
        <v>885</v>
      </c>
      <c r="E135" s="68">
        <v>7000</v>
      </c>
      <c r="F135" s="66" t="s">
        <v>1078</v>
      </c>
      <c r="G135" s="2"/>
      <c r="H135" s="106"/>
    </row>
    <row r="136" spans="1:8" s="1" customFormat="1" ht="56.25" customHeight="1" x14ac:dyDescent="0.25">
      <c r="A136" s="8">
        <v>124</v>
      </c>
      <c r="B136" s="8" t="s">
        <v>568</v>
      </c>
      <c r="C136" s="2" t="s">
        <v>669</v>
      </c>
      <c r="D136" s="2" t="s">
        <v>888</v>
      </c>
      <c r="E136" s="68">
        <v>7000</v>
      </c>
      <c r="F136" s="66" t="s">
        <v>1078</v>
      </c>
      <c r="G136" s="2"/>
      <c r="H136" s="106"/>
    </row>
    <row r="137" spans="1:8" s="1" customFormat="1" ht="56.25" customHeight="1" x14ac:dyDescent="0.25">
      <c r="A137" s="8">
        <v>125</v>
      </c>
      <c r="B137" s="8" t="s">
        <v>568</v>
      </c>
      <c r="C137" s="2" t="s">
        <v>701</v>
      </c>
      <c r="D137" s="2" t="s">
        <v>906</v>
      </c>
      <c r="E137" s="68">
        <v>6000</v>
      </c>
      <c r="F137" s="66" t="s">
        <v>1078</v>
      </c>
      <c r="G137" s="2"/>
      <c r="H137" s="106"/>
    </row>
    <row r="138" spans="1:8" s="1" customFormat="1" ht="56.25" customHeight="1" x14ac:dyDescent="0.25">
      <c r="A138" s="2">
        <v>126</v>
      </c>
      <c r="B138" s="8" t="s">
        <v>568</v>
      </c>
      <c r="C138" s="2" t="s">
        <v>534</v>
      </c>
      <c r="D138" s="2" t="s">
        <v>883</v>
      </c>
      <c r="E138" s="68">
        <v>8000</v>
      </c>
      <c r="F138" s="66" t="s">
        <v>1078</v>
      </c>
      <c r="G138" s="2"/>
      <c r="H138" s="106"/>
    </row>
    <row r="139" spans="1:8" s="1" customFormat="1" ht="56.25" customHeight="1" x14ac:dyDescent="0.25">
      <c r="A139" s="8">
        <v>127</v>
      </c>
      <c r="B139" s="8" t="s">
        <v>568</v>
      </c>
      <c r="C139" s="2" t="s">
        <v>535</v>
      </c>
      <c r="D139" s="2" t="s">
        <v>902</v>
      </c>
      <c r="E139" s="68">
        <v>7000</v>
      </c>
      <c r="F139" s="66" t="s">
        <v>1078</v>
      </c>
      <c r="G139" s="2"/>
      <c r="H139" s="106"/>
    </row>
    <row r="140" spans="1:8" s="1" customFormat="1" ht="56.25" customHeight="1" x14ac:dyDescent="0.25">
      <c r="A140" s="8">
        <v>128</v>
      </c>
      <c r="B140" s="8" t="s">
        <v>568</v>
      </c>
      <c r="C140" s="2" t="s">
        <v>601</v>
      </c>
      <c r="D140" s="2" t="s">
        <v>885</v>
      </c>
      <c r="E140" s="68">
        <v>6000</v>
      </c>
      <c r="F140" s="66" t="s">
        <v>1078</v>
      </c>
      <c r="G140" s="2"/>
      <c r="H140" s="106"/>
    </row>
    <row r="141" spans="1:8" s="1" customFormat="1" ht="56.25" customHeight="1" x14ac:dyDescent="0.25">
      <c r="A141" s="2">
        <v>129</v>
      </c>
      <c r="B141" s="8" t="s">
        <v>568</v>
      </c>
      <c r="C141" s="2" t="s">
        <v>615</v>
      </c>
      <c r="D141" s="2" t="s">
        <v>921</v>
      </c>
      <c r="E141" s="68">
        <v>7000</v>
      </c>
      <c r="F141" s="66" t="s">
        <v>1078</v>
      </c>
      <c r="G141" s="2"/>
      <c r="H141" s="106"/>
    </row>
    <row r="142" spans="1:8" s="1" customFormat="1" ht="56.25" customHeight="1" x14ac:dyDescent="0.25">
      <c r="A142" s="8">
        <v>130</v>
      </c>
      <c r="B142" s="8" t="s">
        <v>568</v>
      </c>
      <c r="C142" s="2" t="s">
        <v>536</v>
      </c>
      <c r="D142" s="2" t="s">
        <v>888</v>
      </c>
      <c r="E142" s="68">
        <v>7000</v>
      </c>
      <c r="F142" s="66" t="s">
        <v>1078</v>
      </c>
      <c r="G142" s="2"/>
      <c r="H142" s="106"/>
    </row>
    <row r="143" spans="1:8" s="1" customFormat="1" ht="56.25" customHeight="1" x14ac:dyDescent="0.25">
      <c r="A143" s="8">
        <v>131</v>
      </c>
      <c r="B143" s="8" t="s">
        <v>568</v>
      </c>
      <c r="C143" s="2" t="s">
        <v>537</v>
      </c>
      <c r="D143" s="2" t="s">
        <v>895</v>
      </c>
      <c r="E143" s="69">
        <v>10000</v>
      </c>
      <c r="F143" s="66" t="s">
        <v>1078</v>
      </c>
      <c r="G143" s="2"/>
      <c r="H143" s="106"/>
    </row>
    <row r="144" spans="1:8" s="1" customFormat="1" ht="56.25" customHeight="1" x14ac:dyDescent="0.25">
      <c r="A144" s="2">
        <v>132</v>
      </c>
      <c r="B144" s="8" t="s">
        <v>568</v>
      </c>
      <c r="C144" s="2" t="s">
        <v>545</v>
      </c>
      <c r="D144" s="2" t="s">
        <v>906</v>
      </c>
      <c r="E144" s="68">
        <v>6000</v>
      </c>
      <c r="F144" s="66" t="s">
        <v>1078</v>
      </c>
      <c r="G144" s="2"/>
      <c r="H144" s="106"/>
    </row>
    <row r="145" spans="1:8" s="1" customFormat="1" ht="56.25" customHeight="1" x14ac:dyDescent="0.25">
      <c r="A145" s="8">
        <v>133</v>
      </c>
      <c r="B145" s="8" t="s">
        <v>568</v>
      </c>
      <c r="C145" s="2" t="s">
        <v>607</v>
      </c>
      <c r="D145" s="2" t="s">
        <v>922</v>
      </c>
      <c r="E145" s="69">
        <v>10000</v>
      </c>
      <c r="F145" s="66" t="s">
        <v>1078</v>
      </c>
      <c r="G145" s="2"/>
      <c r="H145" s="106"/>
    </row>
    <row r="146" spans="1:8" s="1" customFormat="1" ht="56.25" customHeight="1" x14ac:dyDescent="0.25">
      <c r="A146" s="8">
        <v>134</v>
      </c>
      <c r="B146" s="8" t="s">
        <v>568</v>
      </c>
      <c r="C146" s="2" t="s">
        <v>538</v>
      </c>
      <c r="D146" s="2" t="s">
        <v>919</v>
      </c>
      <c r="E146" s="68">
        <v>7000</v>
      </c>
      <c r="F146" s="66" t="s">
        <v>1078</v>
      </c>
      <c r="G146" s="2"/>
      <c r="H146" s="106"/>
    </row>
    <row r="147" spans="1:8" s="1" customFormat="1" ht="56.25" customHeight="1" x14ac:dyDescent="0.25">
      <c r="A147" s="2">
        <v>135</v>
      </c>
      <c r="B147" s="8" t="s">
        <v>568</v>
      </c>
      <c r="C147" s="2" t="s">
        <v>544</v>
      </c>
      <c r="D147" s="2" t="s">
        <v>658</v>
      </c>
      <c r="E147" s="68">
        <v>4000</v>
      </c>
      <c r="F147" s="66" t="s">
        <v>1078</v>
      </c>
      <c r="G147" s="2"/>
      <c r="H147" s="106"/>
    </row>
    <row r="148" spans="1:8" s="1" customFormat="1" ht="56.25" customHeight="1" x14ac:dyDescent="0.25">
      <c r="A148" s="8">
        <v>136</v>
      </c>
      <c r="B148" s="8" t="s">
        <v>568</v>
      </c>
      <c r="C148" s="2" t="s">
        <v>541</v>
      </c>
      <c r="D148" s="2" t="s">
        <v>923</v>
      </c>
      <c r="E148" s="68">
        <v>6000</v>
      </c>
      <c r="F148" s="66" t="s">
        <v>1078</v>
      </c>
      <c r="G148" s="2"/>
      <c r="H148" s="106"/>
    </row>
    <row r="149" spans="1:8" s="1" customFormat="1" ht="56.25" customHeight="1" x14ac:dyDescent="0.25">
      <c r="A149" s="8">
        <v>137</v>
      </c>
      <c r="B149" s="8" t="s">
        <v>568</v>
      </c>
      <c r="C149" s="2" t="s">
        <v>515</v>
      </c>
      <c r="D149" s="2" t="s">
        <v>885</v>
      </c>
      <c r="E149" s="68">
        <v>7000</v>
      </c>
      <c r="F149" s="66" t="s">
        <v>1078</v>
      </c>
      <c r="G149" s="2"/>
      <c r="H149" s="106"/>
    </row>
    <row r="150" spans="1:8" s="1" customFormat="1" ht="56.25" customHeight="1" x14ac:dyDescent="0.25">
      <c r="A150" s="2">
        <v>138</v>
      </c>
      <c r="B150" s="8" t="s">
        <v>568</v>
      </c>
      <c r="C150" s="2" t="s">
        <v>542</v>
      </c>
      <c r="D150" s="2" t="s">
        <v>919</v>
      </c>
      <c r="E150" s="68">
        <v>6000</v>
      </c>
      <c r="F150" s="66" t="s">
        <v>1078</v>
      </c>
      <c r="G150" s="2"/>
      <c r="H150" s="106"/>
    </row>
    <row r="151" spans="1:8" s="1" customFormat="1" ht="56.25" customHeight="1" x14ac:dyDescent="0.25">
      <c r="A151" s="8">
        <v>139</v>
      </c>
      <c r="B151" s="8" t="s">
        <v>568</v>
      </c>
      <c r="C151" s="2" t="s">
        <v>543</v>
      </c>
      <c r="D151" s="2" t="s">
        <v>919</v>
      </c>
      <c r="E151" s="68">
        <v>6000</v>
      </c>
      <c r="F151" s="66" t="s">
        <v>1078</v>
      </c>
      <c r="G151" s="2"/>
      <c r="H151" s="106"/>
    </row>
    <row r="152" spans="1:8" s="1" customFormat="1" ht="56.25" customHeight="1" x14ac:dyDescent="0.25">
      <c r="A152" s="8">
        <v>140</v>
      </c>
      <c r="B152" s="8" t="s">
        <v>568</v>
      </c>
      <c r="C152" s="2" t="s">
        <v>704</v>
      </c>
      <c r="D152" s="2" t="s">
        <v>888</v>
      </c>
      <c r="E152" s="68">
        <v>6000</v>
      </c>
      <c r="F152" s="66" t="s">
        <v>1078</v>
      </c>
      <c r="G152" s="2"/>
      <c r="H152" s="106"/>
    </row>
    <row r="153" spans="1:8" s="1" customFormat="1" ht="56.25" customHeight="1" x14ac:dyDescent="0.25">
      <c r="A153" s="2">
        <v>141</v>
      </c>
      <c r="B153" s="8" t="s">
        <v>568</v>
      </c>
      <c r="C153" s="2" t="s">
        <v>686</v>
      </c>
      <c r="D153" s="2" t="s">
        <v>924</v>
      </c>
      <c r="E153" s="68">
        <v>8000</v>
      </c>
      <c r="F153" s="66" t="s">
        <v>1078</v>
      </c>
      <c r="G153" s="2"/>
      <c r="H153" s="106"/>
    </row>
    <row r="154" spans="1:8" s="1" customFormat="1" ht="56.25" customHeight="1" x14ac:dyDescent="0.25">
      <c r="A154" s="8">
        <v>142</v>
      </c>
      <c r="B154" s="8" t="s">
        <v>568</v>
      </c>
      <c r="C154" s="2" t="s">
        <v>550</v>
      </c>
      <c r="D154" s="2" t="s">
        <v>888</v>
      </c>
      <c r="E154" s="68">
        <v>7000</v>
      </c>
      <c r="F154" s="66" t="s">
        <v>1078</v>
      </c>
      <c r="G154" s="2"/>
      <c r="H154" s="106"/>
    </row>
    <row r="155" spans="1:8" s="1" customFormat="1" ht="56.25" customHeight="1" x14ac:dyDescent="0.25">
      <c r="A155" s="8">
        <v>143</v>
      </c>
      <c r="B155" s="8" t="s">
        <v>568</v>
      </c>
      <c r="C155" s="2" t="s">
        <v>616</v>
      </c>
      <c r="D155" s="2" t="s">
        <v>887</v>
      </c>
      <c r="E155" s="68">
        <v>8000</v>
      </c>
      <c r="F155" s="66" t="s">
        <v>1078</v>
      </c>
      <c r="G155" s="2"/>
      <c r="H155" s="106"/>
    </row>
    <row r="156" spans="1:8" s="1" customFormat="1" ht="56.25" customHeight="1" x14ac:dyDescent="0.25">
      <c r="A156" s="2">
        <v>144</v>
      </c>
      <c r="B156" s="8" t="s">
        <v>568</v>
      </c>
      <c r="C156" s="2" t="s">
        <v>554</v>
      </c>
      <c r="D156" s="2" t="s">
        <v>888</v>
      </c>
      <c r="E156" s="68">
        <v>7000</v>
      </c>
      <c r="F156" s="66" t="s">
        <v>1078</v>
      </c>
      <c r="G156" s="2"/>
      <c r="H156" s="106"/>
    </row>
    <row r="157" spans="1:8" s="1" customFormat="1" ht="56.25" customHeight="1" x14ac:dyDescent="0.25">
      <c r="A157" s="8">
        <v>145</v>
      </c>
      <c r="B157" s="8" t="s">
        <v>568</v>
      </c>
      <c r="C157" s="2" t="s">
        <v>552</v>
      </c>
      <c r="D157" s="2" t="s">
        <v>925</v>
      </c>
      <c r="E157" s="69">
        <v>10000</v>
      </c>
      <c r="F157" s="66" t="s">
        <v>1078</v>
      </c>
      <c r="G157" s="2"/>
      <c r="H157" s="106"/>
    </row>
    <row r="158" spans="1:8" s="1" customFormat="1" ht="56.25" customHeight="1" x14ac:dyDescent="0.25">
      <c r="A158" s="8">
        <v>146</v>
      </c>
      <c r="B158" s="8" t="s">
        <v>568</v>
      </c>
      <c r="C158" s="2" t="s">
        <v>657</v>
      </c>
      <c r="D158" s="2" t="s">
        <v>895</v>
      </c>
      <c r="E158" s="68">
        <v>8000</v>
      </c>
      <c r="F158" s="66" t="s">
        <v>1078</v>
      </c>
      <c r="G158" s="2"/>
      <c r="H158" s="106"/>
    </row>
    <row r="159" spans="1:8" s="1" customFormat="1" ht="56.25" customHeight="1" x14ac:dyDescent="0.25">
      <c r="A159" s="2">
        <v>147</v>
      </c>
      <c r="B159" s="8" t="s">
        <v>568</v>
      </c>
      <c r="C159" s="2" t="s">
        <v>676</v>
      </c>
      <c r="D159" s="2" t="s">
        <v>888</v>
      </c>
      <c r="E159" s="68">
        <v>6500</v>
      </c>
      <c r="F159" s="66" t="s">
        <v>1078</v>
      </c>
      <c r="G159" s="2"/>
      <c r="H159" s="106"/>
    </row>
    <row r="160" spans="1:8" s="1" customFormat="1" ht="56.25" customHeight="1" x14ac:dyDescent="0.25">
      <c r="A160" s="8">
        <v>148</v>
      </c>
      <c r="B160" s="8" t="s">
        <v>568</v>
      </c>
      <c r="C160" s="2" t="s">
        <v>553</v>
      </c>
      <c r="D160" s="2" t="s">
        <v>926</v>
      </c>
      <c r="E160" s="68">
        <v>8000</v>
      </c>
      <c r="F160" s="66" t="s">
        <v>1078</v>
      </c>
      <c r="G160" s="2"/>
      <c r="H160" s="106"/>
    </row>
    <row r="161" spans="1:8" s="1" customFormat="1" ht="56.25" customHeight="1" x14ac:dyDescent="0.25">
      <c r="A161" s="8">
        <v>149</v>
      </c>
      <c r="B161" s="8" t="s">
        <v>568</v>
      </c>
      <c r="C161" s="2" t="s">
        <v>875</v>
      </c>
      <c r="D161" s="2" t="s">
        <v>892</v>
      </c>
      <c r="E161" s="68">
        <v>5000</v>
      </c>
      <c r="F161" s="66" t="s">
        <v>1078</v>
      </c>
      <c r="G161" s="2"/>
      <c r="H161" s="106"/>
    </row>
    <row r="162" spans="1:8" s="1" customFormat="1" ht="56.25" customHeight="1" x14ac:dyDescent="0.25">
      <c r="A162" s="2">
        <v>150</v>
      </c>
      <c r="B162" s="8" t="s">
        <v>568</v>
      </c>
      <c r="C162" s="2" t="s">
        <v>876</v>
      </c>
      <c r="D162" s="2" t="s">
        <v>895</v>
      </c>
      <c r="E162" s="69">
        <v>10000</v>
      </c>
      <c r="F162" s="66" t="s">
        <v>1078</v>
      </c>
      <c r="G162" s="2"/>
      <c r="H162" s="106"/>
    </row>
    <row r="163" spans="1:8" s="1" customFormat="1" ht="56.25" customHeight="1" x14ac:dyDescent="0.25">
      <c r="A163" s="8">
        <v>151</v>
      </c>
      <c r="B163" s="8" t="s">
        <v>568</v>
      </c>
      <c r="C163" s="2" t="s">
        <v>877</v>
      </c>
      <c r="D163" s="2" t="s">
        <v>884</v>
      </c>
      <c r="E163" s="68">
        <v>9000</v>
      </c>
      <c r="F163" s="66" t="s">
        <v>1078</v>
      </c>
      <c r="G163" s="2"/>
      <c r="H163" s="106"/>
    </row>
    <row r="164" spans="1:8" s="1" customFormat="1" ht="56.25" customHeight="1" x14ac:dyDescent="0.25">
      <c r="A164" s="8">
        <v>152</v>
      </c>
      <c r="B164" s="8" t="s">
        <v>568</v>
      </c>
      <c r="C164" s="2" t="s">
        <v>878</v>
      </c>
      <c r="D164" s="2" t="s">
        <v>911</v>
      </c>
      <c r="E164" s="68">
        <v>7000</v>
      </c>
      <c r="F164" s="66" t="s">
        <v>1078</v>
      </c>
      <c r="G164" s="2"/>
      <c r="H164" s="106"/>
    </row>
    <row r="165" spans="1:8" s="1" customFormat="1" ht="56.25" customHeight="1" x14ac:dyDescent="0.25">
      <c r="A165" s="2">
        <v>153</v>
      </c>
      <c r="B165" s="8" t="s">
        <v>685</v>
      </c>
      <c r="C165" s="2" t="s">
        <v>879</v>
      </c>
      <c r="D165" s="2" t="s">
        <v>911</v>
      </c>
      <c r="E165" s="68">
        <v>7000</v>
      </c>
      <c r="F165" s="66" t="s">
        <v>1078</v>
      </c>
      <c r="G165" s="2"/>
      <c r="H165" s="106"/>
    </row>
    <row r="166" spans="1:8" s="1" customFormat="1" ht="56.25" customHeight="1" x14ac:dyDescent="0.25">
      <c r="A166" s="8">
        <v>154</v>
      </c>
      <c r="B166" s="8" t="s">
        <v>685</v>
      </c>
      <c r="C166" s="2" t="s">
        <v>880</v>
      </c>
      <c r="D166" s="2" t="s">
        <v>927</v>
      </c>
      <c r="E166" s="68">
        <v>7000</v>
      </c>
      <c r="F166" s="66" t="s">
        <v>1078</v>
      </c>
      <c r="G166" s="2"/>
      <c r="H166" s="106"/>
    </row>
  </sheetData>
  <mergeCells count="2">
    <mergeCell ref="A9:H10"/>
    <mergeCell ref="D2:H7"/>
  </mergeCells>
  <conditionalFormatting sqref="C14:C126">
    <cfRule type="duplicateValues" dxfId="1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7821-6DEF-48EF-BFD3-8069A3332E53}">
  <dimension ref="A1:M305"/>
  <sheetViews>
    <sheetView topLeftCell="D1" zoomScale="71" zoomScaleNormal="71" workbookViewId="0">
      <selection activeCell="A7" sqref="A7:M8"/>
    </sheetView>
  </sheetViews>
  <sheetFormatPr baseColWidth="10" defaultRowHeight="21.75" customHeight="1" x14ac:dyDescent="0.25"/>
  <cols>
    <col min="1" max="1" width="11" style="1" bestFit="1" customWidth="1"/>
    <col min="2" max="2" width="23.28515625" style="1" customWidth="1"/>
    <col min="3" max="3" width="59.7109375" style="1" customWidth="1"/>
    <col min="4" max="4" width="30.5703125" style="1" customWidth="1"/>
    <col min="5" max="5" width="18.85546875" style="1" customWidth="1"/>
    <col min="6" max="7" width="16.42578125" style="1" customWidth="1"/>
    <col min="8" max="8" width="20.85546875" style="1" customWidth="1"/>
    <col min="9" max="9" width="17.140625" style="1" customWidth="1"/>
    <col min="10" max="10" width="28.140625" style="1" bestFit="1" customWidth="1"/>
    <col min="11" max="11" width="17.5703125" style="1" customWidth="1"/>
    <col min="12" max="12" width="59" style="1" customWidth="1"/>
    <col min="13" max="13" width="14.8554687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32"/>
      <c r="B1" s="32"/>
      <c r="C1" s="32"/>
      <c r="D1" s="32"/>
      <c r="E1" s="73" t="s">
        <v>1068</v>
      </c>
      <c r="F1" s="73"/>
      <c r="G1" s="73"/>
      <c r="H1" s="73"/>
      <c r="I1" s="73"/>
      <c r="J1" s="73"/>
      <c r="K1" s="73"/>
      <c r="L1" s="73"/>
      <c r="M1" s="73"/>
    </row>
    <row r="2" spans="1:13" ht="28.5" x14ac:dyDescent="0.25">
      <c r="A2" s="32"/>
      <c r="B2" s="32"/>
      <c r="C2" s="32"/>
      <c r="D2" s="32"/>
      <c r="E2" s="73"/>
      <c r="F2" s="73"/>
      <c r="G2" s="73"/>
      <c r="H2" s="73"/>
      <c r="I2" s="73"/>
      <c r="J2" s="73"/>
      <c r="K2" s="73"/>
      <c r="L2" s="73"/>
      <c r="M2" s="73"/>
    </row>
    <row r="3" spans="1:13" ht="28.5" x14ac:dyDescent="0.25">
      <c r="A3" s="32"/>
      <c r="B3" s="32"/>
      <c r="C3" s="32"/>
      <c r="D3" s="32"/>
      <c r="E3" s="73"/>
      <c r="F3" s="73"/>
      <c r="G3" s="73"/>
      <c r="H3" s="73"/>
      <c r="I3" s="73"/>
      <c r="J3" s="73"/>
      <c r="K3" s="73"/>
      <c r="L3" s="73"/>
      <c r="M3" s="73"/>
    </row>
    <row r="4" spans="1:13" ht="28.5" x14ac:dyDescent="0.25">
      <c r="A4" s="32"/>
      <c r="B4" s="32"/>
      <c r="C4" s="32"/>
      <c r="D4" s="32"/>
      <c r="E4" s="73"/>
      <c r="F4" s="73"/>
      <c r="G4" s="73"/>
      <c r="H4" s="73"/>
      <c r="I4" s="73"/>
      <c r="J4" s="73"/>
      <c r="K4" s="73"/>
      <c r="L4" s="73"/>
      <c r="M4" s="73"/>
    </row>
    <row r="5" spans="1:13" ht="28.5" x14ac:dyDescent="0.25">
      <c r="A5" s="4"/>
      <c r="B5" s="4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6.5" customHeight="1" thickBot="1" x14ac:dyDescent="0.3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3" ht="28.5" customHeight="1" x14ac:dyDescent="0.25">
      <c r="A7" s="81" t="s">
        <v>419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01"/>
    </row>
    <row r="8" spans="1:13" ht="15.75" customHeight="1" thickBot="1" x14ac:dyDescent="0.3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102"/>
    </row>
    <row r="9" spans="1:13" ht="16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ht="56.25" customHeight="1" x14ac:dyDescent="0.25">
      <c r="A10" s="97" t="s">
        <v>341</v>
      </c>
      <c r="B10" s="99" t="s">
        <v>1</v>
      </c>
      <c r="C10" s="97" t="s">
        <v>329</v>
      </c>
      <c r="D10" s="99" t="s">
        <v>482</v>
      </c>
      <c r="E10" s="99" t="s">
        <v>420</v>
      </c>
      <c r="F10" s="98" t="s">
        <v>421</v>
      </c>
      <c r="G10" s="99" t="s">
        <v>422</v>
      </c>
      <c r="H10" s="98" t="s">
        <v>129</v>
      </c>
      <c r="I10" s="98" t="s">
        <v>132</v>
      </c>
      <c r="J10" s="98" t="s">
        <v>423</v>
      </c>
      <c r="K10" s="98" t="s">
        <v>344</v>
      </c>
      <c r="L10" s="98" t="s">
        <v>157</v>
      </c>
      <c r="M10" s="98" t="s">
        <v>334</v>
      </c>
    </row>
    <row r="11" spans="1:13" ht="39.75" customHeight="1" x14ac:dyDescent="0.25">
      <c r="A11" s="121">
        <v>1</v>
      </c>
      <c r="B11" s="113" t="s">
        <v>424</v>
      </c>
      <c r="C11" s="114" t="s">
        <v>483</v>
      </c>
      <c r="D11" s="115" t="s">
        <v>1067</v>
      </c>
      <c r="E11" s="116">
        <v>71.400000000000006</v>
      </c>
      <c r="F11" s="117">
        <v>28</v>
      </c>
      <c r="G11" s="118">
        <f t="shared" ref="G11:G69" si="0">E11*F11</f>
        <v>1999.2000000000003</v>
      </c>
      <c r="H11" s="116">
        <v>0</v>
      </c>
      <c r="I11" s="116">
        <v>250</v>
      </c>
      <c r="J11" s="116">
        <v>900</v>
      </c>
      <c r="K11" s="119">
        <f t="shared" ref="K11:K69" si="1">G11+H11+I11+J11</f>
        <v>3149.2000000000003</v>
      </c>
      <c r="L11" s="119" t="s">
        <v>158</v>
      </c>
      <c r="M11" s="119" t="s">
        <v>158</v>
      </c>
    </row>
    <row r="12" spans="1:13" ht="39.75" customHeight="1" x14ac:dyDescent="0.25">
      <c r="A12" s="121">
        <v>2</v>
      </c>
      <c r="B12" s="113" t="s">
        <v>424</v>
      </c>
      <c r="C12" s="114" t="s">
        <v>711</v>
      </c>
      <c r="D12" s="115" t="s">
        <v>1067</v>
      </c>
      <c r="E12" s="116">
        <v>71.400000000000006</v>
      </c>
      <c r="F12" s="117">
        <v>28</v>
      </c>
      <c r="G12" s="118">
        <f t="shared" si="0"/>
        <v>1999.2000000000003</v>
      </c>
      <c r="H12" s="116">
        <v>0</v>
      </c>
      <c r="I12" s="116">
        <v>250</v>
      </c>
      <c r="J12" s="116">
        <v>900</v>
      </c>
      <c r="K12" s="119">
        <f t="shared" si="1"/>
        <v>3149.2000000000003</v>
      </c>
      <c r="L12" s="119" t="s">
        <v>158</v>
      </c>
      <c r="M12" s="119" t="s">
        <v>158</v>
      </c>
    </row>
    <row r="13" spans="1:13" ht="39.75" customHeight="1" x14ac:dyDescent="0.25">
      <c r="A13" s="121">
        <v>3</v>
      </c>
      <c r="B13" s="113" t="s">
        <v>424</v>
      </c>
      <c r="C13" s="114" t="s">
        <v>712</v>
      </c>
      <c r="D13" s="115" t="s">
        <v>1067</v>
      </c>
      <c r="E13" s="116">
        <v>71.400000000000006</v>
      </c>
      <c r="F13" s="117">
        <v>28</v>
      </c>
      <c r="G13" s="118">
        <f t="shared" si="0"/>
        <v>1999.2000000000003</v>
      </c>
      <c r="H13" s="116">
        <v>0</v>
      </c>
      <c r="I13" s="116">
        <v>250</v>
      </c>
      <c r="J13" s="116">
        <v>900</v>
      </c>
      <c r="K13" s="119">
        <f t="shared" si="1"/>
        <v>3149.2000000000003</v>
      </c>
      <c r="L13" s="119" t="s">
        <v>158</v>
      </c>
      <c r="M13" s="119" t="s">
        <v>158</v>
      </c>
    </row>
    <row r="14" spans="1:13" ht="39.75" customHeight="1" x14ac:dyDescent="0.25">
      <c r="A14" s="121">
        <v>4</v>
      </c>
      <c r="B14" s="113" t="s">
        <v>424</v>
      </c>
      <c r="C14" s="114" t="s">
        <v>713</v>
      </c>
      <c r="D14" s="115" t="s">
        <v>1067</v>
      </c>
      <c r="E14" s="116">
        <v>71.400000000000006</v>
      </c>
      <c r="F14" s="117">
        <v>28</v>
      </c>
      <c r="G14" s="118">
        <f t="shared" si="0"/>
        <v>1999.2000000000003</v>
      </c>
      <c r="H14" s="116">
        <v>35</v>
      </c>
      <c r="I14" s="116">
        <v>250</v>
      </c>
      <c r="J14" s="116">
        <v>900</v>
      </c>
      <c r="K14" s="119">
        <f t="shared" si="1"/>
        <v>3184.2000000000003</v>
      </c>
      <c r="L14" s="119" t="s">
        <v>158</v>
      </c>
      <c r="M14" s="119" t="s">
        <v>158</v>
      </c>
    </row>
    <row r="15" spans="1:13" ht="39.75" customHeight="1" x14ac:dyDescent="0.25">
      <c r="A15" s="121">
        <v>5</v>
      </c>
      <c r="B15" s="113" t="s">
        <v>424</v>
      </c>
      <c r="C15" s="114" t="s">
        <v>714</v>
      </c>
      <c r="D15" s="115" t="s">
        <v>1067</v>
      </c>
      <c r="E15" s="116">
        <v>71.400000000000006</v>
      </c>
      <c r="F15" s="117">
        <v>28</v>
      </c>
      <c r="G15" s="118">
        <f t="shared" si="0"/>
        <v>1999.2000000000003</v>
      </c>
      <c r="H15" s="116">
        <v>0</v>
      </c>
      <c r="I15" s="116">
        <v>250</v>
      </c>
      <c r="J15" s="116">
        <v>900</v>
      </c>
      <c r="K15" s="119">
        <f t="shared" si="1"/>
        <v>3149.2000000000003</v>
      </c>
      <c r="L15" s="119" t="s">
        <v>158</v>
      </c>
      <c r="M15" s="119" t="s">
        <v>158</v>
      </c>
    </row>
    <row r="16" spans="1:13" ht="39.75" customHeight="1" x14ac:dyDescent="0.25">
      <c r="A16" s="121">
        <v>6</v>
      </c>
      <c r="B16" s="113" t="s">
        <v>424</v>
      </c>
      <c r="C16" s="114" t="s">
        <v>949</v>
      </c>
      <c r="D16" s="115" t="s">
        <v>1067</v>
      </c>
      <c r="E16" s="116">
        <v>71.400000000000006</v>
      </c>
      <c r="F16" s="117">
        <v>28</v>
      </c>
      <c r="G16" s="118">
        <f t="shared" si="0"/>
        <v>1999.2000000000003</v>
      </c>
      <c r="H16" s="116">
        <v>0</v>
      </c>
      <c r="I16" s="116">
        <v>250</v>
      </c>
      <c r="J16" s="116">
        <v>900</v>
      </c>
      <c r="K16" s="119">
        <f t="shared" si="1"/>
        <v>3149.2000000000003</v>
      </c>
      <c r="L16" s="119" t="s">
        <v>158</v>
      </c>
      <c r="M16" s="119" t="s">
        <v>158</v>
      </c>
    </row>
    <row r="17" spans="1:13" ht="39.75" customHeight="1" x14ac:dyDescent="0.25">
      <c r="A17" s="121">
        <v>7</v>
      </c>
      <c r="B17" s="113" t="s">
        <v>424</v>
      </c>
      <c r="C17" s="114" t="s">
        <v>709</v>
      </c>
      <c r="D17" s="115" t="s">
        <v>1067</v>
      </c>
      <c r="E17" s="116">
        <v>71.400000000000006</v>
      </c>
      <c r="F17" s="117">
        <v>28</v>
      </c>
      <c r="G17" s="118">
        <f t="shared" si="0"/>
        <v>1999.2000000000003</v>
      </c>
      <c r="H17" s="116">
        <v>0</v>
      </c>
      <c r="I17" s="116">
        <v>250</v>
      </c>
      <c r="J17" s="116">
        <v>900</v>
      </c>
      <c r="K17" s="119">
        <f t="shared" si="1"/>
        <v>3149.2000000000003</v>
      </c>
      <c r="L17" s="119" t="s">
        <v>158</v>
      </c>
      <c r="M17" s="119" t="s">
        <v>158</v>
      </c>
    </row>
    <row r="18" spans="1:13" ht="39.75" customHeight="1" x14ac:dyDescent="0.25">
      <c r="A18" s="121">
        <v>8</v>
      </c>
      <c r="B18" s="113" t="s">
        <v>424</v>
      </c>
      <c r="C18" s="114" t="s">
        <v>950</v>
      </c>
      <c r="D18" s="115" t="s">
        <v>1067</v>
      </c>
      <c r="E18" s="116">
        <v>71.400000000000006</v>
      </c>
      <c r="F18" s="117">
        <v>28</v>
      </c>
      <c r="G18" s="118">
        <f t="shared" si="0"/>
        <v>1999.2000000000003</v>
      </c>
      <c r="H18" s="116">
        <v>0</v>
      </c>
      <c r="I18" s="116">
        <v>250</v>
      </c>
      <c r="J18" s="116">
        <v>900</v>
      </c>
      <c r="K18" s="119">
        <f t="shared" si="1"/>
        <v>3149.2000000000003</v>
      </c>
      <c r="L18" s="119" t="s">
        <v>158</v>
      </c>
      <c r="M18" s="119" t="s">
        <v>158</v>
      </c>
    </row>
    <row r="19" spans="1:13" ht="39.75" customHeight="1" x14ac:dyDescent="0.25">
      <c r="A19" s="121">
        <v>9</v>
      </c>
      <c r="B19" s="113" t="s">
        <v>424</v>
      </c>
      <c r="C19" s="114" t="s">
        <v>736</v>
      </c>
      <c r="D19" s="115" t="s">
        <v>706</v>
      </c>
      <c r="E19" s="116">
        <v>73.59</v>
      </c>
      <c r="F19" s="117">
        <v>28</v>
      </c>
      <c r="G19" s="118">
        <f t="shared" si="0"/>
        <v>2060.52</v>
      </c>
      <c r="H19" s="116">
        <v>0</v>
      </c>
      <c r="I19" s="116">
        <v>250</v>
      </c>
      <c r="J19" s="116">
        <v>670</v>
      </c>
      <c r="K19" s="119">
        <f t="shared" si="1"/>
        <v>2980.52</v>
      </c>
      <c r="L19" s="119" t="s">
        <v>158</v>
      </c>
      <c r="M19" s="119" t="s">
        <v>158</v>
      </c>
    </row>
    <row r="20" spans="1:13" ht="39.75" customHeight="1" x14ac:dyDescent="0.25">
      <c r="A20" s="121">
        <v>10</v>
      </c>
      <c r="B20" s="113" t="s">
        <v>424</v>
      </c>
      <c r="C20" s="114" t="s">
        <v>715</v>
      </c>
      <c r="D20" s="115" t="s">
        <v>1067</v>
      </c>
      <c r="E20" s="116">
        <v>71.400000000000006</v>
      </c>
      <c r="F20" s="117">
        <v>28</v>
      </c>
      <c r="G20" s="118">
        <f t="shared" si="0"/>
        <v>1999.2000000000003</v>
      </c>
      <c r="H20" s="116">
        <v>0</v>
      </c>
      <c r="I20" s="116">
        <v>250</v>
      </c>
      <c r="J20" s="116">
        <v>900</v>
      </c>
      <c r="K20" s="119">
        <f t="shared" si="1"/>
        <v>3149.2000000000003</v>
      </c>
      <c r="L20" s="119" t="s">
        <v>158</v>
      </c>
      <c r="M20" s="119" t="s">
        <v>158</v>
      </c>
    </row>
    <row r="21" spans="1:13" ht="39.75" customHeight="1" x14ac:dyDescent="0.25">
      <c r="A21" s="121">
        <v>11</v>
      </c>
      <c r="B21" s="113" t="s">
        <v>424</v>
      </c>
      <c r="C21" s="114" t="s">
        <v>718</v>
      </c>
      <c r="D21" s="115" t="s">
        <v>1067</v>
      </c>
      <c r="E21" s="116">
        <v>71.400000000000006</v>
      </c>
      <c r="F21" s="117">
        <v>28</v>
      </c>
      <c r="G21" s="118">
        <f t="shared" si="0"/>
        <v>1999.2000000000003</v>
      </c>
      <c r="H21" s="116">
        <v>0</v>
      </c>
      <c r="I21" s="116">
        <v>250</v>
      </c>
      <c r="J21" s="116">
        <v>900</v>
      </c>
      <c r="K21" s="119">
        <f t="shared" si="1"/>
        <v>3149.2000000000003</v>
      </c>
      <c r="L21" s="119" t="s">
        <v>158</v>
      </c>
      <c r="M21" s="119" t="s">
        <v>158</v>
      </c>
    </row>
    <row r="22" spans="1:13" ht="39.75" customHeight="1" x14ac:dyDescent="0.25">
      <c r="A22" s="121">
        <v>12</v>
      </c>
      <c r="B22" s="113" t="s">
        <v>424</v>
      </c>
      <c r="C22" s="114" t="s">
        <v>716</v>
      </c>
      <c r="D22" s="115" t="s">
        <v>1067</v>
      </c>
      <c r="E22" s="116">
        <v>71.400000000000006</v>
      </c>
      <c r="F22" s="117">
        <v>28</v>
      </c>
      <c r="G22" s="118">
        <f t="shared" si="0"/>
        <v>1999.2000000000003</v>
      </c>
      <c r="H22" s="116">
        <v>0</v>
      </c>
      <c r="I22" s="116">
        <v>250</v>
      </c>
      <c r="J22" s="116">
        <v>900</v>
      </c>
      <c r="K22" s="119">
        <f t="shared" si="1"/>
        <v>3149.2000000000003</v>
      </c>
      <c r="L22" s="119" t="s">
        <v>158</v>
      </c>
      <c r="M22" s="119" t="s">
        <v>158</v>
      </c>
    </row>
    <row r="23" spans="1:13" ht="39.75" customHeight="1" x14ac:dyDescent="0.25">
      <c r="A23" s="121">
        <v>13</v>
      </c>
      <c r="B23" s="113" t="s">
        <v>424</v>
      </c>
      <c r="C23" s="114" t="s">
        <v>717</v>
      </c>
      <c r="D23" s="115" t="s">
        <v>1067</v>
      </c>
      <c r="E23" s="116">
        <v>71.400000000000006</v>
      </c>
      <c r="F23" s="117">
        <v>28</v>
      </c>
      <c r="G23" s="118">
        <f t="shared" si="0"/>
        <v>1999.2000000000003</v>
      </c>
      <c r="H23" s="116">
        <v>0</v>
      </c>
      <c r="I23" s="116">
        <v>250</v>
      </c>
      <c r="J23" s="116">
        <v>900</v>
      </c>
      <c r="K23" s="119">
        <f t="shared" si="1"/>
        <v>3149.2000000000003</v>
      </c>
      <c r="L23" s="119" t="s">
        <v>158</v>
      </c>
      <c r="M23" s="119" t="s">
        <v>158</v>
      </c>
    </row>
    <row r="24" spans="1:13" ht="39.75" customHeight="1" x14ac:dyDescent="0.25">
      <c r="A24" s="121">
        <v>14</v>
      </c>
      <c r="B24" s="113" t="s">
        <v>424</v>
      </c>
      <c r="C24" s="114" t="s">
        <v>719</v>
      </c>
      <c r="D24" s="115" t="s">
        <v>1067</v>
      </c>
      <c r="E24" s="116">
        <v>71.400000000000006</v>
      </c>
      <c r="F24" s="117">
        <v>28</v>
      </c>
      <c r="G24" s="118">
        <f t="shared" si="0"/>
        <v>1999.2000000000003</v>
      </c>
      <c r="H24" s="116">
        <v>0</v>
      </c>
      <c r="I24" s="116">
        <v>250</v>
      </c>
      <c r="J24" s="116">
        <v>900</v>
      </c>
      <c r="K24" s="119">
        <f t="shared" si="1"/>
        <v>3149.2000000000003</v>
      </c>
      <c r="L24" s="119" t="s">
        <v>158</v>
      </c>
      <c r="M24" s="119" t="s">
        <v>158</v>
      </c>
    </row>
    <row r="25" spans="1:13" ht="39.75" customHeight="1" x14ac:dyDescent="0.25">
      <c r="A25" s="121">
        <v>15</v>
      </c>
      <c r="B25" s="113" t="s">
        <v>424</v>
      </c>
      <c r="C25" s="114" t="s">
        <v>720</v>
      </c>
      <c r="D25" s="115" t="s">
        <v>1067</v>
      </c>
      <c r="E25" s="116">
        <v>71.400000000000006</v>
      </c>
      <c r="F25" s="117">
        <v>28</v>
      </c>
      <c r="G25" s="118">
        <f t="shared" si="0"/>
        <v>1999.2000000000003</v>
      </c>
      <c r="H25" s="116">
        <v>0</v>
      </c>
      <c r="I25" s="116">
        <v>250</v>
      </c>
      <c r="J25" s="116">
        <v>900</v>
      </c>
      <c r="K25" s="119">
        <f t="shared" si="1"/>
        <v>3149.2000000000003</v>
      </c>
      <c r="L25" s="119" t="s">
        <v>158</v>
      </c>
      <c r="M25" s="119" t="s">
        <v>158</v>
      </c>
    </row>
    <row r="26" spans="1:13" ht="39.75" customHeight="1" x14ac:dyDescent="0.25">
      <c r="A26" s="121">
        <v>16</v>
      </c>
      <c r="B26" s="113" t="s">
        <v>424</v>
      </c>
      <c r="C26" s="114" t="s">
        <v>721</v>
      </c>
      <c r="D26" s="115" t="s">
        <v>1067</v>
      </c>
      <c r="E26" s="116">
        <v>71.400000000000006</v>
      </c>
      <c r="F26" s="117">
        <v>28</v>
      </c>
      <c r="G26" s="118">
        <f t="shared" si="0"/>
        <v>1999.2000000000003</v>
      </c>
      <c r="H26" s="116">
        <v>0</v>
      </c>
      <c r="I26" s="116">
        <v>250</v>
      </c>
      <c r="J26" s="116">
        <v>900</v>
      </c>
      <c r="K26" s="119">
        <f t="shared" si="1"/>
        <v>3149.2000000000003</v>
      </c>
      <c r="L26" s="119" t="s">
        <v>158</v>
      </c>
      <c r="M26" s="119" t="s">
        <v>158</v>
      </c>
    </row>
    <row r="27" spans="1:13" ht="39.75" customHeight="1" x14ac:dyDescent="0.25">
      <c r="A27" s="121">
        <v>17</v>
      </c>
      <c r="B27" s="113" t="s">
        <v>424</v>
      </c>
      <c r="C27" s="114" t="s">
        <v>722</v>
      </c>
      <c r="D27" s="115" t="s">
        <v>1067</v>
      </c>
      <c r="E27" s="116">
        <v>71.400000000000006</v>
      </c>
      <c r="F27" s="117">
        <v>28</v>
      </c>
      <c r="G27" s="118">
        <f t="shared" si="0"/>
        <v>1999.2000000000003</v>
      </c>
      <c r="H27" s="116">
        <v>0</v>
      </c>
      <c r="I27" s="116">
        <v>250</v>
      </c>
      <c r="J27" s="116">
        <v>900</v>
      </c>
      <c r="K27" s="119">
        <f t="shared" si="1"/>
        <v>3149.2000000000003</v>
      </c>
      <c r="L27" s="119" t="s">
        <v>158</v>
      </c>
      <c r="M27" s="119" t="s">
        <v>158</v>
      </c>
    </row>
    <row r="28" spans="1:13" ht="39.75" customHeight="1" x14ac:dyDescent="0.25">
      <c r="A28" s="121">
        <v>18</v>
      </c>
      <c r="B28" s="113" t="s">
        <v>424</v>
      </c>
      <c r="C28" s="114" t="s">
        <v>723</v>
      </c>
      <c r="D28" s="115" t="s">
        <v>1067</v>
      </c>
      <c r="E28" s="116">
        <v>71.400000000000006</v>
      </c>
      <c r="F28" s="117">
        <v>28</v>
      </c>
      <c r="G28" s="118">
        <f t="shared" si="0"/>
        <v>1999.2000000000003</v>
      </c>
      <c r="H28" s="116">
        <v>0</v>
      </c>
      <c r="I28" s="116">
        <v>250</v>
      </c>
      <c r="J28" s="116">
        <v>900</v>
      </c>
      <c r="K28" s="119">
        <f t="shared" si="1"/>
        <v>3149.2000000000003</v>
      </c>
      <c r="L28" s="119" t="s">
        <v>158</v>
      </c>
      <c r="M28" s="119" t="s">
        <v>158</v>
      </c>
    </row>
    <row r="29" spans="1:13" ht="39.75" customHeight="1" x14ac:dyDescent="0.25">
      <c r="A29" s="121">
        <v>19</v>
      </c>
      <c r="B29" s="113" t="s">
        <v>424</v>
      </c>
      <c r="C29" s="114" t="s">
        <v>724</v>
      </c>
      <c r="D29" s="115" t="s">
        <v>1067</v>
      </c>
      <c r="E29" s="116">
        <v>71.400000000000006</v>
      </c>
      <c r="F29" s="117">
        <v>28</v>
      </c>
      <c r="G29" s="118">
        <f t="shared" si="0"/>
        <v>1999.2000000000003</v>
      </c>
      <c r="H29" s="116">
        <v>0</v>
      </c>
      <c r="I29" s="116">
        <v>250</v>
      </c>
      <c r="J29" s="116">
        <v>900</v>
      </c>
      <c r="K29" s="119">
        <f t="shared" si="1"/>
        <v>3149.2000000000003</v>
      </c>
      <c r="L29" s="119" t="s">
        <v>158</v>
      </c>
      <c r="M29" s="119" t="s">
        <v>158</v>
      </c>
    </row>
    <row r="30" spans="1:13" ht="39.75" customHeight="1" x14ac:dyDescent="0.25">
      <c r="A30" s="121">
        <v>20</v>
      </c>
      <c r="B30" s="113" t="s">
        <v>424</v>
      </c>
      <c r="C30" s="114" t="s">
        <v>710</v>
      </c>
      <c r="D30" s="115" t="s">
        <v>1067</v>
      </c>
      <c r="E30" s="116">
        <v>71.400000000000006</v>
      </c>
      <c r="F30" s="117">
        <v>28</v>
      </c>
      <c r="G30" s="118">
        <f t="shared" si="0"/>
        <v>1999.2000000000003</v>
      </c>
      <c r="H30" s="116">
        <v>0</v>
      </c>
      <c r="I30" s="116">
        <v>250</v>
      </c>
      <c r="J30" s="116">
        <v>900</v>
      </c>
      <c r="K30" s="119">
        <f t="shared" si="1"/>
        <v>3149.2000000000003</v>
      </c>
      <c r="L30" s="119" t="s">
        <v>158</v>
      </c>
      <c r="M30" s="119" t="s">
        <v>158</v>
      </c>
    </row>
    <row r="31" spans="1:13" ht="39.75" customHeight="1" x14ac:dyDescent="0.25">
      <c r="A31" s="121">
        <v>21</v>
      </c>
      <c r="B31" s="113" t="s">
        <v>424</v>
      </c>
      <c r="C31" s="114" t="s">
        <v>707</v>
      </c>
      <c r="D31" s="115" t="s">
        <v>1067</v>
      </c>
      <c r="E31" s="116">
        <v>71.400000000000006</v>
      </c>
      <c r="F31" s="117">
        <v>28</v>
      </c>
      <c r="G31" s="118">
        <f t="shared" si="0"/>
        <v>1999.2000000000003</v>
      </c>
      <c r="H31" s="116">
        <v>0</v>
      </c>
      <c r="I31" s="116">
        <v>250</v>
      </c>
      <c r="J31" s="116">
        <v>900</v>
      </c>
      <c r="K31" s="119">
        <f t="shared" si="1"/>
        <v>3149.2000000000003</v>
      </c>
      <c r="L31" s="119" t="s">
        <v>158</v>
      </c>
      <c r="M31" s="119" t="s">
        <v>158</v>
      </c>
    </row>
    <row r="32" spans="1:13" ht="39.75" customHeight="1" x14ac:dyDescent="0.25">
      <c r="A32" s="121">
        <v>22</v>
      </c>
      <c r="B32" s="113" t="s">
        <v>424</v>
      </c>
      <c r="C32" s="114" t="s">
        <v>725</v>
      </c>
      <c r="D32" s="115" t="s">
        <v>1067</v>
      </c>
      <c r="E32" s="116">
        <v>71.400000000000006</v>
      </c>
      <c r="F32" s="117">
        <v>28</v>
      </c>
      <c r="G32" s="118">
        <f t="shared" si="0"/>
        <v>1999.2000000000003</v>
      </c>
      <c r="H32" s="116">
        <v>0</v>
      </c>
      <c r="I32" s="116">
        <v>250</v>
      </c>
      <c r="J32" s="116">
        <v>900</v>
      </c>
      <c r="K32" s="119">
        <f t="shared" si="1"/>
        <v>3149.2000000000003</v>
      </c>
      <c r="L32" s="119" t="s">
        <v>158</v>
      </c>
      <c r="M32" s="119" t="s">
        <v>158</v>
      </c>
    </row>
    <row r="33" spans="1:13" ht="39.75" customHeight="1" x14ac:dyDescent="0.25">
      <c r="A33" s="121">
        <v>23</v>
      </c>
      <c r="B33" s="113" t="s">
        <v>424</v>
      </c>
      <c r="C33" s="114" t="s">
        <v>951</v>
      </c>
      <c r="D33" s="115" t="s">
        <v>1067</v>
      </c>
      <c r="E33" s="116">
        <v>71.400000000000006</v>
      </c>
      <c r="F33" s="117">
        <v>28</v>
      </c>
      <c r="G33" s="118">
        <f t="shared" si="0"/>
        <v>1999.2000000000003</v>
      </c>
      <c r="H33" s="116">
        <v>0</v>
      </c>
      <c r="I33" s="116">
        <v>250</v>
      </c>
      <c r="J33" s="116">
        <v>900</v>
      </c>
      <c r="K33" s="119">
        <f t="shared" si="1"/>
        <v>3149.2000000000003</v>
      </c>
      <c r="L33" s="119" t="s">
        <v>158</v>
      </c>
      <c r="M33" s="119" t="s">
        <v>158</v>
      </c>
    </row>
    <row r="34" spans="1:13" ht="39.75" customHeight="1" x14ac:dyDescent="0.25">
      <c r="A34" s="121">
        <v>24</v>
      </c>
      <c r="B34" s="113" t="s">
        <v>424</v>
      </c>
      <c r="C34" s="114" t="s">
        <v>708</v>
      </c>
      <c r="D34" s="115" t="s">
        <v>1067</v>
      </c>
      <c r="E34" s="116">
        <v>71.400000000000006</v>
      </c>
      <c r="F34" s="117">
        <v>28</v>
      </c>
      <c r="G34" s="118">
        <f t="shared" si="0"/>
        <v>1999.2000000000003</v>
      </c>
      <c r="H34" s="116">
        <v>0</v>
      </c>
      <c r="I34" s="116">
        <v>250</v>
      </c>
      <c r="J34" s="116">
        <v>900</v>
      </c>
      <c r="K34" s="119">
        <f t="shared" si="1"/>
        <v>3149.2000000000003</v>
      </c>
      <c r="L34" s="119" t="s">
        <v>158</v>
      </c>
      <c r="M34" s="119" t="s">
        <v>158</v>
      </c>
    </row>
    <row r="35" spans="1:13" s="72" customFormat="1" ht="39.75" customHeight="1" x14ac:dyDescent="0.25">
      <c r="A35" s="121">
        <v>25</v>
      </c>
      <c r="B35" s="113" t="s">
        <v>424</v>
      </c>
      <c r="C35" s="114" t="s">
        <v>726</v>
      </c>
      <c r="D35" s="115" t="s">
        <v>1067</v>
      </c>
      <c r="E35" s="116">
        <v>71.400000000000006</v>
      </c>
      <c r="F35" s="117">
        <v>24</v>
      </c>
      <c r="G35" s="118">
        <f t="shared" si="0"/>
        <v>1713.6000000000001</v>
      </c>
      <c r="H35" s="116">
        <v>0</v>
      </c>
      <c r="I35" s="116">
        <f>250/28*24</f>
        <v>214.28571428571428</v>
      </c>
      <c r="J35" s="116">
        <f>900/28*24</f>
        <v>771.42857142857156</v>
      </c>
      <c r="K35" s="119">
        <v>2699.32</v>
      </c>
      <c r="L35" s="119" t="s">
        <v>1075</v>
      </c>
      <c r="M35" s="119" t="s">
        <v>158</v>
      </c>
    </row>
    <row r="36" spans="1:13" ht="39.75" customHeight="1" x14ac:dyDescent="0.25">
      <c r="A36" s="121">
        <v>26</v>
      </c>
      <c r="B36" s="113" t="s">
        <v>424</v>
      </c>
      <c r="C36" s="114" t="s">
        <v>727</v>
      </c>
      <c r="D36" s="115" t="s">
        <v>1067</v>
      </c>
      <c r="E36" s="116">
        <v>71.400000000000006</v>
      </c>
      <c r="F36" s="117">
        <v>28</v>
      </c>
      <c r="G36" s="118">
        <f t="shared" si="0"/>
        <v>1999.2000000000003</v>
      </c>
      <c r="H36" s="116">
        <v>0</v>
      </c>
      <c r="I36" s="116">
        <v>250</v>
      </c>
      <c r="J36" s="116">
        <v>900</v>
      </c>
      <c r="K36" s="119">
        <f t="shared" si="1"/>
        <v>3149.2000000000003</v>
      </c>
      <c r="L36" s="119" t="s">
        <v>158</v>
      </c>
      <c r="M36" s="119" t="s">
        <v>158</v>
      </c>
    </row>
    <row r="37" spans="1:13" ht="39.75" customHeight="1" x14ac:dyDescent="0.25">
      <c r="A37" s="121">
        <v>27</v>
      </c>
      <c r="B37" s="113" t="s">
        <v>424</v>
      </c>
      <c r="C37" s="114" t="s">
        <v>728</v>
      </c>
      <c r="D37" s="115" t="s">
        <v>1067</v>
      </c>
      <c r="E37" s="116">
        <v>71.400000000000006</v>
      </c>
      <c r="F37" s="117">
        <v>28</v>
      </c>
      <c r="G37" s="118">
        <f t="shared" si="0"/>
        <v>1999.2000000000003</v>
      </c>
      <c r="H37" s="116">
        <v>0</v>
      </c>
      <c r="I37" s="116">
        <v>250</v>
      </c>
      <c r="J37" s="116">
        <v>900</v>
      </c>
      <c r="K37" s="119">
        <f t="shared" si="1"/>
        <v>3149.2000000000003</v>
      </c>
      <c r="L37" s="119" t="s">
        <v>158</v>
      </c>
      <c r="M37" s="119" t="s">
        <v>158</v>
      </c>
    </row>
    <row r="38" spans="1:13" ht="39.75" customHeight="1" x14ac:dyDescent="0.25">
      <c r="A38" s="121">
        <v>28</v>
      </c>
      <c r="B38" s="113" t="s">
        <v>424</v>
      </c>
      <c r="C38" s="114" t="s">
        <v>729</v>
      </c>
      <c r="D38" s="115" t="s">
        <v>1067</v>
      </c>
      <c r="E38" s="116">
        <v>71.400000000000006</v>
      </c>
      <c r="F38" s="117">
        <v>28</v>
      </c>
      <c r="G38" s="118">
        <f t="shared" si="0"/>
        <v>1999.2000000000003</v>
      </c>
      <c r="H38" s="116">
        <v>0</v>
      </c>
      <c r="I38" s="116">
        <v>250</v>
      </c>
      <c r="J38" s="116">
        <v>900</v>
      </c>
      <c r="K38" s="119">
        <f t="shared" si="1"/>
        <v>3149.2000000000003</v>
      </c>
      <c r="L38" s="119" t="s">
        <v>158</v>
      </c>
      <c r="M38" s="119" t="s">
        <v>158</v>
      </c>
    </row>
    <row r="39" spans="1:13" ht="39.75" customHeight="1" x14ac:dyDescent="0.25">
      <c r="A39" s="121">
        <v>29</v>
      </c>
      <c r="B39" s="113" t="s">
        <v>424</v>
      </c>
      <c r="C39" s="114" t="s">
        <v>952</v>
      </c>
      <c r="D39" s="115" t="s">
        <v>1067</v>
      </c>
      <c r="E39" s="116">
        <v>71.400000000000006</v>
      </c>
      <c r="F39" s="117">
        <v>28</v>
      </c>
      <c r="G39" s="118">
        <f t="shared" si="0"/>
        <v>1999.2000000000003</v>
      </c>
      <c r="H39" s="116">
        <v>0</v>
      </c>
      <c r="I39" s="116">
        <v>250</v>
      </c>
      <c r="J39" s="116">
        <v>900</v>
      </c>
      <c r="K39" s="119">
        <f t="shared" si="1"/>
        <v>3149.2000000000003</v>
      </c>
      <c r="L39" s="119" t="s">
        <v>158</v>
      </c>
      <c r="M39" s="119" t="s">
        <v>158</v>
      </c>
    </row>
    <row r="40" spans="1:13" s="72" customFormat="1" ht="39.75" customHeight="1" x14ac:dyDescent="0.25">
      <c r="A40" s="121">
        <v>30</v>
      </c>
      <c r="B40" s="113" t="s">
        <v>424</v>
      </c>
      <c r="C40" s="114" t="s">
        <v>730</v>
      </c>
      <c r="D40" s="115" t="s">
        <v>1067</v>
      </c>
      <c r="E40" s="116">
        <v>71.400000000000006</v>
      </c>
      <c r="F40" s="117">
        <v>15</v>
      </c>
      <c r="G40" s="118">
        <f t="shared" si="0"/>
        <v>1071</v>
      </c>
      <c r="H40" s="116">
        <v>0</v>
      </c>
      <c r="I40" s="116">
        <f>250/28*15</f>
        <v>133.92857142857144</v>
      </c>
      <c r="J40" s="116">
        <f>900/28*15</f>
        <v>482.14285714285717</v>
      </c>
      <c r="K40" s="119">
        <f t="shared" si="1"/>
        <v>1687.0714285714287</v>
      </c>
      <c r="L40" s="119" t="s">
        <v>1076</v>
      </c>
      <c r="M40" s="119" t="s">
        <v>158</v>
      </c>
    </row>
    <row r="41" spans="1:13" ht="39.75" customHeight="1" x14ac:dyDescent="0.25">
      <c r="A41" s="121">
        <v>31</v>
      </c>
      <c r="B41" s="113" t="s">
        <v>424</v>
      </c>
      <c r="C41" s="114" t="s">
        <v>731</v>
      </c>
      <c r="D41" s="115" t="s">
        <v>1067</v>
      </c>
      <c r="E41" s="116">
        <v>71.400000000000006</v>
      </c>
      <c r="F41" s="117">
        <v>28</v>
      </c>
      <c r="G41" s="118">
        <f t="shared" si="0"/>
        <v>1999.2000000000003</v>
      </c>
      <c r="H41" s="116">
        <v>0</v>
      </c>
      <c r="I41" s="116">
        <v>250</v>
      </c>
      <c r="J41" s="116">
        <v>900</v>
      </c>
      <c r="K41" s="119">
        <f t="shared" si="1"/>
        <v>3149.2000000000003</v>
      </c>
      <c r="L41" s="119" t="s">
        <v>158</v>
      </c>
      <c r="M41" s="119" t="s">
        <v>158</v>
      </c>
    </row>
    <row r="42" spans="1:13" ht="39.75" customHeight="1" x14ac:dyDescent="0.25">
      <c r="A42" s="121">
        <v>32</v>
      </c>
      <c r="B42" s="113" t="s">
        <v>424</v>
      </c>
      <c r="C42" s="114" t="s">
        <v>732</v>
      </c>
      <c r="D42" s="115" t="s">
        <v>1067</v>
      </c>
      <c r="E42" s="116">
        <v>71.400000000000006</v>
      </c>
      <c r="F42" s="117">
        <v>28</v>
      </c>
      <c r="G42" s="118">
        <f t="shared" si="0"/>
        <v>1999.2000000000003</v>
      </c>
      <c r="H42" s="116">
        <v>0</v>
      </c>
      <c r="I42" s="116">
        <v>250</v>
      </c>
      <c r="J42" s="116">
        <v>900</v>
      </c>
      <c r="K42" s="119">
        <f t="shared" si="1"/>
        <v>3149.2000000000003</v>
      </c>
      <c r="L42" s="119" t="s">
        <v>158</v>
      </c>
      <c r="M42" s="119" t="s">
        <v>158</v>
      </c>
    </row>
    <row r="43" spans="1:13" ht="39.75" customHeight="1" x14ac:dyDescent="0.25">
      <c r="A43" s="121">
        <v>33</v>
      </c>
      <c r="B43" s="113" t="s">
        <v>424</v>
      </c>
      <c r="C43" s="114" t="s">
        <v>733</v>
      </c>
      <c r="D43" s="115" t="s">
        <v>1067</v>
      </c>
      <c r="E43" s="116">
        <v>71.400000000000006</v>
      </c>
      <c r="F43" s="117">
        <v>28</v>
      </c>
      <c r="G43" s="118">
        <f t="shared" si="0"/>
        <v>1999.2000000000003</v>
      </c>
      <c r="H43" s="116">
        <v>0</v>
      </c>
      <c r="I43" s="116">
        <v>250</v>
      </c>
      <c r="J43" s="116">
        <v>900</v>
      </c>
      <c r="K43" s="119">
        <f t="shared" si="1"/>
        <v>3149.2000000000003</v>
      </c>
      <c r="L43" s="119" t="s">
        <v>158</v>
      </c>
      <c r="M43" s="119" t="s">
        <v>158</v>
      </c>
    </row>
    <row r="44" spans="1:13" ht="39.75" customHeight="1" x14ac:dyDescent="0.25">
      <c r="A44" s="121">
        <v>34</v>
      </c>
      <c r="B44" s="113" t="s">
        <v>424</v>
      </c>
      <c r="C44" s="114" t="s">
        <v>734</v>
      </c>
      <c r="D44" s="115" t="s">
        <v>1067</v>
      </c>
      <c r="E44" s="116">
        <v>71.400000000000006</v>
      </c>
      <c r="F44" s="117">
        <v>28</v>
      </c>
      <c r="G44" s="118">
        <f t="shared" si="0"/>
        <v>1999.2000000000003</v>
      </c>
      <c r="H44" s="116">
        <v>0</v>
      </c>
      <c r="I44" s="116">
        <v>250</v>
      </c>
      <c r="J44" s="116">
        <v>900</v>
      </c>
      <c r="K44" s="119">
        <f t="shared" si="1"/>
        <v>3149.2000000000003</v>
      </c>
      <c r="L44" s="119" t="s">
        <v>158</v>
      </c>
      <c r="M44" s="119" t="s">
        <v>158</v>
      </c>
    </row>
    <row r="45" spans="1:13" ht="39.75" customHeight="1" x14ac:dyDescent="0.25">
      <c r="A45" s="121">
        <v>35</v>
      </c>
      <c r="B45" s="113" t="s">
        <v>424</v>
      </c>
      <c r="C45" s="114" t="s">
        <v>735</v>
      </c>
      <c r="D45" s="115" t="s">
        <v>1067</v>
      </c>
      <c r="E45" s="116">
        <v>71.400000000000006</v>
      </c>
      <c r="F45" s="117">
        <v>28</v>
      </c>
      <c r="G45" s="118">
        <f t="shared" si="0"/>
        <v>1999.2000000000003</v>
      </c>
      <c r="H45" s="116">
        <v>0</v>
      </c>
      <c r="I45" s="116">
        <v>250</v>
      </c>
      <c r="J45" s="116">
        <v>900</v>
      </c>
      <c r="K45" s="119">
        <f t="shared" si="1"/>
        <v>3149.2000000000003</v>
      </c>
      <c r="L45" s="119" t="s">
        <v>158</v>
      </c>
      <c r="M45" s="119" t="s">
        <v>158</v>
      </c>
    </row>
    <row r="46" spans="1:13" ht="39.75" customHeight="1" x14ac:dyDescent="0.25">
      <c r="A46" s="121">
        <v>36</v>
      </c>
      <c r="B46" s="113" t="s">
        <v>424</v>
      </c>
      <c r="C46" s="114" t="s">
        <v>737</v>
      </c>
      <c r="D46" s="115" t="s">
        <v>738</v>
      </c>
      <c r="E46" s="116">
        <v>76.59</v>
      </c>
      <c r="F46" s="117">
        <v>28</v>
      </c>
      <c r="G46" s="118">
        <f t="shared" si="0"/>
        <v>2144.52</v>
      </c>
      <c r="H46" s="116">
        <v>0</v>
      </c>
      <c r="I46" s="116">
        <v>250</v>
      </c>
      <c r="J46" s="116">
        <v>670</v>
      </c>
      <c r="K46" s="119">
        <f t="shared" si="1"/>
        <v>3064.52</v>
      </c>
      <c r="L46" s="119" t="s">
        <v>158</v>
      </c>
      <c r="M46" s="119" t="s">
        <v>158</v>
      </c>
    </row>
    <row r="47" spans="1:13" ht="39.75" customHeight="1" x14ac:dyDescent="0.25">
      <c r="A47" s="121">
        <v>37</v>
      </c>
      <c r="B47" s="113" t="s">
        <v>424</v>
      </c>
      <c r="C47" s="114" t="s">
        <v>953</v>
      </c>
      <c r="D47" s="115" t="s">
        <v>1067</v>
      </c>
      <c r="E47" s="116">
        <v>71.400000000000006</v>
      </c>
      <c r="F47" s="117">
        <v>28</v>
      </c>
      <c r="G47" s="118">
        <f t="shared" si="0"/>
        <v>1999.2000000000003</v>
      </c>
      <c r="H47" s="116">
        <v>0</v>
      </c>
      <c r="I47" s="116">
        <v>250</v>
      </c>
      <c r="J47" s="116">
        <v>900</v>
      </c>
      <c r="K47" s="119">
        <f t="shared" si="1"/>
        <v>3149.2000000000003</v>
      </c>
      <c r="L47" s="119" t="s">
        <v>158</v>
      </c>
      <c r="M47" s="119" t="s">
        <v>158</v>
      </c>
    </row>
    <row r="48" spans="1:13" ht="39.75" customHeight="1" x14ac:dyDescent="0.25">
      <c r="A48" s="121">
        <v>38</v>
      </c>
      <c r="B48" s="113" t="s">
        <v>424</v>
      </c>
      <c r="C48" s="114" t="s">
        <v>954</v>
      </c>
      <c r="D48" s="115" t="s">
        <v>706</v>
      </c>
      <c r="E48" s="116">
        <v>73.59</v>
      </c>
      <c r="F48" s="117">
        <v>28</v>
      </c>
      <c r="G48" s="118">
        <f t="shared" si="0"/>
        <v>2060.52</v>
      </c>
      <c r="H48" s="116">
        <v>0</v>
      </c>
      <c r="I48" s="116">
        <v>250</v>
      </c>
      <c r="J48" s="116">
        <v>670</v>
      </c>
      <c r="K48" s="119">
        <f t="shared" si="1"/>
        <v>2980.52</v>
      </c>
      <c r="L48" s="119" t="s">
        <v>158</v>
      </c>
      <c r="M48" s="119" t="s">
        <v>158</v>
      </c>
    </row>
    <row r="49" spans="1:13" ht="39.75" customHeight="1" x14ac:dyDescent="0.25">
      <c r="A49" s="121">
        <v>39</v>
      </c>
      <c r="B49" s="113" t="s">
        <v>424</v>
      </c>
      <c r="C49" s="114" t="s">
        <v>955</v>
      </c>
      <c r="D49" s="115" t="s">
        <v>706</v>
      </c>
      <c r="E49" s="116">
        <v>73.59</v>
      </c>
      <c r="F49" s="117">
        <v>28</v>
      </c>
      <c r="G49" s="118">
        <f t="shared" si="0"/>
        <v>2060.52</v>
      </c>
      <c r="H49" s="116">
        <v>0</v>
      </c>
      <c r="I49" s="116">
        <v>250</v>
      </c>
      <c r="J49" s="116">
        <v>670</v>
      </c>
      <c r="K49" s="119">
        <f t="shared" si="1"/>
        <v>2980.52</v>
      </c>
      <c r="L49" s="119" t="s">
        <v>158</v>
      </c>
      <c r="M49" s="119" t="s">
        <v>158</v>
      </c>
    </row>
    <row r="50" spans="1:13" ht="39.75" customHeight="1" x14ac:dyDescent="0.25">
      <c r="A50" s="121">
        <v>40</v>
      </c>
      <c r="B50" s="113" t="s">
        <v>424</v>
      </c>
      <c r="C50" s="114" t="s">
        <v>956</v>
      </c>
      <c r="D50" s="115" t="s">
        <v>706</v>
      </c>
      <c r="E50" s="116">
        <v>73.59</v>
      </c>
      <c r="F50" s="117">
        <v>28</v>
      </c>
      <c r="G50" s="118">
        <f t="shared" si="0"/>
        <v>2060.52</v>
      </c>
      <c r="H50" s="116">
        <v>0</v>
      </c>
      <c r="I50" s="116">
        <v>250</v>
      </c>
      <c r="J50" s="116">
        <v>670</v>
      </c>
      <c r="K50" s="119">
        <f t="shared" si="1"/>
        <v>2980.52</v>
      </c>
      <c r="L50" s="119" t="s">
        <v>158</v>
      </c>
      <c r="M50" s="119" t="s">
        <v>158</v>
      </c>
    </row>
    <row r="51" spans="1:13" ht="39.75" customHeight="1" x14ac:dyDescent="0.25">
      <c r="A51" s="121">
        <v>41</v>
      </c>
      <c r="B51" s="113" t="s">
        <v>424</v>
      </c>
      <c r="C51" s="114" t="s">
        <v>957</v>
      </c>
      <c r="D51" s="115" t="s">
        <v>706</v>
      </c>
      <c r="E51" s="116">
        <v>73.59</v>
      </c>
      <c r="F51" s="117">
        <v>28</v>
      </c>
      <c r="G51" s="118">
        <f t="shared" si="0"/>
        <v>2060.52</v>
      </c>
      <c r="H51" s="116">
        <v>0</v>
      </c>
      <c r="I51" s="116">
        <v>250</v>
      </c>
      <c r="J51" s="116">
        <v>670</v>
      </c>
      <c r="K51" s="119">
        <f t="shared" si="1"/>
        <v>2980.52</v>
      </c>
      <c r="L51" s="119" t="s">
        <v>158</v>
      </c>
      <c r="M51" s="119" t="s">
        <v>158</v>
      </c>
    </row>
    <row r="52" spans="1:13" ht="39.75" customHeight="1" x14ac:dyDescent="0.25">
      <c r="A52" s="121">
        <v>42</v>
      </c>
      <c r="B52" s="113" t="s">
        <v>424</v>
      </c>
      <c r="C52" s="114" t="s">
        <v>958</v>
      </c>
      <c r="D52" s="115" t="s">
        <v>706</v>
      </c>
      <c r="E52" s="116">
        <v>73.59</v>
      </c>
      <c r="F52" s="117">
        <v>28</v>
      </c>
      <c r="G52" s="118">
        <f t="shared" si="0"/>
        <v>2060.52</v>
      </c>
      <c r="H52" s="116">
        <v>0</v>
      </c>
      <c r="I52" s="116">
        <v>250</v>
      </c>
      <c r="J52" s="116">
        <v>670</v>
      </c>
      <c r="K52" s="119">
        <f t="shared" si="1"/>
        <v>2980.52</v>
      </c>
      <c r="L52" s="119" t="s">
        <v>158</v>
      </c>
      <c r="M52" s="119" t="s">
        <v>158</v>
      </c>
    </row>
    <row r="53" spans="1:13" ht="39.75" customHeight="1" x14ac:dyDescent="0.25">
      <c r="A53" s="121">
        <v>43</v>
      </c>
      <c r="B53" s="113" t="s">
        <v>424</v>
      </c>
      <c r="C53" s="114" t="s">
        <v>959</v>
      </c>
      <c r="D53" s="115" t="s">
        <v>1067</v>
      </c>
      <c r="E53" s="116">
        <v>71.400000000000006</v>
      </c>
      <c r="F53" s="117">
        <v>28</v>
      </c>
      <c r="G53" s="118">
        <f t="shared" si="0"/>
        <v>1999.2000000000003</v>
      </c>
      <c r="H53" s="116">
        <v>0</v>
      </c>
      <c r="I53" s="116">
        <v>250</v>
      </c>
      <c r="J53" s="116">
        <v>900</v>
      </c>
      <c r="K53" s="119">
        <f t="shared" si="1"/>
        <v>3149.2000000000003</v>
      </c>
      <c r="L53" s="119" t="s">
        <v>158</v>
      </c>
      <c r="M53" s="119" t="s">
        <v>158</v>
      </c>
    </row>
    <row r="54" spans="1:13" ht="39.75" customHeight="1" x14ac:dyDescent="0.25">
      <c r="A54" s="121">
        <v>44</v>
      </c>
      <c r="B54" s="113" t="s">
        <v>424</v>
      </c>
      <c r="C54" s="114" t="s">
        <v>739</v>
      </c>
      <c r="D54" s="115" t="s">
        <v>1067</v>
      </c>
      <c r="E54" s="116">
        <v>71.400000000000006</v>
      </c>
      <c r="F54" s="117">
        <v>28</v>
      </c>
      <c r="G54" s="118">
        <f t="shared" si="0"/>
        <v>1999.2000000000003</v>
      </c>
      <c r="H54" s="116">
        <v>0</v>
      </c>
      <c r="I54" s="116">
        <v>250</v>
      </c>
      <c r="J54" s="116">
        <v>900</v>
      </c>
      <c r="K54" s="119">
        <f t="shared" si="1"/>
        <v>3149.2000000000003</v>
      </c>
      <c r="L54" s="119" t="s">
        <v>158</v>
      </c>
      <c r="M54" s="119" t="s">
        <v>158</v>
      </c>
    </row>
    <row r="55" spans="1:13" ht="39.75" customHeight="1" x14ac:dyDescent="0.25">
      <c r="A55" s="121">
        <v>45</v>
      </c>
      <c r="B55" s="113" t="s">
        <v>424</v>
      </c>
      <c r="C55" s="114" t="s">
        <v>960</v>
      </c>
      <c r="D55" s="115" t="s">
        <v>1067</v>
      </c>
      <c r="E55" s="116">
        <v>71.400000000000006</v>
      </c>
      <c r="F55" s="117">
        <v>28</v>
      </c>
      <c r="G55" s="118">
        <f t="shared" si="0"/>
        <v>1999.2000000000003</v>
      </c>
      <c r="H55" s="116">
        <v>0</v>
      </c>
      <c r="I55" s="116">
        <v>250</v>
      </c>
      <c r="J55" s="116">
        <v>900</v>
      </c>
      <c r="K55" s="119">
        <f t="shared" si="1"/>
        <v>3149.2000000000003</v>
      </c>
      <c r="L55" s="119" t="s">
        <v>158</v>
      </c>
      <c r="M55" s="119" t="s">
        <v>158</v>
      </c>
    </row>
    <row r="56" spans="1:13" ht="39.75" customHeight="1" x14ac:dyDescent="0.25">
      <c r="A56" s="121">
        <v>46</v>
      </c>
      <c r="B56" s="113" t="s">
        <v>424</v>
      </c>
      <c r="C56" s="114" t="s">
        <v>961</v>
      </c>
      <c r="D56" s="115" t="s">
        <v>1067</v>
      </c>
      <c r="E56" s="116">
        <v>71.400000000000006</v>
      </c>
      <c r="F56" s="117">
        <v>28</v>
      </c>
      <c r="G56" s="118">
        <f t="shared" si="0"/>
        <v>1999.2000000000003</v>
      </c>
      <c r="H56" s="116">
        <v>0</v>
      </c>
      <c r="I56" s="116">
        <v>250</v>
      </c>
      <c r="J56" s="116">
        <v>900</v>
      </c>
      <c r="K56" s="119">
        <f t="shared" si="1"/>
        <v>3149.2000000000003</v>
      </c>
      <c r="L56" s="119" t="s">
        <v>158</v>
      </c>
      <c r="M56" s="119" t="s">
        <v>158</v>
      </c>
    </row>
    <row r="57" spans="1:13" ht="39.75" customHeight="1" x14ac:dyDescent="0.25">
      <c r="A57" s="121">
        <v>47</v>
      </c>
      <c r="B57" s="113" t="s">
        <v>424</v>
      </c>
      <c r="C57" s="114" t="s">
        <v>740</v>
      </c>
      <c r="D57" s="115" t="s">
        <v>741</v>
      </c>
      <c r="E57" s="116">
        <v>74.63</v>
      </c>
      <c r="F57" s="117">
        <v>28</v>
      </c>
      <c r="G57" s="118">
        <f t="shared" si="0"/>
        <v>2089.64</v>
      </c>
      <c r="H57" s="116">
        <v>75</v>
      </c>
      <c r="I57" s="116">
        <v>250</v>
      </c>
      <c r="J57" s="116">
        <v>670</v>
      </c>
      <c r="K57" s="119">
        <f t="shared" si="1"/>
        <v>3084.64</v>
      </c>
      <c r="L57" s="119" t="s">
        <v>158</v>
      </c>
      <c r="M57" s="119" t="s">
        <v>158</v>
      </c>
    </row>
    <row r="58" spans="1:13" ht="39.75" customHeight="1" x14ac:dyDescent="0.25">
      <c r="A58" s="121">
        <v>48</v>
      </c>
      <c r="B58" s="113" t="s">
        <v>424</v>
      </c>
      <c r="C58" s="114" t="s">
        <v>962</v>
      </c>
      <c r="D58" s="115" t="s">
        <v>741</v>
      </c>
      <c r="E58" s="116">
        <v>74.63</v>
      </c>
      <c r="F58" s="117">
        <v>28</v>
      </c>
      <c r="G58" s="118">
        <f t="shared" si="0"/>
        <v>2089.64</v>
      </c>
      <c r="H58" s="116">
        <v>75</v>
      </c>
      <c r="I58" s="116">
        <v>250</v>
      </c>
      <c r="J58" s="116">
        <v>670</v>
      </c>
      <c r="K58" s="119">
        <f t="shared" si="1"/>
        <v>3084.64</v>
      </c>
      <c r="L58" s="119" t="s">
        <v>158</v>
      </c>
      <c r="M58" s="119" t="s">
        <v>158</v>
      </c>
    </row>
    <row r="59" spans="1:13" ht="39.75" customHeight="1" x14ac:dyDescent="0.25">
      <c r="A59" s="121">
        <v>49</v>
      </c>
      <c r="B59" s="113" t="s">
        <v>424</v>
      </c>
      <c r="C59" s="114" t="s">
        <v>963</v>
      </c>
      <c r="D59" s="115" t="s">
        <v>706</v>
      </c>
      <c r="E59" s="116">
        <v>73.59</v>
      </c>
      <c r="F59" s="117">
        <v>28</v>
      </c>
      <c r="G59" s="118">
        <f t="shared" si="0"/>
        <v>2060.52</v>
      </c>
      <c r="H59" s="116">
        <v>0</v>
      </c>
      <c r="I59" s="116">
        <v>250</v>
      </c>
      <c r="J59" s="116">
        <v>670</v>
      </c>
      <c r="K59" s="119">
        <f t="shared" si="1"/>
        <v>2980.52</v>
      </c>
      <c r="L59" s="119" t="s">
        <v>158</v>
      </c>
      <c r="M59" s="119" t="s">
        <v>158</v>
      </c>
    </row>
    <row r="60" spans="1:13" ht="39.75" customHeight="1" x14ac:dyDescent="0.25">
      <c r="A60" s="121">
        <v>50</v>
      </c>
      <c r="B60" s="113" t="s">
        <v>424</v>
      </c>
      <c r="C60" s="114" t="s">
        <v>964</v>
      </c>
      <c r="D60" s="115" t="s">
        <v>706</v>
      </c>
      <c r="E60" s="116">
        <v>73.59</v>
      </c>
      <c r="F60" s="117">
        <v>28</v>
      </c>
      <c r="G60" s="118">
        <f t="shared" si="0"/>
        <v>2060.52</v>
      </c>
      <c r="H60" s="116">
        <v>0</v>
      </c>
      <c r="I60" s="116">
        <v>250</v>
      </c>
      <c r="J60" s="116">
        <v>670</v>
      </c>
      <c r="K60" s="119">
        <f t="shared" si="1"/>
        <v>2980.52</v>
      </c>
      <c r="L60" s="119" t="s">
        <v>158</v>
      </c>
      <c r="M60" s="119" t="s">
        <v>158</v>
      </c>
    </row>
    <row r="61" spans="1:13" ht="39.75" customHeight="1" x14ac:dyDescent="0.25">
      <c r="A61" s="121">
        <v>51</v>
      </c>
      <c r="B61" s="113" t="s">
        <v>424</v>
      </c>
      <c r="C61" s="114" t="s">
        <v>742</v>
      </c>
      <c r="D61" s="115" t="s">
        <v>706</v>
      </c>
      <c r="E61" s="116">
        <v>73.59</v>
      </c>
      <c r="F61" s="117">
        <v>28</v>
      </c>
      <c r="G61" s="118">
        <f t="shared" si="0"/>
        <v>2060.52</v>
      </c>
      <c r="H61" s="116">
        <v>0</v>
      </c>
      <c r="I61" s="116">
        <v>250</v>
      </c>
      <c r="J61" s="116">
        <v>670</v>
      </c>
      <c r="K61" s="119">
        <f t="shared" si="1"/>
        <v>2980.52</v>
      </c>
      <c r="L61" s="119" t="s">
        <v>158</v>
      </c>
      <c r="M61" s="119" t="s">
        <v>158</v>
      </c>
    </row>
    <row r="62" spans="1:13" ht="39.75" customHeight="1" x14ac:dyDescent="0.25">
      <c r="A62" s="121">
        <v>52</v>
      </c>
      <c r="B62" s="113" t="s">
        <v>424</v>
      </c>
      <c r="C62" s="114" t="s">
        <v>743</v>
      </c>
      <c r="D62" s="115" t="s">
        <v>1067</v>
      </c>
      <c r="E62" s="116">
        <v>71.400000000000006</v>
      </c>
      <c r="F62" s="117">
        <v>28</v>
      </c>
      <c r="G62" s="118">
        <f t="shared" si="0"/>
        <v>1999.2000000000003</v>
      </c>
      <c r="H62" s="116">
        <v>0</v>
      </c>
      <c r="I62" s="116">
        <v>250</v>
      </c>
      <c r="J62" s="116">
        <v>900</v>
      </c>
      <c r="K62" s="119">
        <f t="shared" si="1"/>
        <v>3149.2000000000003</v>
      </c>
      <c r="L62" s="119" t="s">
        <v>158</v>
      </c>
      <c r="M62" s="119" t="s">
        <v>158</v>
      </c>
    </row>
    <row r="63" spans="1:13" ht="39.75" customHeight="1" x14ac:dyDescent="0.25">
      <c r="A63" s="121">
        <v>53</v>
      </c>
      <c r="B63" s="113" t="s">
        <v>424</v>
      </c>
      <c r="C63" s="114" t="s">
        <v>744</v>
      </c>
      <c r="D63" s="115" t="s">
        <v>1067</v>
      </c>
      <c r="E63" s="116">
        <v>71.400000000000006</v>
      </c>
      <c r="F63" s="117">
        <v>28</v>
      </c>
      <c r="G63" s="118">
        <f t="shared" si="0"/>
        <v>1999.2000000000003</v>
      </c>
      <c r="H63" s="116">
        <v>0</v>
      </c>
      <c r="I63" s="116">
        <v>250</v>
      </c>
      <c r="J63" s="116">
        <v>900</v>
      </c>
      <c r="K63" s="119">
        <f t="shared" si="1"/>
        <v>3149.2000000000003</v>
      </c>
      <c r="L63" s="119" t="s">
        <v>158</v>
      </c>
      <c r="M63" s="119" t="s">
        <v>158</v>
      </c>
    </row>
    <row r="64" spans="1:13" ht="39.75" customHeight="1" x14ac:dyDescent="0.25">
      <c r="A64" s="121">
        <v>54</v>
      </c>
      <c r="B64" s="113" t="s">
        <v>424</v>
      </c>
      <c r="C64" s="114" t="s">
        <v>965</v>
      </c>
      <c r="D64" s="115" t="s">
        <v>1067</v>
      </c>
      <c r="E64" s="116">
        <v>71.400000000000006</v>
      </c>
      <c r="F64" s="117">
        <v>28</v>
      </c>
      <c r="G64" s="118">
        <f t="shared" si="0"/>
        <v>1999.2000000000003</v>
      </c>
      <c r="H64" s="116">
        <v>0</v>
      </c>
      <c r="I64" s="116">
        <v>250</v>
      </c>
      <c r="J64" s="116">
        <v>900</v>
      </c>
      <c r="K64" s="119">
        <f t="shared" si="1"/>
        <v>3149.2000000000003</v>
      </c>
      <c r="L64" s="119" t="s">
        <v>158</v>
      </c>
      <c r="M64" s="119" t="s">
        <v>158</v>
      </c>
    </row>
    <row r="65" spans="1:13" ht="39.75" customHeight="1" x14ac:dyDescent="0.25">
      <c r="A65" s="121">
        <v>55</v>
      </c>
      <c r="B65" s="113" t="s">
        <v>424</v>
      </c>
      <c r="C65" s="114" t="s">
        <v>745</v>
      </c>
      <c r="D65" s="115" t="s">
        <v>706</v>
      </c>
      <c r="E65" s="116">
        <v>73.59</v>
      </c>
      <c r="F65" s="117">
        <v>28</v>
      </c>
      <c r="G65" s="118">
        <f t="shared" si="0"/>
        <v>2060.52</v>
      </c>
      <c r="H65" s="116">
        <v>0</v>
      </c>
      <c r="I65" s="116">
        <v>250</v>
      </c>
      <c r="J65" s="116">
        <v>670</v>
      </c>
      <c r="K65" s="119">
        <f t="shared" si="1"/>
        <v>2980.52</v>
      </c>
      <c r="L65" s="119" t="s">
        <v>158</v>
      </c>
      <c r="M65" s="119" t="s">
        <v>158</v>
      </c>
    </row>
    <row r="66" spans="1:13" ht="39.75" customHeight="1" x14ac:dyDescent="0.25">
      <c r="A66" s="121">
        <v>56</v>
      </c>
      <c r="B66" s="113" t="s">
        <v>424</v>
      </c>
      <c r="C66" s="114" t="s">
        <v>746</v>
      </c>
      <c r="D66" s="115" t="s">
        <v>706</v>
      </c>
      <c r="E66" s="116">
        <v>73.59</v>
      </c>
      <c r="F66" s="117">
        <v>28</v>
      </c>
      <c r="G66" s="118">
        <f t="shared" si="0"/>
        <v>2060.52</v>
      </c>
      <c r="H66" s="116">
        <v>0</v>
      </c>
      <c r="I66" s="116">
        <v>250</v>
      </c>
      <c r="J66" s="116">
        <v>670</v>
      </c>
      <c r="K66" s="119">
        <f t="shared" si="1"/>
        <v>2980.52</v>
      </c>
      <c r="L66" s="119" t="s">
        <v>158</v>
      </c>
      <c r="M66" s="119" t="s">
        <v>158</v>
      </c>
    </row>
    <row r="67" spans="1:13" ht="39.75" customHeight="1" x14ac:dyDescent="0.25">
      <c r="A67" s="121">
        <v>57</v>
      </c>
      <c r="B67" s="113" t="s">
        <v>424</v>
      </c>
      <c r="C67" s="114" t="s">
        <v>747</v>
      </c>
      <c r="D67" s="115" t="s">
        <v>706</v>
      </c>
      <c r="E67" s="116">
        <v>73.59</v>
      </c>
      <c r="F67" s="117">
        <v>28</v>
      </c>
      <c r="G67" s="118">
        <f t="shared" si="0"/>
        <v>2060.52</v>
      </c>
      <c r="H67" s="116">
        <v>0</v>
      </c>
      <c r="I67" s="116">
        <v>250</v>
      </c>
      <c r="J67" s="116">
        <v>670</v>
      </c>
      <c r="K67" s="119">
        <f t="shared" si="1"/>
        <v>2980.52</v>
      </c>
      <c r="L67" s="119" t="s">
        <v>158</v>
      </c>
      <c r="M67" s="119" t="s">
        <v>158</v>
      </c>
    </row>
    <row r="68" spans="1:13" ht="39.75" customHeight="1" x14ac:dyDescent="0.25">
      <c r="A68" s="121">
        <v>58</v>
      </c>
      <c r="B68" s="113" t="s">
        <v>424</v>
      </c>
      <c r="C68" s="114" t="s">
        <v>748</v>
      </c>
      <c r="D68" s="115" t="s">
        <v>706</v>
      </c>
      <c r="E68" s="116">
        <v>73.59</v>
      </c>
      <c r="F68" s="117">
        <v>28</v>
      </c>
      <c r="G68" s="118">
        <f t="shared" si="0"/>
        <v>2060.52</v>
      </c>
      <c r="H68" s="116">
        <v>0</v>
      </c>
      <c r="I68" s="116">
        <v>250</v>
      </c>
      <c r="J68" s="116">
        <v>670</v>
      </c>
      <c r="K68" s="119">
        <f t="shared" si="1"/>
        <v>2980.52</v>
      </c>
      <c r="L68" s="119" t="s">
        <v>158</v>
      </c>
      <c r="M68" s="119" t="s">
        <v>158</v>
      </c>
    </row>
    <row r="69" spans="1:13" ht="39.75" customHeight="1" x14ac:dyDescent="0.25">
      <c r="A69" s="121">
        <v>59</v>
      </c>
      <c r="B69" s="113" t="s">
        <v>424</v>
      </c>
      <c r="C69" s="114" t="s">
        <v>966</v>
      </c>
      <c r="D69" s="115" t="s">
        <v>706</v>
      </c>
      <c r="E69" s="116">
        <v>73.59</v>
      </c>
      <c r="F69" s="117">
        <v>28</v>
      </c>
      <c r="G69" s="118">
        <f t="shared" si="0"/>
        <v>2060.52</v>
      </c>
      <c r="H69" s="116">
        <v>50</v>
      </c>
      <c r="I69" s="116">
        <v>250</v>
      </c>
      <c r="J69" s="116">
        <v>670</v>
      </c>
      <c r="K69" s="119">
        <f t="shared" si="1"/>
        <v>3030.52</v>
      </c>
      <c r="L69" s="119" t="s">
        <v>158</v>
      </c>
      <c r="M69" s="119" t="s">
        <v>158</v>
      </c>
    </row>
    <row r="70" spans="1:13" ht="39.75" customHeight="1" x14ac:dyDescent="0.25">
      <c r="A70" s="121">
        <v>60</v>
      </c>
      <c r="B70" s="113" t="s">
        <v>424</v>
      </c>
      <c r="C70" s="114" t="s">
        <v>967</v>
      </c>
      <c r="D70" s="115" t="s">
        <v>1067</v>
      </c>
      <c r="E70" s="116">
        <v>71.400000000000006</v>
      </c>
      <c r="F70" s="117">
        <v>28</v>
      </c>
      <c r="G70" s="118">
        <f t="shared" ref="G70:G132" si="2">E70*F70</f>
        <v>1999.2000000000003</v>
      </c>
      <c r="H70" s="116">
        <v>0</v>
      </c>
      <c r="I70" s="116">
        <v>250</v>
      </c>
      <c r="J70" s="116">
        <v>900</v>
      </c>
      <c r="K70" s="119">
        <f t="shared" ref="K70:K132" si="3">G70+H70+I70+J70</f>
        <v>3149.2000000000003</v>
      </c>
      <c r="L70" s="119" t="s">
        <v>158</v>
      </c>
      <c r="M70" s="119" t="s">
        <v>158</v>
      </c>
    </row>
    <row r="71" spans="1:13" ht="39.75" customHeight="1" x14ac:dyDescent="0.25">
      <c r="A71" s="121">
        <v>61</v>
      </c>
      <c r="B71" s="113" t="s">
        <v>424</v>
      </c>
      <c r="C71" s="114" t="s">
        <v>749</v>
      </c>
      <c r="D71" s="115" t="s">
        <v>1067</v>
      </c>
      <c r="E71" s="116">
        <v>71.400000000000006</v>
      </c>
      <c r="F71" s="117">
        <v>28</v>
      </c>
      <c r="G71" s="118">
        <f t="shared" si="2"/>
        <v>1999.2000000000003</v>
      </c>
      <c r="H71" s="116">
        <v>0</v>
      </c>
      <c r="I71" s="116">
        <v>250</v>
      </c>
      <c r="J71" s="116">
        <v>900</v>
      </c>
      <c r="K71" s="119">
        <f t="shared" si="3"/>
        <v>3149.2000000000003</v>
      </c>
      <c r="L71" s="119" t="s">
        <v>158</v>
      </c>
      <c r="M71" s="119" t="s">
        <v>158</v>
      </c>
    </row>
    <row r="72" spans="1:13" ht="39.75" customHeight="1" x14ac:dyDescent="0.25">
      <c r="A72" s="121">
        <v>62</v>
      </c>
      <c r="B72" s="113" t="s">
        <v>424</v>
      </c>
      <c r="C72" s="114" t="s">
        <v>968</v>
      </c>
      <c r="D72" s="115" t="s">
        <v>706</v>
      </c>
      <c r="E72" s="116">
        <v>73.59</v>
      </c>
      <c r="F72" s="117">
        <v>28</v>
      </c>
      <c r="G72" s="118">
        <f t="shared" si="2"/>
        <v>2060.52</v>
      </c>
      <c r="H72" s="116">
        <v>0</v>
      </c>
      <c r="I72" s="116">
        <v>250</v>
      </c>
      <c r="J72" s="116">
        <v>670</v>
      </c>
      <c r="K72" s="119">
        <f t="shared" si="3"/>
        <v>2980.52</v>
      </c>
      <c r="L72" s="119" t="s">
        <v>158</v>
      </c>
      <c r="M72" s="119" t="s">
        <v>158</v>
      </c>
    </row>
    <row r="73" spans="1:13" ht="39.75" customHeight="1" x14ac:dyDescent="0.25">
      <c r="A73" s="121">
        <v>63</v>
      </c>
      <c r="B73" s="113" t="s">
        <v>424</v>
      </c>
      <c r="C73" s="114" t="s">
        <v>969</v>
      </c>
      <c r="D73" s="115" t="s">
        <v>706</v>
      </c>
      <c r="E73" s="116">
        <v>73.59</v>
      </c>
      <c r="F73" s="117">
        <v>28</v>
      </c>
      <c r="G73" s="118">
        <f t="shared" si="2"/>
        <v>2060.52</v>
      </c>
      <c r="H73" s="116">
        <v>0</v>
      </c>
      <c r="I73" s="116">
        <v>250</v>
      </c>
      <c r="J73" s="116">
        <v>670</v>
      </c>
      <c r="K73" s="119">
        <f t="shared" si="3"/>
        <v>2980.52</v>
      </c>
      <c r="L73" s="119" t="s">
        <v>158</v>
      </c>
      <c r="M73" s="119" t="s">
        <v>158</v>
      </c>
    </row>
    <row r="74" spans="1:13" ht="39.75" customHeight="1" x14ac:dyDescent="0.25">
      <c r="A74" s="121">
        <v>64</v>
      </c>
      <c r="B74" s="113" t="s">
        <v>424</v>
      </c>
      <c r="C74" s="114" t="s">
        <v>750</v>
      </c>
      <c r="D74" s="115" t="s">
        <v>706</v>
      </c>
      <c r="E74" s="116">
        <v>73.59</v>
      </c>
      <c r="F74" s="117">
        <v>28</v>
      </c>
      <c r="G74" s="118">
        <f t="shared" si="2"/>
        <v>2060.52</v>
      </c>
      <c r="H74" s="116">
        <v>0</v>
      </c>
      <c r="I74" s="116">
        <v>250</v>
      </c>
      <c r="J74" s="116">
        <v>670</v>
      </c>
      <c r="K74" s="119">
        <f t="shared" si="3"/>
        <v>2980.52</v>
      </c>
      <c r="L74" s="119" t="s">
        <v>158</v>
      </c>
      <c r="M74" s="119" t="s">
        <v>158</v>
      </c>
    </row>
    <row r="75" spans="1:13" ht="39.75" customHeight="1" x14ac:dyDescent="0.25">
      <c r="A75" s="121">
        <v>65</v>
      </c>
      <c r="B75" s="113" t="s">
        <v>424</v>
      </c>
      <c r="C75" s="114" t="s">
        <v>970</v>
      </c>
      <c r="D75" s="115" t="s">
        <v>706</v>
      </c>
      <c r="E75" s="116">
        <v>73.59</v>
      </c>
      <c r="F75" s="117">
        <v>28</v>
      </c>
      <c r="G75" s="118">
        <f t="shared" si="2"/>
        <v>2060.52</v>
      </c>
      <c r="H75" s="116">
        <v>0</v>
      </c>
      <c r="I75" s="116">
        <v>250</v>
      </c>
      <c r="J75" s="116">
        <v>670</v>
      </c>
      <c r="K75" s="119">
        <f t="shared" si="3"/>
        <v>2980.52</v>
      </c>
      <c r="L75" s="119" t="s">
        <v>158</v>
      </c>
      <c r="M75" s="119" t="s">
        <v>158</v>
      </c>
    </row>
    <row r="76" spans="1:13" ht="39.75" customHeight="1" x14ac:dyDescent="0.25">
      <c r="A76" s="121">
        <v>66</v>
      </c>
      <c r="B76" s="113" t="s">
        <v>424</v>
      </c>
      <c r="C76" s="114" t="s">
        <v>971</v>
      </c>
      <c r="D76" s="115" t="s">
        <v>706</v>
      </c>
      <c r="E76" s="116">
        <v>73.59</v>
      </c>
      <c r="F76" s="117">
        <v>28</v>
      </c>
      <c r="G76" s="118">
        <f t="shared" si="2"/>
        <v>2060.52</v>
      </c>
      <c r="H76" s="116">
        <v>0</v>
      </c>
      <c r="I76" s="116">
        <v>250</v>
      </c>
      <c r="J76" s="116">
        <v>670</v>
      </c>
      <c r="K76" s="119">
        <f t="shared" si="3"/>
        <v>2980.52</v>
      </c>
      <c r="L76" s="119" t="s">
        <v>158</v>
      </c>
      <c r="M76" s="119" t="s">
        <v>158</v>
      </c>
    </row>
    <row r="77" spans="1:13" ht="39.75" customHeight="1" x14ac:dyDescent="0.25">
      <c r="A77" s="121">
        <v>67</v>
      </c>
      <c r="B77" s="113" t="s">
        <v>424</v>
      </c>
      <c r="C77" s="114" t="s">
        <v>972</v>
      </c>
      <c r="D77" s="115" t="s">
        <v>706</v>
      </c>
      <c r="E77" s="116">
        <v>73.59</v>
      </c>
      <c r="F77" s="117">
        <v>28</v>
      </c>
      <c r="G77" s="118">
        <f t="shared" si="2"/>
        <v>2060.52</v>
      </c>
      <c r="H77" s="116">
        <v>0</v>
      </c>
      <c r="I77" s="116">
        <v>250</v>
      </c>
      <c r="J77" s="116">
        <v>670</v>
      </c>
      <c r="K77" s="119">
        <f t="shared" si="3"/>
        <v>2980.52</v>
      </c>
      <c r="L77" s="119" t="s">
        <v>158</v>
      </c>
      <c r="M77" s="119" t="s">
        <v>158</v>
      </c>
    </row>
    <row r="78" spans="1:13" ht="39.75" customHeight="1" x14ac:dyDescent="0.25">
      <c r="A78" s="121">
        <v>68</v>
      </c>
      <c r="B78" s="113" t="s">
        <v>424</v>
      </c>
      <c r="C78" s="114" t="s">
        <v>751</v>
      </c>
      <c r="D78" s="115" t="s">
        <v>706</v>
      </c>
      <c r="E78" s="116">
        <v>73.59</v>
      </c>
      <c r="F78" s="117">
        <v>28</v>
      </c>
      <c r="G78" s="118">
        <f t="shared" si="2"/>
        <v>2060.52</v>
      </c>
      <c r="H78" s="116">
        <v>0</v>
      </c>
      <c r="I78" s="116">
        <v>250</v>
      </c>
      <c r="J78" s="116">
        <v>670</v>
      </c>
      <c r="K78" s="119">
        <f t="shared" si="3"/>
        <v>2980.52</v>
      </c>
      <c r="L78" s="119" t="s">
        <v>158</v>
      </c>
      <c r="M78" s="119" t="s">
        <v>158</v>
      </c>
    </row>
    <row r="79" spans="1:13" ht="39.75" customHeight="1" x14ac:dyDescent="0.25">
      <c r="A79" s="121">
        <v>69</v>
      </c>
      <c r="B79" s="113" t="s">
        <v>424</v>
      </c>
      <c r="C79" s="114" t="s">
        <v>973</v>
      </c>
      <c r="D79" s="115" t="s">
        <v>706</v>
      </c>
      <c r="E79" s="116">
        <v>73.59</v>
      </c>
      <c r="F79" s="117">
        <v>28</v>
      </c>
      <c r="G79" s="118">
        <f t="shared" si="2"/>
        <v>2060.52</v>
      </c>
      <c r="H79" s="116">
        <v>0</v>
      </c>
      <c r="I79" s="116">
        <v>250</v>
      </c>
      <c r="J79" s="116">
        <v>670</v>
      </c>
      <c r="K79" s="119">
        <f t="shared" si="3"/>
        <v>2980.52</v>
      </c>
      <c r="L79" s="119" t="s">
        <v>158</v>
      </c>
      <c r="M79" s="119" t="s">
        <v>158</v>
      </c>
    </row>
    <row r="80" spans="1:13" ht="39.75" customHeight="1" x14ac:dyDescent="0.25">
      <c r="A80" s="121">
        <v>70</v>
      </c>
      <c r="B80" s="113" t="s">
        <v>424</v>
      </c>
      <c r="C80" s="114" t="s">
        <v>974</v>
      </c>
      <c r="D80" s="115" t="s">
        <v>706</v>
      </c>
      <c r="E80" s="116">
        <v>73.59</v>
      </c>
      <c r="F80" s="117">
        <v>28</v>
      </c>
      <c r="G80" s="118">
        <f t="shared" si="2"/>
        <v>2060.52</v>
      </c>
      <c r="H80" s="116">
        <v>0</v>
      </c>
      <c r="I80" s="116">
        <v>250</v>
      </c>
      <c r="J80" s="116">
        <v>670</v>
      </c>
      <c r="K80" s="119">
        <f t="shared" si="3"/>
        <v>2980.52</v>
      </c>
      <c r="L80" s="119" t="s">
        <v>158</v>
      </c>
      <c r="M80" s="119" t="s">
        <v>158</v>
      </c>
    </row>
    <row r="81" spans="1:13" ht="39.75" customHeight="1" x14ac:dyDescent="0.25">
      <c r="A81" s="121">
        <v>71</v>
      </c>
      <c r="B81" s="113" t="s">
        <v>424</v>
      </c>
      <c r="C81" s="114" t="s">
        <v>975</v>
      </c>
      <c r="D81" s="115" t="s">
        <v>706</v>
      </c>
      <c r="E81" s="116">
        <v>73.59</v>
      </c>
      <c r="F81" s="117">
        <v>28</v>
      </c>
      <c r="G81" s="118">
        <f t="shared" si="2"/>
        <v>2060.52</v>
      </c>
      <c r="H81" s="116">
        <v>0</v>
      </c>
      <c r="I81" s="116">
        <v>250</v>
      </c>
      <c r="J81" s="116">
        <v>670</v>
      </c>
      <c r="K81" s="119">
        <f t="shared" si="3"/>
        <v>2980.52</v>
      </c>
      <c r="L81" s="119" t="s">
        <v>158</v>
      </c>
      <c r="M81" s="119" t="s">
        <v>158</v>
      </c>
    </row>
    <row r="82" spans="1:13" ht="39.75" customHeight="1" x14ac:dyDescent="0.25">
      <c r="A82" s="121">
        <v>72</v>
      </c>
      <c r="B82" s="113" t="s">
        <v>424</v>
      </c>
      <c r="C82" s="114" t="s">
        <v>753</v>
      </c>
      <c r="D82" s="115" t="s">
        <v>1067</v>
      </c>
      <c r="E82" s="116">
        <v>71.400000000000006</v>
      </c>
      <c r="F82" s="117">
        <v>28</v>
      </c>
      <c r="G82" s="118">
        <f t="shared" si="2"/>
        <v>1999.2000000000003</v>
      </c>
      <c r="H82" s="116">
        <v>0</v>
      </c>
      <c r="I82" s="116">
        <v>250</v>
      </c>
      <c r="J82" s="116">
        <v>900</v>
      </c>
      <c r="K82" s="119">
        <f t="shared" si="3"/>
        <v>3149.2000000000003</v>
      </c>
      <c r="L82" s="119" t="s">
        <v>158</v>
      </c>
      <c r="M82" s="119" t="s">
        <v>158</v>
      </c>
    </row>
    <row r="83" spans="1:13" ht="39.75" customHeight="1" x14ac:dyDescent="0.25">
      <c r="A83" s="121">
        <v>73</v>
      </c>
      <c r="B83" s="113" t="s">
        <v>424</v>
      </c>
      <c r="C83" s="114" t="s">
        <v>752</v>
      </c>
      <c r="D83" s="115" t="s">
        <v>1067</v>
      </c>
      <c r="E83" s="116">
        <v>71.400000000000006</v>
      </c>
      <c r="F83" s="117">
        <v>28</v>
      </c>
      <c r="G83" s="118">
        <f t="shared" si="2"/>
        <v>1999.2000000000003</v>
      </c>
      <c r="H83" s="116">
        <v>0</v>
      </c>
      <c r="I83" s="116">
        <v>250</v>
      </c>
      <c r="J83" s="116">
        <v>900</v>
      </c>
      <c r="K83" s="119">
        <f t="shared" si="3"/>
        <v>3149.2000000000003</v>
      </c>
      <c r="L83" s="119" t="s">
        <v>158</v>
      </c>
      <c r="M83" s="119" t="s">
        <v>158</v>
      </c>
    </row>
    <row r="84" spans="1:13" ht="39.75" customHeight="1" x14ac:dyDescent="0.25">
      <c r="A84" s="121">
        <v>74</v>
      </c>
      <c r="B84" s="113" t="s">
        <v>424</v>
      </c>
      <c r="C84" s="114" t="s">
        <v>976</v>
      </c>
      <c r="D84" s="115" t="s">
        <v>706</v>
      </c>
      <c r="E84" s="116">
        <v>73.59</v>
      </c>
      <c r="F84" s="117">
        <v>28</v>
      </c>
      <c r="G84" s="118">
        <f t="shared" si="2"/>
        <v>2060.52</v>
      </c>
      <c r="H84" s="116">
        <v>0</v>
      </c>
      <c r="I84" s="116">
        <v>250</v>
      </c>
      <c r="J84" s="116">
        <v>670</v>
      </c>
      <c r="K84" s="119">
        <f t="shared" si="3"/>
        <v>2980.52</v>
      </c>
      <c r="L84" s="119" t="s">
        <v>158</v>
      </c>
      <c r="M84" s="119" t="s">
        <v>158</v>
      </c>
    </row>
    <row r="85" spans="1:13" ht="39.75" customHeight="1" x14ac:dyDescent="0.25">
      <c r="A85" s="121">
        <v>75</v>
      </c>
      <c r="B85" s="113" t="s">
        <v>424</v>
      </c>
      <c r="C85" s="114" t="s">
        <v>977</v>
      </c>
      <c r="D85" s="115" t="s">
        <v>754</v>
      </c>
      <c r="E85" s="116">
        <v>75.64</v>
      </c>
      <c r="F85" s="117">
        <v>28</v>
      </c>
      <c r="G85" s="118">
        <f t="shared" si="2"/>
        <v>2117.92</v>
      </c>
      <c r="H85" s="116">
        <v>50</v>
      </c>
      <c r="I85" s="116">
        <v>250</v>
      </c>
      <c r="J85" s="116">
        <v>670</v>
      </c>
      <c r="K85" s="119">
        <f t="shared" si="3"/>
        <v>3087.92</v>
      </c>
      <c r="L85" s="119" t="s">
        <v>158</v>
      </c>
      <c r="M85" s="119" t="s">
        <v>158</v>
      </c>
    </row>
    <row r="86" spans="1:13" ht="39.75" customHeight="1" x14ac:dyDescent="0.25">
      <c r="A86" s="121">
        <v>76</v>
      </c>
      <c r="B86" s="113" t="s">
        <v>424</v>
      </c>
      <c r="C86" s="114" t="s">
        <v>978</v>
      </c>
      <c r="D86" s="115" t="s">
        <v>706</v>
      </c>
      <c r="E86" s="116">
        <v>73.59</v>
      </c>
      <c r="F86" s="117">
        <v>28</v>
      </c>
      <c r="G86" s="118">
        <f t="shared" si="2"/>
        <v>2060.52</v>
      </c>
      <c r="H86" s="116">
        <v>0</v>
      </c>
      <c r="I86" s="116">
        <v>250</v>
      </c>
      <c r="J86" s="116">
        <v>670</v>
      </c>
      <c r="K86" s="119">
        <f t="shared" si="3"/>
        <v>2980.52</v>
      </c>
      <c r="L86" s="119" t="s">
        <v>158</v>
      </c>
      <c r="M86" s="119" t="s">
        <v>158</v>
      </c>
    </row>
    <row r="87" spans="1:13" ht="39.75" customHeight="1" x14ac:dyDescent="0.25">
      <c r="A87" s="121">
        <v>77</v>
      </c>
      <c r="B87" s="113" t="s">
        <v>424</v>
      </c>
      <c r="C87" s="114" t="s">
        <v>979</v>
      </c>
      <c r="D87" s="115" t="s">
        <v>706</v>
      </c>
      <c r="E87" s="116">
        <v>73.59</v>
      </c>
      <c r="F87" s="117">
        <v>28</v>
      </c>
      <c r="G87" s="118">
        <f t="shared" si="2"/>
        <v>2060.52</v>
      </c>
      <c r="H87" s="116">
        <v>0</v>
      </c>
      <c r="I87" s="116">
        <v>250</v>
      </c>
      <c r="J87" s="116">
        <v>670</v>
      </c>
      <c r="K87" s="119">
        <f t="shared" si="3"/>
        <v>2980.52</v>
      </c>
      <c r="L87" s="119" t="s">
        <v>158</v>
      </c>
      <c r="M87" s="119" t="s">
        <v>158</v>
      </c>
    </row>
    <row r="88" spans="1:13" ht="39.75" customHeight="1" x14ac:dyDescent="0.25">
      <c r="A88" s="121">
        <v>78</v>
      </c>
      <c r="B88" s="113" t="s">
        <v>424</v>
      </c>
      <c r="C88" s="114" t="s">
        <v>980</v>
      </c>
      <c r="D88" s="115" t="s">
        <v>706</v>
      </c>
      <c r="E88" s="116">
        <v>73.59</v>
      </c>
      <c r="F88" s="117">
        <v>28</v>
      </c>
      <c r="G88" s="118">
        <f t="shared" si="2"/>
        <v>2060.52</v>
      </c>
      <c r="H88" s="116">
        <v>35</v>
      </c>
      <c r="I88" s="116">
        <v>250</v>
      </c>
      <c r="J88" s="116">
        <v>670</v>
      </c>
      <c r="K88" s="119">
        <f t="shared" si="3"/>
        <v>3015.52</v>
      </c>
      <c r="L88" s="119" t="s">
        <v>158</v>
      </c>
      <c r="M88" s="119" t="s">
        <v>158</v>
      </c>
    </row>
    <row r="89" spans="1:13" ht="39.75" customHeight="1" x14ac:dyDescent="0.25">
      <c r="A89" s="121">
        <v>79</v>
      </c>
      <c r="B89" s="113" t="s">
        <v>424</v>
      </c>
      <c r="C89" s="114" t="s">
        <v>981</v>
      </c>
      <c r="D89" s="115" t="s">
        <v>706</v>
      </c>
      <c r="E89" s="116">
        <v>73.59</v>
      </c>
      <c r="F89" s="117">
        <v>28</v>
      </c>
      <c r="G89" s="118">
        <f t="shared" si="2"/>
        <v>2060.52</v>
      </c>
      <c r="H89" s="116">
        <v>0</v>
      </c>
      <c r="I89" s="116">
        <v>250</v>
      </c>
      <c r="J89" s="116">
        <v>670</v>
      </c>
      <c r="K89" s="119">
        <f t="shared" si="3"/>
        <v>2980.52</v>
      </c>
      <c r="L89" s="119" t="s">
        <v>158</v>
      </c>
      <c r="M89" s="119" t="s">
        <v>158</v>
      </c>
    </row>
    <row r="90" spans="1:13" ht="39.75" customHeight="1" x14ac:dyDescent="0.25">
      <c r="A90" s="121">
        <v>80</v>
      </c>
      <c r="B90" s="113" t="s">
        <v>424</v>
      </c>
      <c r="C90" s="114" t="s">
        <v>755</v>
      </c>
      <c r="D90" s="115" t="s">
        <v>706</v>
      </c>
      <c r="E90" s="116">
        <v>73.59</v>
      </c>
      <c r="F90" s="117">
        <v>28</v>
      </c>
      <c r="G90" s="118">
        <f t="shared" si="2"/>
        <v>2060.52</v>
      </c>
      <c r="H90" s="116">
        <v>0</v>
      </c>
      <c r="I90" s="116">
        <v>250</v>
      </c>
      <c r="J90" s="116">
        <v>670</v>
      </c>
      <c r="K90" s="119">
        <f t="shared" si="3"/>
        <v>2980.52</v>
      </c>
      <c r="L90" s="119" t="s">
        <v>158</v>
      </c>
      <c r="M90" s="119" t="s">
        <v>158</v>
      </c>
    </row>
    <row r="91" spans="1:13" ht="39.75" customHeight="1" x14ac:dyDescent="0.25">
      <c r="A91" s="121">
        <v>81</v>
      </c>
      <c r="B91" s="113" t="s">
        <v>424</v>
      </c>
      <c r="C91" s="114" t="s">
        <v>756</v>
      </c>
      <c r="D91" s="115" t="s">
        <v>706</v>
      </c>
      <c r="E91" s="116">
        <v>73.59</v>
      </c>
      <c r="F91" s="117">
        <v>28</v>
      </c>
      <c r="G91" s="118">
        <f t="shared" si="2"/>
        <v>2060.52</v>
      </c>
      <c r="H91" s="116">
        <v>0</v>
      </c>
      <c r="I91" s="116">
        <v>250</v>
      </c>
      <c r="J91" s="116">
        <v>670</v>
      </c>
      <c r="K91" s="119">
        <f t="shared" si="3"/>
        <v>2980.52</v>
      </c>
      <c r="L91" s="119" t="s">
        <v>158</v>
      </c>
      <c r="M91" s="119" t="s">
        <v>158</v>
      </c>
    </row>
    <row r="92" spans="1:13" ht="39.75" customHeight="1" x14ac:dyDescent="0.25">
      <c r="A92" s="121">
        <v>82</v>
      </c>
      <c r="B92" s="113" t="s">
        <v>424</v>
      </c>
      <c r="C92" s="114" t="s">
        <v>757</v>
      </c>
      <c r="D92" s="115" t="s">
        <v>706</v>
      </c>
      <c r="E92" s="116">
        <v>73.59</v>
      </c>
      <c r="F92" s="117">
        <v>28</v>
      </c>
      <c r="G92" s="118">
        <f t="shared" si="2"/>
        <v>2060.52</v>
      </c>
      <c r="H92" s="116">
        <v>0</v>
      </c>
      <c r="I92" s="116">
        <v>250</v>
      </c>
      <c r="J92" s="116">
        <v>670</v>
      </c>
      <c r="K92" s="119">
        <f t="shared" si="3"/>
        <v>2980.52</v>
      </c>
      <c r="L92" s="119" t="s">
        <v>158</v>
      </c>
      <c r="M92" s="119" t="s">
        <v>158</v>
      </c>
    </row>
    <row r="93" spans="1:13" ht="39.75" customHeight="1" x14ac:dyDescent="0.25">
      <c r="A93" s="121">
        <v>83</v>
      </c>
      <c r="B93" s="113" t="s">
        <v>424</v>
      </c>
      <c r="C93" s="114" t="s">
        <v>758</v>
      </c>
      <c r="D93" s="115" t="s">
        <v>706</v>
      </c>
      <c r="E93" s="116">
        <v>73.59</v>
      </c>
      <c r="F93" s="117">
        <v>28</v>
      </c>
      <c r="G93" s="118">
        <f t="shared" si="2"/>
        <v>2060.52</v>
      </c>
      <c r="H93" s="116">
        <v>0</v>
      </c>
      <c r="I93" s="116">
        <v>250</v>
      </c>
      <c r="J93" s="116">
        <v>670</v>
      </c>
      <c r="K93" s="119">
        <f t="shared" si="3"/>
        <v>2980.52</v>
      </c>
      <c r="L93" s="119" t="s">
        <v>158</v>
      </c>
      <c r="M93" s="119" t="s">
        <v>158</v>
      </c>
    </row>
    <row r="94" spans="1:13" ht="39.75" customHeight="1" x14ac:dyDescent="0.25">
      <c r="A94" s="121">
        <v>84</v>
      </c>
      <c r="B94" s="113" t="s">
        <v>424</v>
      </c>
      <c r="C94" s="114" t="s">
        <v>982</v>
      </c>
      <c r="D94" s="115" t="s">
        <v>706</v>
      </c>
      <c r="E94" s="116">
        <v>73.59</v>
      </c>
      <c r="F94" s="117">
        <v>28</v>
      </c>
      <c r="G94" s="118">
        <f t="shared" si="2"/>
        <v>2060.52</v>
      </c>
      <c r="H94" s="116">
        <v>0</v>
      </c>
      <c r="I94" s="116">
        <v>250</v>
      </c>
      <c r="J94" s="116">
        <v>670</v>
      </c>
      <c r="K94" s="119">
        <f t="shared" si="3"/>
        <v>2980.52</v>
      </c>
      <c r="L94" s="119" t="s">
        <v>158</v>
      </c>
      <c r="M94" s="119" t="s">
        <v>158</v>
      </c>
    </row>
    <row r="95" spans="1:13" ht="39.75" customHeight="1" x14ac:dyDescent="0.25">
      <c r="A95" s="121">
        <v>85</v>
      </c>
      <c r="B95" s="113" t="s">
        <v>424</v>
      </c>
      <c r="C95" s="114" t="s">
        <v>983</v>
      </c>
      <c r="D95" s="115" t="s">
        <v>706</v>
      </c>
      <c r="E95" s="116">
        <v>73.59</v>
      </c>
      <c r="F95" s="117">
        <v>28</v>
      </c>
      <c r="G95" s="118">
        <f t="shared" si="2"/>
        <v>2060.52</v>
      </c>
      <c r="H95" s="116">
        <v>0</v>
      </c>
      <c r="I95" s="116">
        <v>250</v>
      </c>
      <c r="J95" s="116">
        <v>670</v>
      </c>
      <c r="K95" s="119">
        <f t="shared" si="3"/>
        <v>2980.52</v>
      </c>
      <c r="L95" s="119" t="s">
        <v>158</v>
      </c>
      <c r="M95" s="119" t="s">
        <v>158</v>
      </c>
    </row>
    <row r="96" spans="1:13" ht="39.75" customHeight="1" x14ac:dyDescent="0.25">
      <c r="A96" s="121">
        <v>86</v>
      </c>
      <c r="B96" s="113" t="s">
        <v>424</v>
      </c>
      <c r="C96" s="114" t="s">
        <v>984</v>
      </c>
      <c r="D96" s="115" t="s">
        <v>706</v>
      </c>
      <c r="E96" s="116">
        <v>73.59</v>
      </c>
      <c r="F96" s="117">
        <v>28</v>
      </c>
      <c r="G96" s="118">
        <f t="shared" si="2"/>
        <v>2060.52</v>
      </c>
      <c r="H96" s="116">
        <v>0</v>
      </c>
      <c r="I96" s="116">
        <v>250</v>
      </c>
      <c r="J96" s="116">
        <v>670</v>
      </c>
      <c r="K96" s="119">
        <f t="shared" si="3"/>
        <v>2980.52</v>
      </c>
      <c r="L96" s="119" t="s">
        <v>158</v>
      </c>
      <c r="M96" s="119" t="s">
        <v>158</v>
      </c>
    </row>
    <row r="97" spans="1:13" ht="39.75" customHeight="1" x14ac:dyDescent="0.25">
      <c r="A97" s="121">
        <v>87</v>
      </c>
      <c r="B97" s="113" t="s">
        <v>424</v>
      </c>
      <c r="C97" s="114" t="s">
        <v>759</v>
      </c>
      <c r="D97" s="115" t="s">
        <v>1067</v>
      </c>
      <c r="E97" s="116">
        <v>71.400000000000006</v>
      </c>
      <c r="F97" s="117">
        <v>28</v>
      </c>
      <c r="G97" s="118">
        <f t="shared" si="2"/>
        <v>1999.2000000000003</v>
      </c>
      <c r="H97" s="116">
        <v>0</v>
      </c>
      <c r="I97" s="116">
        <v>250</v>
      </c>
      <c r="J97" s="116">
        <v>900</v>
      </c>
      <c r="K97" s="119">
        <f t="shared" si="3"/>
        <v>3149.2000000000003</v>
      </c>
      <c r="L97" s="119" t="s">
        <v>158</v>
      </c>
      <c r="M97" s="119" t="s">
        <v>158</v>
      </c>
    </row>
    <row r="98" spans="1:13" ht="39.75" customHeight="1" x14ac:dyDescent="0.25">
      <c r="A98" s="121">
        <v>88</v>
      </c>
      <c r="B98" s="113" t="s">
        <v>424</v>
      </c>
      <c r="C98" s="114" t="s">
        <v>760</v>
      </c>
      <c r="D98" s="115" t="s">
        <v>1067</v>
      </c>
      <c r="E98" s="116">
        <v>71.400000000000006</v>
      </c>
      <c r="F98" s="117">
        <v>28</v>
      </c>
      <c r="G98" s="118">
        <f t="shared" si="2"/>
        <v>1999.2000000000003</v>
      </c>
      <c r="H98" s="116">
        <v>0</v>
      </c>
      <c r="I98" s="116">
        <v>250</v>
      </c>
      <c r="J98" s="116">
        <v>900</v>
      </c>
      <c r="K98" s="119">
        <f t="shared" si="3"/>
        <v>3149.2000000000003</v>
      </c>
      <c r="L98" s="119" t="s">
        <v>158</v>
      </c>
      <c r="M98" s="119" t="s">
        <v>158</v>
      </c>
    </row>
    <row r="99" spans="1:13" ht="39.75" customHeight="1" x14ac:dyDescent="0.25">
      <c r="A99" s="121">
        <v>89</v>
      </c>
      <c r="B99" s="113" t="s">
        <v>424</v>
      </c>
      <c r="C99" s="114" t="s">
        <v>761</v>
      </c>
      <c r="D99" s="115" t="s">
        <v>706</v>
      </c>
      <c r="E99" s="116">
        <v>73.59</v>
      </c>
      <c r="F99" s="117">
        <v>28</v>
      </c>
      <c r="G99" s="118">
        <f t="shared" si="2"/>
        <v>2060.52</v>
      </c>
      <c r="H99" s="116">
        <v>35</v>
      </c>
      <c r="I99" s="116">
        <v>250</v>
      </c>
      <c r="J99" s="116">
        <v>670</v>
      </c>
      <c r="K99" s="119">
        <f t="shared" si="3"/>
        <v>3015.52</v>
      </c>
      <c r="L99" s="119" t="s">
        <v>158</v>
      </c>
      <c r="M99" s="119" t="s">
        <v>158</v>
      </c>
    </row>
    <row r="100" spans="1:13" ht="39.75" customHeight="1" x14ac:dyDescent="0.25">
      <c r="A100" s="121">
        <v>90</v>
      </c>
      <c r="B100" s="113" t="s">
        <v>424</v>
      </c>
      <c r="C100" s="114" t="s">
        <v>762</v>
      </c>
      <c r="D100" s="115" t="s">
        <v>706</v>
      </c>
      <c r="E100" s="116">
        <v>73.59</v>
      </c>
      <c r="F100" s="117">
        <v>28</v>
      </c>
      <c r="G100" s="118">
        <f t="shared" si="2"/>
        <v>2060.52</v>
      </c>
      <c r="H100" s="116">
        <v>35</v>
      </c>
      <c r="I100" s="116">
        <v>250</v>
      </c>
      <c r="J100" s="116">
        <v>670</v>
      </c>
      <c r="K100" s="119">
        <f t="shared" si="3"/>
        <v>3015.52</v>
      </c>
      <c r="L100" s="119" t="s">
        <v>158</v>
      </c>
      <c r="M100" s="119" t="s">
        <v>158</v>
      </c>
    </row>
    <row r="101" spans="1:13" ht="39.75" customHeight="1" x14ac:dyDescent="0.25">
      <c r="A101" s="121">
        <v>91</v>
      </c>
      <c r="B101" s="113" t="s">
        <v>424</v>
      </c>
      <c r="C101" s="114" t="s">
        <v>985</v>
      </c>
      <c r="D101" s="115" t="s">
        <v>706</v>
      </c>
      <c r="E101" s="116">
        <v>73.59</v>
      </c>
      <c r="F101" s="117">
        <v>28</v>
      </c>
      <c r="G101" s="118">
        <f t="shared" si="2"/>
        <v>2060.52</v>
      </c>
      <c r="H101" s="116">
        <v>35</v>
      </c>
      <c r="I101" s="116">
        <v>250</v>
      </c>
      <c r="J101" s="116">
        <v>670</v>
      </c>
      <c r="K101" s="119">
        <f t="shared" si="3"/>
        <v>3015.52</v>
      </c>
      <c r="L101" s="119" t="s">
        <v>158</v>
      </c>
      <c r="M101" s="119" t="s">
        <v>158</v>
      </c>
    </row>
    <row r="102" spans="1:13" ht="39.75" customHeight="1" x14ac:dyDescent="0.25">
      <c r="A102" s="121">
        <v>92</v>
      </c>
      <c r="B102" s="113" t="s">
        <v>424</v>
      </c>
      <c r="C102" s="114" t="s">
        <v>986</v>
      </c>
      <c r="D102" s="115" t="s">
        <v>706</v>
      </c>
      <c r="E102" s="116">
        <v>73.59</v>
      </c>
      <c r="F102" s="117">
        <v>28</v>
      </c>
      <c r="G102" s="118">
        <f t="shared" si="2"/>
        <v>2060.52</v>
      </c>
      <c r="H102" s="116">
        <v>0</v>
      </c>
      <c r="I102" s="116">
        <v>250</v>
      </c>
      <c r="J102" s="116">
        <v>670</v>
      </c>
      <c r="K102" s="119">
        <f t="shared" si="3"/>
        <v>2980.52</v>
      </c>
      <c r="L102" s="119" t="s">
        <v>158</v>
      </c>
      <c r="M102" s="119" t="s">
        <v>158</v>
      </c>
    </row>
    <row r="103" spans="1:13" ht="39.75" customHeight="1" x14ac:dyDescent="0.25">
      <c r="A103" s="121">
        <v>93</v>
      </c>
      <c r="B103" s="113" t="s">
        <v>424</v>
      </c>
      <c r="C103" s="114" t="s">
        <v>987</v>
      </c>
      <c r="D103" s="115" t="s">
        <v>706</v>
      </c>
      <c r="E103" s="116">
        <v>73.59</v>
      </c>
      <c r="F103" s="117">
        <v>28</v>
      </c>
      <c r="G103" s="118">
        <f t="shared" si="2"/>
        <v>2060.52</v>
      </c>
      <c r="H103" s="116">
        <v>0</v>
      </c>
      <c r="I103" s="116">
        <v>250</v>
      </c>
      <c r="J103" s="116">
        <v>670</v>
      </c>
      <c r="K103" s="119">
        <f t="shared" si="3"/>
        <v>2980.52</v>
      </c>
      <c r="L103" s="119" t="s">
        <v>158</v>
      </c>
      <c r="M103" s="119" t="s">
        <v>158</v>
      </c>
    </row>
    <row r="104" spans="1:13" ht="39.75" customHeight="1" x14ac:dyDescent="0.25">
      <c r="A104" s="121">
        <v>94</v>
      </c>
      <c r="B104" s="113" t="s">
        <v>424</v>
      </c>
      <c r="C104" s="114" t="s">
        <v>764</v>
      </c>
      <c r="D104" s="115" t="s">
        <v>706</v>
      </c>
      <c r="E104" s="116">
        <v>73.59</v>
      </c>
      <c r="F104" s="117">
        <v>28</v>
      </c>
      <c r="G104" s="118">
        <f t="shared" si="2"/>
        <v>2060.52</v>
      </c>
      <c r="H104" s="116">
        <v>0</v>
      </c>
      <c r="I104" s="116">
        <v>250</v>
      </c>
      <c r="J104" s="116">
        <v>670</v>
      </c>
      <c r="K104" s="119">
        <f t="shared" si="3"/>
        <v>2980.52</v>
      </c>
      <c r="L104" s="119" t="s">
        <v>158</v>
      </c>
      <c r="M104" s="119" t="s">
        <v>158</v>
      </c>
    </row>
    <row r="105" spans="1:13" ht="39.75" customHeight="1" x14ac:dyDescent="0.25">
      <c r="A105" s="121">
        <v>95</v>
      </c>
      <c r="B105" s="113" t="s">
        <v>424</v>
      </c>
      <c r="C105" s="114" t="s">
        <v>988</v>
      </c>
      <c r="D105" s="115" t="s">
        <v>706</v>
      </c>
      <c r="E105" s="116">
        <v>73.59</v>
      </c>
      <c r="F105" s="117">
        <v>28</v>
      </c>
      <c r="G105" s="118">
        <f t="shared" si="2"/>
        <v>2060.52</v>
      </c>
      <c r="H105" s="116">
        <v>0</v>
      </c>
      <c r="I105" s="116">
        <v>250</v>
      </c>
      <c r="J105" s="116">
        <v>670</v>
      </c>
      <c r="K105" s="119">
        <f t="shared" si="3"/>
        <v>2980.52</v>
      </c>
      <c r="L105" s="119" t="s">
        <v>158</v>
      </c>
      <c r="M105" s="119" t="s">
        <v>158</v>
      </c>
    </row>
    <row r="106" spans="1:13" ht="39.75" customHeight="1" x14ac:dyDescent="0.25">
      <c r="A106" s="121">
        <v>96</v>
      </c>
      <c r="B106" s="113" t="s">
        <v>424</v>
      </c>
      <c r="C106" s="114" t="s">
        <v>765</v>
      </c>
      <c r="D106" s="115" t="s">
        <v>706</v>
      </c>
      <c r="E106" s="116">
        <v>73.59</v>
      </c>
      <c r="F106" s="117">
        <v>28</v>
      </c>
      <c r="G106" s="118">
        <f t="shared" si="2"/>
        <v>2060.52</v>
      </c>
      <c r="H106" s="116">
        <v>0</v>
      </c>
      <c r="I106" s="116">
        <v>250</v>
      </c>
      <c r="J106" s="116">
        <v>670</v>
      </c>
      <c r="K106" s="119">
        <f t="shared" si="3"/>
        <v>2980.52</v>
      </c>
      <c r="L106" s="119" t="s">
        <v>158</v>
      </c>
      <c r="M106" s="119" t="s">
        <v>158</v>
      </c>
    </row>
    <row r="107" spans="1:13" ht="39.75" customHeight="1" x14ac:dyDescent="0.25">
      <c r="A107" s="121">
        <v>97</v>
      </c>
      <c r="B107" s="113" t="s">
        <v>424</v>
      </c>
      <c r="C107" s="114" t="s">
        <v>766</v>
      </c>
      <c r="D107" s="115" t="s">
        <v>1067</v>
      </c>
      <c r="E107" s="116">
        <v>71.400000000000006</v>
      </c>
      <c r="F107" s="117">
        <v>28</v>
      </c>
      <c r="G107" s="118">
        <f t="shared" si="2"/>
        <v>1999.2000000000003</v>
      </c>
      <c r="H107" s="116">
        <v>0</v>
      </c>
      <c r="I107" s="116">
        <v>250</v>
      </c>
      <c r="J107" s="116">
        <v>900</v>
      </c>
      <c r="K107" s="119">
        <f t="shared" si="3"/>
        <v>3149.2000000000003</v>
      </c>
      <c r="L107" s="119" t="s">
        <v>158</v>
      </c>
      <c r="M107" s="119" t="s">
        <v>158</v>
      </c>
    </row>
    <row r="108" spans="1:13" ht="39.75" customHeight="1" x14ac:dyDescent="0.25">
      <c r="A108" s="121">
        <v>98</v>
      </c>
      <c r="B108" s="113" t="s">
        <v>424</v>
      </c>
      <c r="C108" s="114" t="s">
        <v>767</v>
      </c>
      <c r="D108" s="115" t="s">
        <v>1067</v>
      </c>
      <c r="E108" s="116">
        <v>71.400000000000006</v>
      </c>
      <c r="F108" s="117">
        <v>28</v>
      </c>
      <c r="G108" s="118">
        <f t="shared" si="2"/>
        <v>1999.2000000000003</v>
      </c>
      <c r="H108" s="116">
        <v>0</v>
      </c>
      <c r="I108" s="116">
        <v>250</v>
      </c>
      <c r="J108" s="116">
        <v>900</v>
      </c>
      <c r="K108" s="119">
        <f t="shared" si="3"/>
        <v>3149.2000000000003</v>
      </c>
      <c r="L108" s="119" t="s">
        <v>158</v>
      </c>
      <c r="M108" s="119" t="s">
        <v>158</v>
      </c>
    </row>
    <row r="109" spans="1:13" ht="39.75" customHeight="1" x14ac:dyDescent="0.25">
      <c r="A109" s="121">
        <v>99</v>
      </c>
      <c r="B109" s="113" t="s">
        <v>424</v>
      </c>
      <c r="C109" s="114" t="s">
        <v>768</v>
      </c>
      <c r="D109" s="115" t="s">
        <v>706</v>
      </c>
      <c r="E109" s="116">
        <v>73.59</v>
      </c>
      <c r="F109" s="117">
        <v>28</v>
      </c>
      <c r="G109" s="118">
        <f t="shared" si="2"/>
        <v>2060.52</v>
      </c>
      <c r="H109" s="116">
        <v>0</v>
      </c>
      <c r="I109" s="116">
        <v>250</v>
      </c>
      <c r="J109" s="116">
        <v>670</v>
      </c>
      <c r="K109" s="119">
        <f t="shared" si="3"/>
        <v>2980.52</v>
      </c>
      <c r="L109" s="119" t="s">
        <v>158</v>
      </c>
      <c r="M109" s="119" t="s">
        <v>158</v>
      </c>
    </row>
    <row r="110" spans="1:13" ht="39.75" customHeight="1" x14ac:dyDescent="0.25">
      <c r="A110" s="121">
        <v>100</v>
      </c>
      <c r="B110" s="113" t="s">
        <v>424</v>
      </c>
      <c r="C110" s="114" t="s">
        <v>763</v>
      </c>
      <c r="D110" s="115" t="s">
        <v>706</v>
      </c>
      <c r="E110" s="116">
        <v>73.59</v>
      </c>
      <c r="F110" s="117">
        <v>28</v>
      </c>
      <c r="G110" s="118">
        <f t="shared" si="2"/>
        <v>2060.52</v>
      </c>
      <c r="H110" s="116">
        <v>0</v>
      </c>
      <c r="I110" s="116">
        <v>250</v>
      </c>
      <c r="J110" s="116">
        <v>670</v>
      </c>
      <c r="K110" s="119">
        <f t="shared" si="3"/>
        <v>2980.52</v>
      </c>
      <c r="L110" s="119" t="s">
        <v>158</v>
      </c>
      <c r="M110" s="119" t="s">
        <v>158</v>
      </c>
    </row>
    <row r="111" spans="1:13" ht="39.75" customHeight="1" x14ac:dyDescent="0.25">
      <c r="A111" s="121">
        <v>101</v>
      </c>
      <c r="B111" s="113" t="s">
        <v>424</v>
      </c>
      <c r="C111" s="114" t="s">
        <v>769</v>
      </c>
      <c r="D111" s="115" t="s">
        <v>706</v>
      </c>
      <c r="E111" s="116">
        <v>73.59</v>
      </c>
      <c r="F111" s="117">
        <v>28</v>
      </c>
      <c r="G111" s="118">
        <f t="shared" si="2"/>
        <v>2060.52</v>
      </c>
      <c r="H111" s="116">
        <v>0</v>
      </c>
      <c r="I111" s="116">
        <v>250</v>
      </c>
      <c r="J111" s="116">
        <v>670</v>
      </c>
      <c r="K111" s="119">
        <f t="shared" si="3"/>
        <v>2980.52</v>
      </c>
      <c r="L111" s="119" t="s">
        <v>158</v>
      </c>
      <c r="M111" s="119" t="s">
        <v>158</v>
      </c>
    </row>
    <row r="112" spans="1:13" ht="39.75" customHeight="1" x14ac:dyDescent="0.25">
      <c r="A112" s="121">
        <v>102</v>
      </c>
      <c r="B112" s="113" t="s">
        <v>424</v>
      </c>
      <c r="C112" s="114" t="s">
        <v>989</v>
      </c>
      <c r="D112" s="115" t="s">
        <v>706</v>
      </c>
      <c r="E112" s="116">
        <v>73.59</v>
      </c>
      <c r="F112" s="117">
        <v>28</v>
      </c>
      <c r="G112" s="118">
        <f t="shared" si="2"/>
        <v>2060.52</v>
      </c>
      <c r="H112" s="116">
        <v>0</v>
      </c>
      <c r="I112" s="116">
        <v>250</v>
      </c>
      <c r="J112" s="116">
        <v>670</v>
      </c>
      <c r="K112" s="119">
        <f t="shared" si="3"/>
        <v>2980.52</v>
      </c>
      <c r="L112" s="119" t="s">
        <v>158</v>
      </c>
      <c r="M112" s="119" t="s">
        <v>158</v>
      </c>
    </row>
    <row r="113" spans="1:13" ht="39.75" customHeight="1" x14ac:dyDescent="0.25">
      <c r="A113" s="121">
        <v>103</v>
      </c>
      <c r="B113" s="113" t="s">
        <v>424</v>
      </c>
      <c r="C113" s="114" t="s">
        <v>770</v>
      </c>
      <c r="D113" s="115" t="s">
        <v>706</v>
      </c>
      <c r="E113" s="116">
        <v>73.59</v>
      </c>
      <c r="F113" s="117">
        <v>28</v>
      </c>
      <c r="G113" s="118">
        <f t="shared" si="2"/>
        <v>2060.52</v>
      </c>
      <c r="H113" s="116">
        <v>0</v>
      </c>
      <c r="I113" s="116">
        <v>250</v>
      </c>
      <c r="J113" s="116">
        <v>670</v>
      </c>
      <c r="K113" s="119">
        <f t="shared" si="3"/>
        <v>2980.52</v>
      </c>
      <c r="L113" s="119" t="s">
        <v>158</v>
      </c>
      <c r="M113" s="119" t="s">
        <v>158</v>
      </c>
    </row>
    <row r="114" spans="1:13" ht="39.75" customHeight="1" x14ac:dyDescent="0.25">
      <c r="A114" s="121">
        <v>104</v>
      </c>
      <c r="B114" s="113" t="s">
        <v>424</v>
      </c>
      <c r="C114" s="114" t="s">
        <v>990</v>
      </c>
      <c r="D114" s="115" t="s">
        <v>706</v>
      </c>
      <c r="E114" s="116">
        <v>73.59</v>
      </c>
      <c r="F114" s="117">
        <v>28</v>
      </c>
      <c r="G114" s="118">
        <f t="shared" si="2"/>
        <v>2060.52</v>
      </c>
      <c r="H114" s="116">
        <v>0</v>
      </c>
      <c r="I114" s="116">
        <v>250</v>
      </c>
      <c r="J114" s="116">
        <v>670</v>
      </c>
      <c r="K114" s="119">
        <f t="shared" si="3"/>
        <v>2980.52</v>
      </c>
      <c r="L114" s="119" t="s">
        <v>158</v>
      </c>
      <c r="M114" s="119" t="s">
        <v>158</v>
      </c>
    </row>
    <row r="115" spans="1:13" ht="39.75" customHeight="1" x14ac:dyDescent="0.25">
      <c r="A115" s="121">
        <v>105</v>
      </c>
      <c r="B115" s="113" t="s">
        <v>424</v>
      </c>
      <c r="C115" s="114" t="s">
        <v>991</v>
      </c>
      <c r="D115" s="115" t="s">
        <v>706</v>
      </c>
      <c r="E115" s="116">
        <v>73.59</v>
      </c>
      <c r="F115" s="117">
        <v>28</v>
      </c>
      <c r="G115" s="118">
        <f t="shared" si="2"/>
        <v>2060.52</v>
      </c>
      <c r="H115" s="116">
        <v>0</v>
      </c>
      <c r="I115" s="116">
        <v>250</v>
      </c>
      <c r="J115" s="116">
        <v>670</v>
      </c>
      <c r="K115" s="119">
        <f t="shared" si="3"/>
        <v>2980.52</v>
      </c>
      <c r="L115" s="119" t="s">
        <v>158</v>
      </c>
      <c r="M115" s="119" t="s">
        <v>158</v>
      </c>
    </row>
    <row r="116" spans="1:13" ht="39.75" customHeight="1" x14ac:dyDescent="0.25">
      <c r="A116" s="121">
        <v>106</v>
      </c>
      <c r="B116" s="113" t="s">
        <v>424</v>
      </c>
      <c r="C116" s="114" t="s">
        <v>992</v>
      </c>
      <c r="D116" s="115" t="s">
        <v>706</v>
      </c>
      <c r="E116" s="116">
        <v>73.59</v>
      </c>
      <c r="F116" s="117">
        <v>28</v>
      </c>
      <c r="G116" s="118">
        <f t="shared" si="2"/>
        <v>2060.52</v>
      </c>
      <c r="H116" s="116">
        <v>0</v>
      </c>
      <c r="I116" s="116">
        <v>250</v>
      </c>
      <c r="J116" s="116">
        <v>670</v>
      </c>
      <c r="K116" s="119">
        <f t="shared" si="3"/>
        <v>2980.52</v>
      </c>
      <c r="L116" s="119" t="s">
        <v>158</v>
      </c>
      <c r="M116" s="119" t="s">
        <v>158</v>
      </c>
    </row>
    <row r="117" spans="1:13" ht="39.75" customHeight="1" x14ac:dyDescent="0.25">
      <c r="A117" s="121">
        <v>107</v>
      </c>
      <c r="B117" s="113" t="s">
        <v>424</v>
      </c>
      <c r="C117" s="114" t="s">
        <v>993</v>
      </c>
      <c r="D117" s="115" t="s">
        <v>706</v>
      </c>
      <c r="E117" s="116">
        <v>73.59</v>
      </c>
      <c r="F117" s="117">
        <v>28</v>
      </c>
      <c r="G117" s="118">
        <f t="shared" si="2"/>
        <v>2060.52</v>
      </c>
      <c r="H117" s="116">
        <v>0</v>
      </c>
      <c r="I117" s="116">
        <v>250</v>
      </c>
      <c r="J117" s="116">
        <v>670</v>
      </c>
      <c r="K117" s="119">
        <f t="shared" si="3"/>
        <v>2980.52</v>
      </c>
      <c r="L117" s="119" t="s">
        <v>158</v>
      </c>
      <c r="M117" s="119" t="s">
        <v>158</v>
      </c>
    </row>
    <row r="118" spans="1:13" ht="39.75" customHeight="1" x14ac:dyDescent="0.25">
      <c r="A118" s="121">
        <v>108</v>
      </c>
      <c r="B118" s="113" t="s">
        <v>424</v>
      </c>
      <c r="C118" s="114" t="s">
        <v>939</v>
      </c>
      <c r="D118" s="115" t="s">
        <v>706</v>
      </c>
      <c r="E118" s="116">
        <v>73.59</v>
      </c>
      <c r="F118" s="117">
        <v>28</v>
      </c>
      <c r="G118" s="118">
        <f t="shared" si="2"/>
        <v>2060.52</v>
      </c>
      <c r="H118" s="116">
        <v>0</v>
      </c>
      <c r="I118" s="116">
        <v>250</v>
      </c>
      <c r="J118" s="116">
        <v>670</v>
      </c>
      <c r="K118" s="119">
        <f t="shared" si="3"/>
        <v>2980.52</v>
      </c>
      <c r="L118" s="119" t="s">
        <v>158</v>
      </c>
      <c r="M118" s="119" t="s">
        <v>158</v>
      </c>
    </row>
    <row r="119" spans="1:13" ht="39.75" customHeight="1" x14ac:dyDescent="0.25">
      <c r="A119" s="121">
        <v>109</v>
      </c>
      <c r="B119" s="113" t="s">
        <v>424</v>
      </c>
      <c r="C119" s="114" t="s">
        <v>940</v>
      </c>
      <c r="D119" s="115" t="s">
        <v>706</v>
      </c>
      <c r="E119" s="116">
        <v>73.59</v>
      </c>
      <c r="F119" s="117">
        <v>28</v>
      </c>
      <c r="G119" s="118">
        <f t="shared" si="2"/>
        <v>2060.52</v>
      </c>
      <c r="H119" s="116">
        <v>0</v>
      </c>
      <c r="I119" s="116">
        <v>250</v>
      </c>
      <c r="J119" s="116">
        <v>670</v>
      </c>
      <c r="K119" s="119">
        <f t="shared" si="3"/>
        <v>2980.52</v>
      </c>
      <c r="L119" s="119" t="s">
        <v>158</v>
      </c>
      <c r="M119" s="119" t="s">
        <v>158</v>
      </c>
    </row>
    <row r="120" spans="1:13" ht="39.75" customHeight="1" x14ac:dyDescent="0.25">
      <c r="A120" s="121">
        <v>110</v>
      </c>
      <c r="B120" s="113" t="s">
        <v>424</v>
      </c>
      <c r="C120" s="114" t="s">
        <v>941</v>
      </c>
      <c r="D120" s="115" t="s">
        <v>706</v>
      </c>
      <c r="E120" s="116">
        <v>73.59</v>
      </c>
      <c r="F120" s="117">
        <v>28</v>
      </c>
      <c r="G120" s="118">
        <f t="shared" si="2"/>
        <v>2060.52</v>
      </c>
      <c r="H120" s="116">
        <v>0</v>
      </c>
      <c r="I120" s="116">
        <v>250</v>
      </c>
      <c r="J120" s="116">
        <v>670</v>
      </c>
      <c r="K120" s="119">
        <f t="shared" si="3"/>
        <v>2980.52</v>
      </c>
      <c r="L120" s="119" t="s">
        <v>158</v>
      </c>
      <c r="M120" s="119" t="s">
        <v>158</v>
      </c>
    </row>
    <row r="121" spans="1:13" ht="39.75" customHeight="1" x14ac:dyDescent="0.25">
      <c r="A121" s="121">
        <v>111</v>
      </c>
      <c r="B121" s="113" t="s">
        <v>424</v>
      </c>
      <c r="C121" s="114" t="s">
        <v>942</v>
      </c>
      <c r="D121" s="115" t="s">
        <v>706</v>
      </c>
      <c r="E121" s="116">
        <v>73.59</v>
      </c>
      <c r="F121" s="117">
        <v>28</v>
      </c>
      <c r="G121" s="118">
        <f t="shared" si="2"/>
        <v>2060.52</v>
      </c>
      <c r="H121" s="116">
        <v>0</v>
      </c>
      <c r="I121" s="116">
        <v>250</v>
      </c>
      <c r="J121" s="116">
        <v>670</v>
      </c>
      <c r="K121" s="119">
        <f t="shared" si="3"/>
        <v>2980.52</v>
      </c>
      <c r="L121" s="119" t="s">
        <v>158</v>
      </c>
      <c r="M121" s="119" t="s">
        <v>158</v>
      </c>
    </row>
    <row r="122" spans="1:13" ht="39.75" customHeight="1" x14ac:dyDescent="0.25">
      <c r="A122" s="121">
        <v>112</v>
      </c>
      <c r="B122" s="113" t="s">
        <v>424</v>
      </c>
      <c r="C122" s="114" t="s">
        <v>943</v>
      </c>
      <c r="D122" s="115" t="s">
        <v>706</v>
      </c>
      <c r="E122" s="116">
        <v>73.59</v>
      </c>
      <c r="F122" s="117">
        <v>28</v>
      </c>
      <c r="G122" s="118">
        <f t="shared" si="2"/>
        <v>2060.52</v>
      </c>
      <c r="H122" s="116">
        <v>0</v>
      </c>
      <c r="I122" s="116">
        <v>250</v>
      </c>
      <c r="J122" s="116">
        <v>670</v>
      </c>
      <c r="K122" s="119">
        <f t="shared" si="3"/>
        <v>2980.52</v>
      </c>
      <c r="L122" s="119" t="s">
        <v>158</v>
      </c>
      <c r="M122" s="119" t="s">
        <v>158</v>
      </c>
    </row>
    <row r="123" spans="1:13" ht="39.75" customHeight="1" x14ac:dyDescent="0.25">
      <c r="A123" s="121">
        <v>113</v>
      </c>
      <c r="B123" s="113" t="s">
        <v>424</v>
      </c>
      <c r="C123" s="114" t="s">
        <v>994</v>
      </c>
      <c r="D123" s="115" t="s">
        <v>706</v>
      </c>
      <c r="E123" s="116">
        <v>73.59</v>
      </c>
      <c r="F123" s="117">
        <v>28</v>
      </c>
      <c r="G123" s="118">
        <f t="shared" si="2"/>
        <v>2060.52</v>
      </c>
      <c r="H123" s="116">
        <v>0</v>
      </c>
      <c r="I123" s="116">
        <v>250</v>
      </c>
      <c r="J123" s="116">
        <v>670</v>
      </c>
      <c r="K123" s="119">
        <f t="shared" si="3"/>
        <v>2980.52</v>
      </c>
      <c r="L123" s="119" t="s">
        <v>158</v>
      </c>
      <c r="M123" s="119" t="s">
        <v>158</v>
      </c>
    </row>
    <row r="124" spans="1:13" ht="39.75" customHeight="1" x14ac:dyDescent="0.25">
      <c r="A124" s="121">
        <v>114</v>
      </c>
      <c r="B124" s="113" t="s">
        <v>424</v>
      </c>
      <c r="C124" s="114" t="s">
        <v>944</v>
      </c>
      <c r="D124" s="115" t="s">
        <v>706</v>
      </c>
      <c r="E124" s="116">
        <v>73.59</v>
      </c>
      <c r="F124" s="117">
        <v>28</v>
      </c>
      <c r="G124" s="118">
        <f t="shared" si="2"/>
        <v>2060.52</v>
      </c>
      <c r="H124" s="116">
        <v>0</v>
      </c>
      <c r="I124" s="116">
        <v>250</v>
      </c>
      <c r="J124" s="116">
        <v>670</v>
      </c>
      <c r="K124" s="119">
        <f t="shared" si="3"/>
        <v>2980.52</v>
      </c>
      <c r="L124" s="119" t="s">
        <v>158</v>
      </c>
      <c r="M124" s="119" t="s">
        <v>158</v>
      </c>
    </row>
    <row r="125" spans="1:13" ht="39.75" customHeight="1" x14ac:dyDescent="0.25">
      <c r="A125" s="121">
        <v>115</v>
      </c>
      <c r="B125" s="113" t="s">
        <v>424</v>
      </c>
      <c r="C125" s="114" t="s">
        <v>945</v>
      </c>
      <c r="D125" s="115" t="s">
        <v>706</v>
      </c>
      <c r="E125" s="116">
        <v>73.59</v>
      </c>
      <c r="F125" s="117">
        <v>28</v>
      </c>
      <c r="G125" s="118">
        <f t="shared" si="2"/>
        <v>2060.52</v>
      </c>
      <c r="H125" s="116">
        <v>0</v>
      </c>
      <c r="I125" s="116">
        <v>250</v>
      </c>
      <c r="J125" s="116">
        <v>670</v>
      </c>
      <c r="K125" s="119">
        <f t="shared" si="3"/>
        <v>2980.52</v>
      </c>
      <c r="L125" s="119" t="s">
        <v>158</v>
      </c>
      <c r="M125" s="119" t="s">
        <v>158</v>
      </c>
    </row>
    <row r="126" spans="1:13" ht="39.75" customHeight="1" x14ac:dyDescent="0.25">
      <c r="A126" s="121">
        <v>116</v>
      </c>
      <c r="B126" s="113" t="s">
        <v>424</v>
      </c>
      <c r="C126" s="114" t="s">
        <v>946</v>
      </c>
      <c r="D126" s="115" t="s">
        <v>706</v>
      </c>
      <c r="E126" s="116">
        <v>73.59</v>
      </c>
      <c r="F126" s="117">
        <v>28</v>
      </c>
      <c r="G126" s="118">
        <f t="shared" si="2"/>
        <v>2060.52</v>
      </c>
      <c r="H126" s="116">
        <v>0</v>
      </c>
      <c r="I126" s="116">
        <v>250</v>
      </c>
      <c r="J126" s="116">
        <v>670</v>
      </c>
      <c r="K126" s="119">
        <f t="shared" si="3"/>
        <v>2980.52</v>
      </c>
      <c r="L126" s="119" t="s">
        <v>158</v>
      </c>
      <c r="M126" s="119" t="s">
        <v>158</v>
      </c>
    </row>
    <row r="127" spans="1:13" ht="39.75" customHeight="1" x14ac:dyDescent="0.25">
      <c r="A127" s="121">
        <v>117</v>
      </c>
      <c r="B127" s="113" t="s">
        <v>424</v>
      </c>
      <c r="C127" s="114" t="s">
        <v>947</v>
      </c>
      <c r="D127" s="115" t="s">
        <v>706</v>
      </c>
      <c r="E127" s="116">
        <v>73.59</v>
      </c>
      <c r="F127" s="117">
        <v>28</v>
      </c>
      <c r="G127" s="118">
        <f t="shared" si="2"/>
        <v>2060.52</v>
      </c>
      <c r="H127" s="116">
        <v>0</v>
      </c>
      <c r="I127" s="116">
        <v>250</v>
      </c>
      <c r="J127" s="116">
        <v>670</v>
      </c>
      <c r="K127" s="119">
        <f t="shared" si="3"/>
        <v>2980.52</v>
      </c>
      <c r="L127" s="119" t="s">
        <v>158</v>
      </c>
      <c r="M127" s="119" t="s">
        <v>158</v>
      </c>
    </row>
    <row r="128" spans="1:13" ht="39.75" customHeight="1" x14ac:dyDescent="0.25">
      <c r="A128" s="121">
        <v>118</v>
      </c>
      <c r="B128" s="113" t="s">
        <v>424</v>
      </c>
      <c r="C128" s="114" t="s">
        <v>948</v>
      </c>
      <c r="D128" s="115" t="s">
        <v>706</v>
      </c>
      <c r="E128" s="116">
        <v>73.59</v>
      </c>
      <c r="F128" s="117">
        <v>28</v>
      </c>
      <c r="G128" s="118">
        <f t="shared" si="2"/>
        <v>2060.52</v>
      </c>
      <c r="H128" s="116">
        <v>0</v>
      </c>
      <c r="I128" s="116">
        <v>250</v>
      </c>
      <c r="J128" s="116">
        <v>670</v>
      </c>
      <c r="K128" s="119">
        <f t="shared" si="3"/>
        <v>2980.52</v>
      </c>
      <c r="L128" s="119" t="s">
        <v>158</v>
      </c>
      <c r="M128" s="119" t="s">
        <v>158</v>
      </c>
    </row>
    <row r="129" spans="1:13" ht="39.75" customHeight="1" x14ac:dyDescent="0.25">
      <c r="A129" s="121">
        <v>119</v>
      </c>
      <c r="B129" s="113" t="s">
        <v>424</v>
      </c>
      <c r="C129" s="114" t="s">
        <v>937</v>
      </c>
      <c r="D129" s="115" t="s">
        <v>706</v>
      </c>
      <c r="E129" s="116">
        <v>73.59</v>
      </c>
      <c r="F129" s="117">
        <v>28</v>
      </c>
      <c r="G129" s="118">
        <f t="shared" si="2"/>
        <v>2060.52</v>
      </c>
      <c r="H129" s="116">
        <v>0</v>
      </c>
      <c r="I129" s="116">
        <v>250</v>
      </c>
      <c r="J129" s="116">
        <v>670</v>
      </c>
      <c r="K129" s="119">
        <f t="shared" si="3"/>
        <v>2980.52</v>
      </c>
      <c r="L129" s="119" t="s">
        <v>158</v>
      </c>
      <c r="M129" s="119" t="s">
        <v>158</v>
      </c>
    </row>
    <row r="130" spans="1:13" ht="39.75" customHeight="1" x14ac:dyDescent="0.25">
      <c r="A130" s="121">
        <v>120</v>
      </c>
      <c r="B130" s="113" t="s">
        <v>424</v>
      </c>
      <c r="C130" s="114" t="s">
        <v>995</v>
      </c>
      <c r="D130" s="115" t="s">
        <v>706</v>
      </c>
      <c r="E130" s="116">
        <v>73.59</v>
      </c>
      <c r="F130" s="117">
        <v>28</v>
      </c>
      <c r="G130" s="118">
        <f t="shared" si="2"/>
        <v>2060.52</v>
      </c>
      <c r="H130" s="116">
        <v>0</v>
      </c>
      <c r="I130" s="116">
        <v>250</v>
      </c>
      <c r="J130" s="116">
        <v>670</v>
      </c>
      <c r="K130" s="119">
        <f t="shared" si="3"/>
        <v>2980.52</v>
      </c>
      <c r="L130" s="119" t="s">
        <v>158</v>
      </c>
      <c r="M130" s="119" t="s">
        <v>158</v>
      </c>
    </row>
    <row r="131" spans="1:13" ht="39.75" customHeight="1" x14ac:dyDescent="0.25">
      <c r="A131" s="121">
        <v>121</v>
      </c>
      <c r="B131" s="113" t="s">
        <v>424</v>
      </c>
      <c r="C131" s="114" t="s">
        <v>938</v>
      </c>
      <c r="D131" s="115" t="s">
        <v>706</v>
      </c>
      <c r="E131" s="116">
        <v>73.59</v>
      </c>
      <c r="F131" s="117">
        <v>28</v>
      </c>
      <c r="G131" s="118">
        <f t="shared" si="2"/>
        <v>2060.52</v>
      </c>
      <c r="H131" s="116">
        <v>0</v>
      </c>
      <c r="I131" s="116">
        <v>250</v>
      </c>
      <c r="J131" s="116">
        <v>670</v>
      </c>
      <c r="K131" s="119">
        <f t="shared" si="3"/>
        <v>2980.52</v>
      </c>
      <c r="L131" s="119" t="s">
        <v>158</v>
      </c>
      <c r="M131" s="119" t="s">
        <v>158</v>
      </c>
    </row>
    <row r="132" spans="1:13" ht="39.75" customHeight="1" x14ac:dyDescent="0.25">
      <c r="A132" s="121">
        <v>122</v>
      </c>
      <c r="B132" s="113" t="s">
        <v>424</v>
      </c>
      <c r="C132" s="114" t="s">
        <v>996</v>
      </c>
      <c r="D132" s="115" t="s">
        <v>706</v>
      </c>
      <c r="E132" s="116">
        <v>73.59</v>
      </c>
      <c r="F132" s="117">
        <v>28</v>
      </c>
      <c r="G132" s="118">
        <f t="shared" si="2"/>
        <v>2060.52</v>
      </c>
      <c r="H132" s="116">
        <v>0</v>
      </c>
      <c r="I132" s="116">
        <v>250</v>
      </c>
      <c r="J132" s="116">
        <v>670</v>
      </c>
      <c r="K132" s="119">
        <f t="shared" si="3"/>
        <v>2980.52</v>
      </c>
      <c r="L132" s="119" t="s">
        <v>158</v>
      </c>
      <c r="M132" s="119" t="s">
        <v>158</v>
      </c>
    </row>
    <row r="133" spans="1:13" ht="39.75" customHeight="1" x14ac:dyDescent="0.25">
      <c r="A133" s="121">
        <v>123</v>
      </c>
      <c r="B133" s="113" t="s">
        <v>424</v>
      </c>
      <c r="C133" s="114" t="s">
        <v>997</v>
      </c>
      <c r="D133" s="115" t="s">
        <v>706</v>
      </c>
      <c r="E133" s="116">
        <v>73.59</v>
      </c>
      <c r="F133" s="117">
        <v>28</v>
      </c>
      <c r="G133" s="118">
        <f t="shared" ref="G133:G194" si="4">E133*F133</f>
        <v>2060.52</v>
      </c>
      <c r="H133" s="116">
        <v>0</v>
      </c>
      <c r="I133" s="116">
        <v>250</v>
      </c>
      <c r="J133" s="116">
        <v>670</v>
      </c>
      <c r="K133" s="119">
        <f t="shared" ref="K133:K194" si="5">G133+H133+I133+J133</f>
        <v>2980.52</v>
      </c>
      <c r="L133" s="119" t="s">
        <v>158</v>
      </c>
      <c r="M133" s="119" t="s">
        <v>158</v>
      </c>
    </row>
    <row r="134" spans="1:13" ht="39.75" customHeight="1" x14ac:dyDescent="0.25">
      <c r="A134" s="121">
        <v>124</v>
      </c>
      <c r="B134" s="113" t="s">
        <v>424</v>
      </c>
      <c r="C134" s="114" t="s">
        <v>998</v>
      </c>
      <c r="D134" s="115" t="s">
        <v>1067</v>
      </c>
      <c r="E134" s="116">
        <v>71.400000000000006</v>
      </c>
      <c r="F134" s="117">
        <v>28</v>
      </c>
      <c r="G134" s="118">
        <f t="shared" si="4"/>
        <v>1999.2000000000003</v>
      </c>
      <c r="H134" s="116">
        <v>0</v>
      </c>
      <c r="I134" s="116">
        <v>250</v>
      </c>
      <c r="J134" s="116">
        <v>900</v>
      </c>
      <c r="K134" s="119">
        <f t="shared" si="5"/>
        <v>3149.2000000000003</v>
      </c>
      <c r="L134" s="119" t="s">
        <v>158</v>
      </c>
      <c r="M134" s="119" t="s">
        <v>158</v>
      </c>
    </row>
    <row r="135" spans="1:13" ht="39.75" customHeight="1" x14ac:dyDescent="0.25">
      <c r="A135" s="121">
        <v>125</v>
      </c>
      <c r="B135" s="113" t="s">
        <v>424</v>
      </c>
      <c r="C135" s="114" t="s">
        <v>999</v>
      </c>
      <c r="D135" s="115" t="s">
        <v>1067</v>
      </c>
      <c r="E135" s="116">
        <v>71.400000000000006</v>
      </c>
      <c r="F135" s="117">
        <v>28</v>
      </c>
      <c r="G135" s="118">
        <f t="shared" si="4"/>
        <v>1999.2000000000003</v>
      </c>
      <c r="H135" s="116">
        <v>0</v>
      </c>
      <c r="I135" s="116">
        <v>250</v>
      </c>
      <c r="J135" s="116">
        <v>900</v>
      </c>
      <c r="K135" s="119">
        <f t="shared" si="5"/>
        <v>3149.2000000000003</v>
      </c>
      <c r="L135" s="119" t="s">
        <v>158</v>
      </c>
      <c r="M135" s="119" t="s">
        <v>158</v>
      </c>
    </row>
    <row r="136" spans="1:13" ht="39.75" customHeight="1" x14ac:dyDescent="0.25">
      <c r="A136" s="121">
        <v>126</v>
      </c>
      <c r="B136" s="113" t="s">
        <v>424</v>
      </c>
      <c r="C136" s="114" t="s">
        <v>1000</v>
      </c>
      <c r="D136" s="115" t="s">
        <v>706</v>
      </c>
      <c r="E136" s="116">
        <v>73.59</v>
      </c>
      <c r="F136" s="117">
        <v>28</v>
      </c>
      <c r="G136" s="118">
        <f t="shared" si="4"/>
        <v>2060.52</v>
      </c>
      <c r="H136" s="116">
        <v>75</v>
      </c>
      <c r="I136" s="116">
        <v>250</v>
      </c>
      <c r="J136" s="116">
        <v>670</v>
      </c>
      <c r="K136" s="119">
        <f t="shared" si="5"/>
        <v>3055.52</v>
      </c>
      <c r="L136" s="119" t="s">
        <v>158</v>
      </c>
      <c r="M136" s="119" t="s">
        <v>158</v>
      </c>
    </row>
    <row r="137" spans="1:13" ht="39.75" customHeight="1" x14ac:dyDescent="0.25">
      <c r="A137" s="121">
        <v>127</v>
      </c>
      <c r="B137" s="113" t="s">
        <v>424</v>
      </c>
      <c r="C137" s="114" t="s">
        <v>778</v>
      </c>
      <c r="D137" s="115" t="s">
        <v>706</v>
      </c>
      <c r="E137" s="116">
        <v>73.59</v>
      </c>
      <c r="F137" s="117">
        <v>28</v>
      </c>
      <c r="G137" s="118">
        <f t="shared" si="4"/>
        <v>2060.52</v>
      </c>
      <c r="H137" s="116">
        <v>50</v>
      </c>
      <c r="I137" s="116">
        <v>250</v>
      </c>
      <c r="J137" s="116">
        <v>670</v>
      </c>
      <c r="K137" s="119">
        <f t="shared" si="5"/>
        <v>3030.52</v>
      </c>
      <c r="L137" s="119" t="s">
        <v>158</v>
      </c>
      <c r="M137" s="119" t="s">
        <v>158</v>
      </c>
    </row>
    <row r="138" spans="1:13" ht="39.75" customHeight="1" x14ac:dyDescent="0.25">
      <c r="A138" s="121">
        <v>128</v>
      </c>
      <c r="B138" s="113" t="s">
        <v>424</v>
      </c>
      <c r="C138" s="114" t="s">
        <v>779</v>
      </c>
      <c r="D138" s="115" t="s">
        <v>706</v>
      </c>
      <c r="E138" s="116">
        <v>73.59</v>
      </c>
      <c r="F138" s="117">
        <v>28</v>
      </c>
      <c r="G138" s="118">
        <f t="shared" si="4"/>
        <v>2060.52</v>
      </c>
      <c r="H138" s="116">
        <v>35</v>
      </c>
      <c r="I138" s="116">
        <v>250</v>
      </c>
      <c r="J138" s="116">
        <v>670</v>
      </c>
      <c r="K138" s="119">
        <f t="shared" si="5"/>
        <v>3015.52</v>
      </c>
      <c r="L138" s="119" t="s">
        <v>158</v>
      </c>
      <c r="M138" s="119" t="s">
        <v>158</v>
      </c>
    </row>
    <row r="139" spans="1:13" ht="39.75" customHeight="1" x14ac:dyDescent="0.25">
      <c r="A139" s="121">
        <v>129</v>
      </c>
      <c r="B139" s="113" t="s">
        <v>424</v>
      </c>
      <c r="C139" s="114" t="s">
        <v>780</v>
      </c>
      <c r="D139" s="115" t="s">
        <v>706</v>
      </c>
      <c r="E139" s="116">
        <v>73.59</v>
      </c>
      <c r="F139" s="117">
        <v>28</v>
      </c>
      <c r="G139" s="118">
        <f t="shared" si="4"/>
        <v>2060.52</v>
      </c>
      <c r="H139" s="116">
        <v>50</v>
      </c>
      <c r="I139" s="116">
        <v>250</v>
      </c>
      <c r="J139" s="116">
        <v>670</v>
      </c>
      <c r="K139" s="119">
        <f t="shared" si="5"/>
        <v>3030.52</v>
      </c>
      <c r="L139" s="119" t="s">
        <v>158</v>
      </c>
      <c r="M139" s="119" t="s">
        <v>158</v>
      </c>
    </row>
    <row r="140" spans="1:13" ht="39.75" customHeight="1" x14ac:dyDescent="0.25">
      <c r="A140" s="121">
        <v>130</v>
      </c>
      <c r="B140" s="113" t="s">
        <v>424</v>
      </c>
      <c r="C140" s="114" t="s">
        <v>1001</v>
      </c>
      <c r="D140" s="115" t="s">
        <v>1067</v>
      </c>
      <c r="E140" s="116">
        <v>71.400000000000006</v>
      </c>
      <c r="F140" s="117">
        <v>28</v>
      </c>
      <c r="G140" s="118">
        <f t="shared" si="4"/>
        <v>1999.2000000000003</v>
      </c>
      <c r="H140" s="116">
        <v>50</v>
      </c>
      <c r="I140" s="116">
        <v>250</v>
      </c>
      <c r="J140" s="116">
        <v>900</v>
      </c>
      <c r="K140" s="119">
        <f t="shared" si="5"/>
        <v>3199.2000000000003</v>
      </c>
      <c r="L140" s="119" t="s">
        <v>158</v>
      </c>
      <c r="M140" s="119" t="s">
        <v>158</v>
      </c>
    </row>
    <row r="141" spans="1:13" ht="39.75" customHeight="1" x14ac:dyDescent="0.25">
      <c r="A141" s="121">
        <v>131</v>
      </c>
      <c r="B141" s="113" t="s">
        <v>424</v>
      </c>
      <c r="C141" s="114" t="s">
        <v>1002</v>
      </c>
      <c r="D141" s="115" t="s">
        <v>706</v>
      </c>
      <c r="E141" s="116">
        <v>73.59</v>
      </c>
      <c r="F141" s="117">
        <v>28</v>
      </c>
      <c r="G141" s="118">
        <f t="shared" si="4"/>
        <v>2060.52</v>
      </c>
      <c r="H141" s="116">
        <v>75</v>
      </c>
      <c r="I141" s="116">
        <v>250</v>
      </c>
      <c r="J141" s="116">
        <v>670</v>
      </c>
      <c r="K141" s="119">
        <f t="shared" si="5"/>
        <v>3055.52</v>
      </c>
      <c r="L141" s="119" t="s">
        <v>158</v>
      </c>
      <c r="M141" s="119" t="s">
        <v>158</v>
      </c>
    </row>
    <row r="142" spans="1:13" ht="39.75" customHeight="1" x14ac:dyDescent="0.25">
      <c r="A142" s="121">
        <v>132</v>
      </c>
      <c r="B142" s="113" t="s">
        <v>424</v>
      </c>
      <c r="C142" s="114" t="s">
        <v>781</v>
      </c>
      <c r="D142" s="115" t="s">
        <v>1067</v>
      </c>
      <c r="E142" s="116">
        <v>71.400000000000006</v>
      </c>
      <c r="F142" s="117">
        <v>28</v>
      </c>
      <c r="G142" s="118">
        <f t="shared" si="4"/>
        <v>1999.2000000000003</v>
      </c>
      <c r="H142" s="116">
        <v>35</v>
      </c>
      <c r="I142" s="116">
        <v>250</v>
      </c>
      <c r="J142" s="116">
        <v>900</v>
      </c>
      <c r="K142" s="119">
        <f t="shared" si="5"/>
        <v>3184.2000000000003</v>
      </c>
      <c r="L142" s="119" t="s">
        <v>158</v>
      </c>
      <c r="M142" s="119" t="s">
        <v>158</v>
      </c>
    </row>
    <row r="143" spans="1:13" ht="39.75" customHeight="1" x14ac:dyDescent="0.25">
      <c r="A143" s="121">
        <v>133</v>
      </c>
      <c r="B143" s="113" t="s">
        <v>424</v>
      </c>
      <c r="C143" s="114" t="s">
        <v>1003</v>
      </c>
      <c r="D143" s="115" t="s">
        <v>1067</v>
      </c>
      <c r="E143" s="116">
        <v>71.400000000000006</v>
      </c>
      <c r="F143" s="117">
        <v>28</v>
      </c>
      <c r="G143" s="118">
        <f t="shared" si="4"/>
        <v>1999.2000000000003</v>
      </c>
      <c r="H143" s="116">
        <v>50</v>
      </c>
      <c r="I143" s="116">
        <v>250</v>
      </c>
      <c r="J143" s="116">
        <v>900</v>
      </c>
      <c r="K143" s="119">
        <f t="shared" si="5"/>
        <v>3199.2000000000003</v>
      </c>
      <c r="L143" s="119" t="s">
        <v>158</v>
      </c>
      <c r="M143" s="119" t="s">
        <v>158</v>
      </c>
    </row>
    <row r="144" spans="1:13" ht="39.75" customHeight="1" x14ac:dyDescent="0.25">
      <c r="A144" s="121">
        <v>134</v>
      </c>
      <c r="B144" s="113" t="s">
        <v>424</v>
      </c>
      <c r="C144" s="114" t="s">
        <v>782</v>
      </c>
      <c r="D144" s="115" t="s">
        <v>1067</v>
      </c>
      <c r="E144" s="116">
        <v>71.400000000000006</v>
      </c>
      <c r="F144" s="117">
        <v>28</v>
      </c>
      <c r="G144" s="118">
        <f t="shared" si="4"/>
        <v>1999.2000000000003</v>
      </c>
      <c r="H144" s="116">
        <v>50</v>
      </c>
      <c r="I144" s="116">
        <v>250</v>
      </c>
      <c r="J144" s="116">
        <v>900</v>
      </c>
      <c r="K144" s="119">
        <f t="shared" si="5"/>
        <v>3199.2000000000003</v>
      </c>
      <c r="L144" s="119" t="s">
        <v>158</v>
      </c>
      <c r="M144" s="119" t="s">
        <v>158</v>
      </c>
    </row>
    <row r="145" spans="1:13" ht="39.75" customHeight="1" x14ac:dyDescent="0.25">
      <c r="A145" s="121">
        <v>135</v>
      </c>
      <c r="B145" s="113" t="s">
        <v>424</v>
      </c>
      <c r="C145" s="114" t="s">
        <v>1004</v>
      </c>
      <c r="D145" s="115" t="s">
        <v>706</v>
      </c>
      <c r="E145" s="116">
        <v>73.59</v>
      </c>
      <c r="F145" s="117">
        <v>28</v>
      </c>
      <c r="G145" s="118">
        <f t="shared" si="4"/>
        <v>2060.52</v>
      </c>
      <c r="H145" s="116">
        <v>50</v>
      </c>
      <c r="I145" s="116">
        <v>250</v>
      </c>
      <c r="J145" s="116">
        <v>670</v>
      </c>
      <c r="K145" s="119">
        <f t="shared" si="5"/>
        <v>3030.52</v>
      </c>
      <c r="L145" s="119" t="s">
        <v>158</v>
      </c>
      <c r="M145" s="119" t="s">
        <v>158</v>
      </c>
    </row>
    <row r="146" spans="1:13" ht="39.75" customHeight="1" x14ac:dyDescent="0.25">
      <c r="A146" s="121">
        <v>136</v>
      </c>
      <c r="B146" s="113" t="s">
        <v>424</v>
      </c>
      <c r="C146" s="114" t="s">
        <v>783</v>
      </c>
      <c r="D146" s="115" t="s">
        <v>1067</v>
      </c>
      <c r="E146" s="116">
        <v>71.400000000000006</v>
      </c>
      <c r="F146" s="117">
        <v>28</v>
      </c>
      <c r="G146" s="118">
        <f t="shared" si="4"/>
        <v>1999.2000000000003</v>
      </c>
      <c r="H146" s="116">
        <v>50</v>
      </c>
      <c r="I146" s="116">
        <v>250</v>
      </c>
      <c r="J146" s="116">
        <v>900</v>
      </c>
      <c r="K146" s="119">
        <f t="shared" si="5"/>
        <v>3199.2000000000003</v>
      </c>
      <c r="L146" s="119" t="s">
        <v>158</v>
      </c>
      <c r="M146" s="119" t="s">
        <v>158</v>
      </c>
    </row>
    <row r="147" spans="1:13" ht="39.75" customHeight="1" x14ac:dyDescent="0.25">
      <c r="A147" s="121">
        <v>137</v>
      </c>
      <c r="B147" s="113" t="s">
        <v>424</v>
      </c>
      <c r="C147" s="114" t="s">
        <v>1005</v>
      </c>
      <c r="D147" s="115" t="s">
        <v>1067</v>
      </c>
      <c r="E147" s="116">
        <v>71.400000000000006</v>
      </c>
      <c r="F147" s="117">
        <v>28</v>
      </c>
      <c r="G147" s="118">
        <f t="shared" si="4"/>
        <v>1999.2000000000003</v>
      </c>
      <c r="H147" s="116">
        <v>35</v>
      </c>
      <c r="I147" s="116">
        <v>250</v>
      </c>
      <c r="J147" s="116">
        <v>900</v>
      </c>
      <c r="K147" s="119">
        <f t="shared" si="5"/>
        <v>3184.2000000000003</v>
      </c>
      <c r="L147" s="119" t="s">
        <v>158</v>
      </c>
      <c r="M147" s="119" t="s">
        <v>158</v>
      </c>
    </row>
    <row r="148" spans="1:13" ht="39.75" customHeight="1" x14ac:dyDescent="0.25">
      <c r="A148" s="121">
        <v>138</v>
      </c>
      <c r="B148" s="113" t="s">
        <v>424</v>
      </c>
      <c r="C148" s="114" t="s">
        <v>784</v>
      </c>
      <c r="D148" s="115" t="s">
        <v>706</v>
      </c>
      <c r="E148" s="116">
        <v>73.59</v>
      </c>
      <c r="F148" s="117">
        <v>28</v>
      </c>
      <c r="G148" s="118">
        <f t="shared" si="4"/>
        <v>2060.52</v>
      </c>
      <c r="H148" s="116">
        <v>50</v>
      </c>
      <c r="I148" s="116">
        <v>250</v>
      </c>
      <c r="J148" s="116">
        <v>670</v>
      </c>
      <c r="K148" s="119">
        <f t="shared" si="5"/>
        <v>3030.52</v>
      </c>
      <c r="L148" s="119" t="s">
        <v>158</v>
      </c>
      <c r="M148" s="119" t="s">
        <v>158</v>
      </c>
    </row>
    <row r="149" spans="1:13" ht="39.75" customHeight="1" x14ac:dyDescent="0.25">
      <c r="A149" s="121">
        <v>139</v>
      </c>
      <c r="B149" s="113" t="s">
        <v>424</v>
      </c>
      <c r="C149" s="114" t="s">
        <v>785</v>
      </c>
      <c r="D149" s="115" t="s">
        <v>1067</v>
      </c>
      <c r="E149" s="116">
        <v>71.400000000000006</v>
      </c>
      <c r="F149" s="117">
        <v>28</v>
      </c>
      <c r="G149" s="118">
        <f t="shared" si="4"/>
        <v>1999.2000000000003</v>
      </c>
      <c r="H149" s="116">
        <v>50</v>
      </c>
      <c r="I149" s="116">
        <v>250</v>
      </c>
      <c r="J149" s="116">
        <v>900</v>
      </c>
      <c r="K149" s="119">
        <f t="shared" si="5"/>
        <v>3199.2000000000003</v>
      </c>
      <c r="L149" s="119" t="s">
        <v>158</v>
      </c>
      <c r="M149" s="119" t="s">
        <v>158</v>
      </c>
    </row>
    <row r="150" spans="1:13" ht="39.75" customHeight="1" x14ac:dyDescent="0.25">
      <c r="A150" s="121">
        <v>140</v>
      </c>
      <c r="B150" s="113" t="s">
        <v>424</v>
      </c>
      <c r="C150" s="114" t="s">
        <v>786</v>
      </c>
      <c r="D150" s="115" t="s">
        <v>706</v>
      </c>
      <c r="E150" s="116">
        <v>73.59</v>
      </c>
      <c r="F150" s="117">
        <v>28</v>
      </c>
      <c r="G150" s="118">
        <f t="shared" ref="G150" si="6">E150*F150</f>
        <v>2060.52</v>
      </c>
      <c r="H150" s="116">
        <v>75</v>
      </c>
      <c r="I150" s="116">
        <v>250</v>
      </c>
      <c r="J150" s="116">
        <v>670</v>
      </c>
      <c r="K150" s="119">
        <f t="shared" ref="K150" si="7">G150+H150+I150+J150</f>
        <v>3055.52</v>
      </c>
      <c r="L150" s="119" t="s">
        <v>158</v>
      </c>
      <c r="M150" s="119" t="s">
        <v>158</v>
      </c>
    </row>
    <row r="151" spans="1:13" ht="39.75" customHeight="1" x14ac:dyDescent="0.25">
      <c r="A151" s="121">
        <v>141</v>
      </c>
      <c r="B151" s="113" t="s">
        <v>424</v>
      </c>
      <c r="C151" s="114" t="s">
        <v>787</v>
      </c>
      <c r="D151" s="115" t="s">
        <v>706</v>
      </c>
      <c r="E151" s="116">
        <v>73.59</v>
      </c>
      <c r="F151" s="117">
        <v>28</v>
      </c>
      <c r="G151" s="118">
        <f t="shared" si="4"/>
        <v>2060.52</v>
      </c>
      <c r="H151" s="116">
        <v>35</v>
      </c>
      <c r="I151" s="116">
        <v>250</v>
      </c>
      <c r="J151" s="116">
        <v>670</v>
      </c>
      <c r="K151" s="119">
        <f t="shared" si="5"/>
        <v>3015.52</v>
      </c>
      <c r="L151" s="119" t="s">
        <v>158</v>
      </c>
      <c r="M151" s="119" t="s">
        <v>158</v>
      </c>
    </row>
    <row r="152" spans="1:13" ht="39.75" customHeight="1" x14ac:dyDescent="0.25">
      <c r="A152" s="121">
        <v>142</v>
      </c>
      <c r="B152" s="113" t="s">
        <v>424</v>
      </c>
      <c r="C152" s="114" t="s">
        <v>788</v>
      </c>
      <c r="D152" s="115" t="s">
        <v>706</v>
      </c>
      <c r="E152" s="116">
        <v>73.59</v>
      </c>
      <c r="F152" s="117">
        <v>28</v>
      </c>
      <c r="G152" s="118">
        <f t="shared" si="4"/>
        <v>2060.52</v>
      </c>
      <c r="H152" s="116">
        <v>75</v>
      </c>
      <c r="I152" s="116">
        <v>250</v>
      </c>
      <c r="J152" s="116">
        <v>670</v>
      </c>
      <c r="K152" s="119">
        <f t="shared" si="5"/>
        <v>3055.52</v>
      </c>
      <c r="L152" s="119" t="s">
        <v>158</v>
      </c>
      <c r="M152" s="119" t="s">
        <v>158</v>
      </c>
    </row>
    <row r="153" spans="1:13" ht="39.75" customHeight="1" x14ac:dyDescent="0.25">
      <c r="A153" s="121">
        <v>143</v>
      </c>
      <c r="B153" s="113" t="s">
        <v>424</v>
      </c>
      <c r="C153" s="114" t="s">
        <v>1006</v>
      </c>
      <c r="D153" s="115" t="s">
        <v>1067</v>
      </c>
      <c r="E153" s="116">
        <v>71.400000000000006</v>
      </c>
      <c r="F153" s="117">
        <v>28</v>
      </c>
      <c r="G153" s="118">
        <f t="shared" si="4"/>
        <v>1999.2000000000003</v>
      </c>
      <c r="H153" s="116">
        <v>50</v>
      </c>
      <c r="I153" s="116">
        <v>250</v>
      </c>
      <c r="J153" s="116">
        <v>900</v>
      </c>
      <c r="K153" s="119">
        <f t="shared" si="5"/>
        <v>3199.2000000000003</v>
      </c>
      <c r="L153" s="119" t="s">
        <v>158</v>
      </c>
      <c r="M153" s="119" t="s">
        <v>158</v>
      </c>
    </row>
    <row r="154" spans="1:13" ht="39.75" customHeight="1" x14ac:dyDescent="0.25">
      <c r="A154" s="121">
        <v>144</v>
      </c>
      <c r="B154" s="113" t="s">
        <v>424</v>
      </c>
      <c r="C154" s="114" t="s">
        <v>1007</v>
      </c>
      <c r="D154" s="115" t="s">
        <v>738</v>
      </c>
      <c r="E154" s="116">
        <v>75.64</v>
      </c>
      <c r="F154" s="117">
        <v>28</v>
      </c>
      <c r="G154" s="118">
        <f t="shared" si="4"/>
        <v>2117.92</v>
      </c>
      <c r="H154" s="116">
        <v>50</v>
      </c>
      <c r="I154" s="116">
        <v>250</v>
      </c>
      <c r="J154" s="116">
        <v>670</v>
      </c>
      <c r="K154" s="119">
        <f t="shared" si="5"/>
        <v>3087.92</v>
      </c>
      <c r="L154" s="119" t="s">
        <v>158</v>
      </c>
      <c r="M154" s="119" t="s">
        <v>158</v>
      </c>
    </row>
    <row r="155" spans="1:13" ht="39.75" customHeight="1" x14ac:dyDescent="0.25">
      <c r="A155" s="121">
        <v>145</v>
      </c>
      <c r="B155" s="113" t="s">
        <v>424</v>
      </c>
      <c r="C155" s="114" t="s">
        <v>1008</v>
      </c>
      <c r="D155" s="115" t="s">
        <v>1067</v>
      </c>
      <c r="E155" s="116">
        <v>71.400000000000006</v>
      </c>
      <c r="F155" s="117">
        <v>28</v>
      </c>
      <c r="G155" s="118">
        <f t="shared" si="4"/>
        <v>1999.2000000000003</v>
      </c>
      <c r="H155" s="116">
        <v>50</v>
      </c>
      <c r="I155" s="116">
        <v>250</v>
      </c>
      <c r="J155" s="116">
        <v>900</v>
      </c>
      <c r="K155" s="119">
        <f t="shared" si="5"/>
        <v>3199.2000000000003</v>
      </c>
      <c r="L155" s="119" t="s">
        <v>158</v>
      </c>
      <c r="M155" s="119" t="s">
        <v>158</v>
      </c>
    </row>
    <row r="156" spans="1:13" ht="39.75" customHeight="1" x14ac:dyDescent="0.25">
      <c r="A156" s="121">
        <v>146</v>
      </c>
      <c r="B156" s="113" t="s">
        <v>424</v>
      </c>
      <c r="C156" s="114" t="s">
        <v>1009</v>
      </c>
      <c r="D156" s="115" t="s">
        <v>1067</v>
      </c>
      <c r="E156" s="116">
        <v>71.400000000000006</v>
      </c>
      <c r="F156" s="117">
        <v>28</v>
      </c>
      <c r="G156" s="118">
        <f t="shared" si="4"/>
        <v>1999.2000000000003</v>
      </c>
      <c r="H156" s="116">
        <v>0</v>
      </c>
      <c r="I156" s="116">
        <v>250</v>
      </c>
      <c r="J156" s="116">
        <v>900</v>
      </c>
      <c r="K156" s="119">
        <f t="shared" si="5"/>
        <v>3149.2000000000003</v>
      </c>
      <c r="L156" s="119" t="s">
        <v>158</v>
      </c>
      <c r="M156" s="119" t="s">
        <v>158</v>
      </c>
    </row>
    <row r="157" spans="1:13" ht="39.75" customHeight="1" x14ac:dyDescent="0.25">
      <c r="A157" s="121">
        <v>147</v>
      </c>
      <c r="B157" s="113" t="s">
        <v>424</v>
      </c>
      <c r="C157" s="114" t="s">
        <v>1010</v>
      </c>
      <c r="D157" s="115" t="s">
        <v>1067</v>
      </c>
      <c r="E157" s="116">
        <v>71.400000000000006</v>
      </c>
      <c r="F157" s="117">
        <v>28</v>
      </c>
      <c r="G157" s="118">
        <f t="shared" si="4"/>
        <v>1999.2000000000003</v>
      </c>
      <c r="H157" s="116">
        <v>0</v>
      </c>
      <c r="I157" s="116">
        <v>250</v>
      </c>
      <c r="J157" s="116">
        <v>900</v>
      </c>
      <c r="K157" s="119">
        <f t="shared" si="5"/>
        <v>3149.2000000000003</v>
      </c>
      <c r="L157" s="119" t="s">
        <v>158</v>
      </c>
      <c r="M157" s="119" t="s">
        <v>158</v>
      </c>
    </row>
    <row r="158" spans="1:13" ht="39.75" customHeight="1" x14ac:dyDescent="0.25">
      <c r="A158" s="121">
        <v>148</v>
      </c>
      <c r="B158" s="113" t="s">
        <v>424</v>
      </c>
      <c r="C158" s="114" t="s">
        <v>1011</v>
      </c>
      <c r="D158" s="115" t="s">
        <v>706</v>
      </c>
      <c r="E158" s="116">
        <v>73.59</v>
      </c>
      <c r="F158" s="117">
        <v>28</v>
      </c>
      <c r="G158" s="118">
        <f t="shared" si="4"/>
        <v>2060.52</v>
      </c>
      <c r="H158" s="116">
        <v>0</v>
      </c>
      <c r="I158" s="116">
        <v>250</v>
      </c>
      <c r="J158" s="116">
        <v>670</v>
      </c>
      <c r="K158" s="119">
        <f t="shared" si="5"/>
        <v>2980.52</v>
      </c>
      <c r="L158" s="119" t="s">
        <v>158</v>
      </c>
      <c r="M158" s="119" t="s">
        <v>158</v>
      </c>
    </row>
    <row r="159" spans="1:13" ht="39.75" customHeight="1" x14ac:dyDescent="0.25">
      <c r="A159" s="121">
        <v>149</v>
      </c>
      <c r="B159" s="113" t="s">
        <v>424</v>
      </c>
      <c r="C159" s="114" t="s">
        <v>1012</v>
      </c>
      <c r="D159" s="115" t="s">
        <v>706</v>
      </c>
      <c r="E159" s="116">
        <v>73.59</v>
      </c>
      <c r="F159" s="117">
        <v>28</v>
      </c>
      <c r="G159" s="118">
        <f t="shared" si="4"/>
        <v>2060.52</v>
      </c>
      <c r="H159" s="116">
        <v>0</v>
      </c>
      <c r="I159" s="116">
        <v>250</v>
      </c>
      <c r="J159" s="116">
        <v>670</v>
      </c>
      <c r="K159" s="119">
        <f t="shared" si="5"/>
        <v>2980.52</v>
      </c>
      <c r="L159" s="119" t="s">
        <v>158</v>
      </c>
      <c r="M159" s="119" t="s">
        <v>158</v>
      </c>
    </row>
    <row r="160" spans="1:13" ht="39.75" customHeight="1" x14ac:dyDescent="0.25">
      <c r="A160" s="121">
        <v>150</v>
      </c>
      <c r="B160" s="113" t="s">
        <v>424</v>
      </c>
      <c r="C160" s="114" t="s">
        <v>1013</v>
      </c>
      <c r="D160" s="115" t="s">
        <v>706</v>
      </c>
      <c r="E160" s="116">
        <v>73.59</v>
      </c>
      <c r="F160" s="117">
        <v>28</v>
      </c>
      <c r="G160" s="118">
        <f t="shared" si="4"/>
        <v>2060.52</v>
      </c>
      <c r="H160" s="116">
        <v>0</v>
      </c>
      <c r="I160" s="116">
        <v>250</v>
      </c>
      <c r="J160" s="116">
        <v>670</v>
      </c>
      <c r="K160" s="119">
        <f t="shared" si="5"/>
        <v>2980.52</v>
      </c>
      <c r="L160" s="119" t="s">
        <v>158</v>
      </c>
      <c r="M160" s="119" t="s">
        <v>158</v>
      </c>
    </row>
    <row r="161" spans="1:13" ht="39.75" customHeight="1" x14ac:dyDescent="0.25">
      <c r="A161" s="121">
        <v>151</v>
      </c>
      <c r="B161" s="113" t="s">
        <v>424</v>
      </c>
      <c r="C161" s="114" t="s">
        <v>1014</v>
      </c>
      <c r="D161" s="115" t="s">
        <v>706</v>
      </c>
      <c r="E161" s="116">
        <v>73.59</v>
      </c>
      <c r="F161" s="117">
        <v>28</v>
      </c>
      <c r="G161" s="118">
        <f t="shared" si="4"/>
        <v>2060.52</v>
      </c>
      <c r="H161" s="116">
        <v>0</v>
      </c>
      <c r="I161" s="116">
        <v>250</v>
      </c>
      <c r="J161" s="116">
        <v>670</v>
      </c>
      <c r="K161" s="119">
        <f t="shared" si="5"/>
        <v>2980.52</v>
      </c>
      <c r="L161" s="119" t="s">
        <v>158</v>
      </c>
      <c r="M161" s="119" t="s">
        <v>158</v>
      </c>
    </row>
    <row r="162" spans="1:13" ht="39.75" customHeight="1" x14ac:dyDescent="0.25">
      <c r="A162" s="121">
        <v>152</v>
      </c>
      <c r="B162" s="113" t="s">
        <v>424</v>
      </c>
      <c r="C162" s="114" t="s">
        <v>1015</v>
      </c>
      <c r="D162" s="115" t="s">
        <v>706</v>
      </c>
      <c r="E162" s="116">
        <v>73.59</v>
      </c>
      <c r="F162" s="117">
        <v>28</v>
      </c>
      <c r="G162" s="118">
        <f t="shared" si="4"/>
        <v>2060.52</v>
      </c>
      <c r="H162" s="116">
        <v>0</v>
      </c>
      <c r="I162" s="116">
        <v>250</v>
      </c>
      <c r="J162" s="116">
        <v>670</v>
      </c>
      <c r="K162" s="119">
        <f t="shared" si="5"/>
        <v>2980.52</v>
      </c>
      <c r="L162" s="119" t="s">
        <v>158</v>
      </c>
      <c r="M162" s="119" t="s">
        <v>158</v>
      </c>
    </row>
    <row r="163" spans="1:13" ht="39.75" customHeight="1" x14ac:dyDescent="0.25">
      <c r="A163" s="121">
        <v>153</v>
      </c>
      <c r="B163" s="113" t="s">
        <v>424</v>
      </c>
      <c r="C163" s="114" t="s">
        <v>1016</v>
      </c>
      <c r="D163" s="115" t="s">
        <v>706</v>
      </c>
      <c r="E163" s="116">
        <v>73.59</v>
      </c>
      <c r="F163" s="117">
        <v>28</v>
      </c>
      <c r="G163" s="118">
        <f t="shared" si="4"/>
        <v>2060.52</v>
      </c>
      <c r="H163" s="116">
        <v>0</v>
      </c>
      <c r="I163" s="116">
        <v>250</v>
      </c>
      <c r="J163" s="116">
        <v>670</v>
      </c>
      <c r="K163" s="119">
        <f t="shared" si="5"/>
        <v>2980.52</v>
      </c>
      <c r="L163" s="119" t="s">
        <v>158</v>
      </c>
      <c r="M163" s="119" t="s">
        <v>158</v>
      </c>
    </row>
    <row r="164" spans="1:13" ht="39.75" customHeight="1" x14ac:dyDescent="0.25">
      <c r="A164" s="121">
        <v>154</v>
      </c>
      <c r="B164" s="113" t="s">
        <v>424</v>
      </c>
      <c r="C164" s="114" t="s">
        <v>790</v>
      </c>
      <c r="D164" s="115" t="s">
        <v>706</v>
      </c>
      <c r="E164" s="116">
        <v>73.59</v>
      </c>
      <c r="F164" s="117">
        <v>28</v>
      </c>
      <c r="G164" s="118">
        <f t="shared" si="4"/>
        <v>2060.52</v>
      </c>
      <c r="H164" s="116">
        <v>0</v>
      </c>
      <c r="I164" s="116">
        <v>250</v>
      </c>
      <c r="J164" s="116">
        <v>670</v>
      </c>
      <c r="K164" s="119">
        <f t="shared" si="5"/>
        <v>2980.52</v>
      </c>
      <c r="L164" s="119" t="s">
        <v>158</v>
      </c>
      <c r="M164" s="119" t="s">
        <v>158</v>
      </c>
    </row>
    <row r="165" spans="1:13" ht="39.75" customHeight="1" x14ac:dyDescent="0.25">
      <c r="A165" s="121">
        <v>155</v>
      </c>
      <c r="B165" s="113" t="s">
        <v>424</v>
      </c>
      <c r="C165" s="114" t="s">
        <v>791</v>
      </c>
      <c r="D165" s="115" t="s">
        <v>706</v>
      </c>
      <c r="E165" s="116">
        <v>73.59</v>
      </c>
      <c r="F165" s="117">
        <v>28</v>
      </c>
      <c r="G165" s="118">
        <f t="shared" si="4"/>
        <v>2060.52</v>
      </c>
      <c r="H165" s="116">
        <v>0</v>
      </c>
      <c r="I165" s="116">
        <v>250</v>
      </c>
      <c r="J165" s="116">
        <v>670</v>
      </c>
      <c r="K165" s="119">
        <f t="shared" si="5"/>
        <v>2980.52</v>
      </c>
      <c r="L165" s="119" t="s">
        <v>158</v>
      </c>
      <c r="M165" s="119" t="s">
        <v>158</v>
      </c>
    </row>
    <row r="166" spans="1:13" ht="39.75" customHeight="1" x14ac:dyDescent="0.25">
      <c r="A166" s="121">
        <v>156</v>
      </c>
      <c r="B166" s="113" t="s">
        <v>424</v>
      </c>
      <c r="C166" s="114" t="s">
        <v>1017</v>
      </c>
      <c r="D166" s="115" t="s">
        <v>706</v>
      </c>
      <c r="E166" s="116">
        <v>73.59</v>
      </c>
      <c r="F166" s="117">
        <v>28</v>
      </c>
      <c r="G166" s="118">
        <f t="shared" si="4"/>
        <v>2060.52</v>
      </c>
      <c r="H166" s="116">
        <v>0</v>
      </c>
      <c r="I166" s="116">
        <v>250</v>
      </c>
      <c r="J166" s="116">
        <v>670</v>
      </c>
      <c r="K166" s="119">
        <f t="shared" si="5"/>
        <v>2980.52</v>
      </c>
      <c r="L166" s="119" t="s">
        <v>158</v>
      </c>
      <c r="M166" s="119" t="s">
        <v>158</v>
      </c>
    </row>
    <row r="167" spans="1:13" ht="39.75" customHeight="1" x14ac:dyDescent="0.25">
      <c r="A167" s="121">
        <v>157</v>
      </c>
      <c r="B167" s="113" t="s">
        <v>424</v>
      </c>
      <c r="C167" s="114" t="s">
        <v>1018</v>
      </c>
      <c r="D167" s="115" t="s">
        <v>1067</v>
      </c>
      <c r="E167" s="116">
        <v>71.400000000000006</v>
      </c>
      <c r="F167" s="117">
        <v>28</v>
      </c>
      <c r="G167" s="118">
        <f t="shared" si="4"/>
        <v>1999.2000000000003</v>
      </c>
      <c r="H167" s="116">
        <v>0</v>
      </c>
      <c r="I167" s="116">
        <v>250</v>
      </c>
      <c r="J167" s="116">
        <v>900</v>
      </c>
      <c r="K167" s="119">
        <f t="shared" si="5"/>
        <v>3149.2000000000003</v>
      </c>
      <c r="L167" s="119" t="s">
        <v>158</v>
      </c>
      <c r="M167" s="119" t="s">
        <v>158</v>
      </c>
    </row>
    <row r="168" spans="1:13" ht="39.75" customHeight="1" x14ac:dyDescent="0.25">
      <c r="A168" s="121">
        <v>158</v>
      </c>
      <c r="B168" s="113" t="s">
        <v>424</v>
      </c>
      <c r="C168" s="114" t="s">
        <v>1019</v>
      </c>
      <c r="D168" s="115" t="s">
        <v>1067</v>
      </c>
      <c r="E168" s="116">
        <v>71.400000000000006</v>
      </c>
      <c r="F168" s="117">
        <v>28</v>
      </c>
      <c r="G168" s="118">
        <f t="shared" si="4"/>
        <v>1999.2000000000003</v>
      </c>
      <c r="H168" s="116">
        <v>0</v>
      </c>
      <c r="I168" s="116">
        <v>250</v>
      </c>
      <c r="J168" s="116">
        <v>900</v>
      </c>
      <c r="K168" s="119">
        <f t="shared" si="5"/>
        <v>3149.2000000000003</v>
      </c>
      <c r="L168" s="119" t="s">
        <v>158</v>
      </c>
      <c r="M168" s="119" t="s">
        <v>158</v>
      </c>
    </row>
    <row r="169" spans="1:13" ht="39.75" customHeight="1" x14ac:dyDescent="0.25">
      <c r="A169" s="121">
        <v>159</v>
      </c>
      <c r="B169" s="113" t="s">
        <v>424</v>
      </c>
      <c r="C169" s="114" t="s">
        <v>1020</v>
      </c>
      <c r="D169" s="115" t="s">
        <v>706</v>
      </c>
      <c r="E169" s="116">
        <v>73.59</v>
      </c>
      <c r="F169" s="117">
        <v>28</v>
      </c>
      <c r="G169" s="118">
        <f t="shared" si="4"/>
        <v>2060.52</v>
      </c>
      <c r="H169" s="116">
        <v>0</v>
      </c>
      <c r="I169" s="116">
        <v>250</v>
      </c>
      <c r="J169" s="116">
        <v>670</v>
      </c>
      <c r="K169" s="119">
        <f t="shared" si="5"/>
        <v>2980.52</v>
      </c>
      <c r="L169" s="119" t="s">
        <v>158</v>
      </c>
      <c r="M169" s="119" t="s">
        <v>158</v>
      </c>
    </row>
    <row r="170" spans="1:13" ht="39.75" customHeight="1" x14ac:dyDescent="0.25">
      <c r="A170" s="121">
        <v>160</v>
      </c>
      <c r="B170" s="113" t="s">
        <v>424</v>
      </c>
      <c r="C170" s="114" t="s">
        <v>792</v>
      </c>
      <c r="D170" s="115" t="s">
        <v>1067</v>
      </c>
      <c r="E170" s="116">
        <v>71.400000000000006</v>
      </c>
      <c r="F170" s="117">
        <v>28</v>
      </c>
      <c r="G170" s="118">
        <f t="shared" si="4"/>
        <v>1999.2000000000003</v>
      </c>
      <c r="H170" s="116">
        <v>0</v>
      </c>
      <c r="I170" s="116">
        <v>250</v>
      </c>
      <c r="J170" s="116">
        <v>900</v>
      </c>
      <c r="K170" s="119">
        <f t="shared" si="5"/>
        <v>3149.2000000000003</v>
      </c>
      <c r="L170" s="119" t="s">
        <v>158</v>
      </c>
      <c r="M170" s="119" t="s">
        <v>158</v>
      </c>
    </row>
    <row r="171" spans="1:13" ht="39.75" customHeight="1" x14ac:dyDescent="0.25">
      <c r="A171" s="121">
        <v>161</v>
      </c>
      <c r="B171" s="113" t="s">
        <v>424</v>
      </c>
      <c r="C171" s="114" t="s">
        <v>1021</v>
      </c>
      <c r="D171" s="115" t="s">
        <v>1067</v>
      </c>
      <c r="E171" s="116">
        <v>71.400000000000006</v>
      </c>
      <c r="F171" s="117">
        <v>28</v>
      </c>
      <c r="G171" s="118">
        <f t="shared" si="4"/>
        <v>1999.2000000000003</v>
      </c>
      <c r="H171" s="116">
        <v>0</v>
      </c>
      <c r="I171" s="116">
        <v>250</v>
      </c>
      <c r="J171" s="116">
        <v>900</v>
      </c>
      <c r="K171" s="119">
        <f t="shared" si="5"/>
        <v>3149.2000000000003</v>
      </c>
      <c r="L171" s="119" t="s">
        <v>158</v>
      </c>
      <c r="M171" s="119" t="s">
        <v>158</v>
      </c>
    </row>
    <row r="172" spans="1:13" ht="39.75" customHeight="1" x14ac:dyDescent="0.25">
      <c r="A172" s="121">
        <v>162</v>
      </c>
      <c r="B172" s="113" t="s">
        <v>424</v>
      </c>
      <c r="C172" s="114" t="s">
        <v>1022</v>
      </c>
      <c r="D172" s="115" t="s">
        <v>1067</v>
      </c>
      <c r="E172" s="116">
        <v>71.400000000000006</v>
      </c>
      <c r="F172" s="117">
        <v>28</v>
      </c>
      <c r="G172" s="118">
        <f t="shared" si="4"/>
        <v>1999.2000000000003</v>
      </c>
      <c r="H172" s="116">
        <v>0</v>
      </c>
      <c r="I172" s="116">
        <v>250</v>
      </c>
      <c r="J172" s="116">
        <v>900</v>
      </c>
      <c r="K172" s="119">
        <f t="shared" si="5"/>
        <v>3149.2000000000003</v>
      </c>
      <c r="L172" s="119" t="s">
        <v>158</v>
      </c>
      <c r="M172" s="119" t="s">
        <v>158</v>
      </c>
    </row>
    <row r="173" spans="1:13" ht="39.75" customHeight="1" x14ac:dyDescent="0.25">
      <c r="A173" s="121">
        <v>163</v>
      </c>
      <c r="B173" s="113" t="s">
        <v>424</v>
      </c>
      <c r="C173" s="114" t="s">
        <v>793</v>
      </c>
      <c r="D173" s="115" t="s">
        <v>1067</v>
      </c>
      <c r="E173" s="116">
        <v>71.400000000000006</v>
      </c>
      <c r="F173" s="117">
        <v>28</v>
      </c>
      <c r="G173" s="118">
        <f t="shared" si="4"/>
        <v>1999.2000000000003</v>
      </c>
      <c r="H173" s="116">
        <v>0</v>
      </c>
      <c r="I173" s="116">
        <v>250</v>
      </c>
      <c r="J173" s="116">
        <v>900</v>
      </c>
      <c r="K173" s="119">
        <f t="shared" si="5"/>
        <v>3149.2000000000003</v>
      </c>
      <c r="L173" s="119" t="s">
        <v>158</v>
      </c>
      <c r="M173" s="119" t="s">
        <v>158</v>
      </c>
    </row>
    <row r="174" spans="1:13" ht="39.75" customHeight="1" x14ac:dyDescent="0.25">
      <c r="A174" s="121">
        <v>164</v>
      </c>
      <c r="B174" s="113" t="s">
        <v>424</v>
      </c>
      <c r="C174" s="114" t="s">
        <v>1023</v>
      </c>
      <c r="D174" s="115" t="s">
        <v>706</v>
      </c>
      <c r="E174" s="116">
        <v>73.59</v>
      </c>
      <c r="F174" s="117">
        <v>28</v>
      </c>
      <c r="G174" s="118">
        <f t="shared" si="4"/>
        <v>2060.52</v>
      </c>
      <c r="H174" s="116">
        <v>0</v>
      </c>
      <c r="I174" s="116">
        <v>250</v>
      </c>
      <c r="J174" s="116">
        <v>670</v>
      </c>
      <c r="K174" s="119">
        <f t="shared" si="5"/>
        <v>2980.52</v>
      </c>
      <c r="L174" s="119" t="s">
        <v>158</v>
      </c>
      <c r="M174" s="119" t="s">
        <v>158</v>
      </c>
    </row>
    <row r="175" spans="1:13" ht="39.75" customHeight="1" x14ac:dyDescent="0.25">
      <c r="A175" s="121">
        <v>165</v>
      </c>
      <c r="B175" s="113" t="s">
        <v>424</v>
      </c>
      <c r="C175" s="114" t="s">
        <v>794</v>
      </c>
      <c r="D175" s="115" t="s">
        <v>1067</v>
      </c>
      <c r="E175" s="116">
        <v>71.400000000000006</v>
      </c>
      <c r="F175" s="117">
        <v>28</v>
      </c>
      <c r="G175" s="118">
        <f t="shared" si="4"/>
        <v>1999.2000000000003</v>
      </c>
      <c r="H175" s="116">
        <v>0</v>
      </c>
      <c r="I175" s="116">
        <v>250</v>
      </c>
      <c r="J175" s="116">
        <v>900</v>
      </c>
      <c r="K175" s="119">
        <f t="shared" si="5"/>
        <v>3149.2000000000003</v>
      </c>
      <c r="L175" s="119" t="s">
        <v>158</v>
      </c>
      <c r="M175" s="119" t="s">
        <v>158</v>
      </c>
    </row>
    <row r="176" spans="1:13" ht="39.75" customHeight="1" x14ac:dyDescent="0.25">
      <c r="A176" s="121">
        <v>166</v>
      </c>
      <c r="B176" s="113" t="s">
        <v>424</v>
      </c>
      <c r="C176" s="114" t="s">
        <v>1024</v>
      </c>
      <c r="D176" s="115" t="s">
        <v>1067</v>
      </c>
      <c r="E176" s="116">
        <v>71.400000000000006</v>
      </c>
      <c r="F176" s="117">
        <v>28</v>
      </c>
      <c r="G176" s="118">
        <f t="shared" si="4"/>
        <v>1999.2000000000003</v>
      </c>
      <c r="H176" s="116">
        <v>0</v>
      </c>
      <c r="I176" s="116">
        <v>250</v>
      </c>
      <c r="J176" s="116">
        <v>900</v>
      </c>
      <c r="K176" s="119">
        <f t="shared" si="5"/>
        <v>3149.2000000000003</v>
      </c>
      <c r="L176" s="119" t="s">
        <v>158</v>
      </c>
      <c r="M176" s="119" t="s">
        <v>158</v>
      </c>
    </row>
    <row r="177" spans="1:13" s="67" customFormat="1" ht="39.75" customHeight="1" x14ac:dyDescent="0.25">
      <c r="A177" s="121">
        <v>167</v>
      </c>
      <c r="B177" s="122" t="s">
        <v>424</v>
      </c>
      <c r="C177" s="114" t="s">
        <v>1025</v>
      </c>
      <c r="D177" s="115" t="s">
        <v>706</v>
      </c>
      <c r="E177" s="116">
        <v>73.59</v>
      </c>
      <c r="F177" s="117">
        <v>28</v>
      </c>
      <c r="G177" s="118">
        <f t="shared" ref="G177" si="8">E177*F177</f>
        <v>2060.52</v>
      </c>
      <c r="H177" s="116">
        <v>0</v>
      </c>
      <c r="I177" s="116">
        <v>250</v>
      </c>
      <c r="J177" s="116">
        <v>670</v>
      </c>
      <c r="K177" s="119">
        <f t="shared" ref="K177" si="9">G177+H177+I177+J177</f>
        <v>2980.52</v>
      </c>
      <c r="L177" s="123" t="s">
        <v>158</v>
      </c>
      <c r="M177" s="119" t="s">
        <v>158</v>
      </c>
    </row>
    <row r="178" spans="1:13" ht="39.75" customHeight="1" x14ac:dyDescent="0.25">
      <c r="A178" s="121">
        <v>168</v>
      </c>
      <c r="B178" s="113" t="s">
        <v>424</v>
      </c>
      <c r="C178" s="114" t="s">
        <v>1026</v>
      </c>
      <c r="D178" s="115" t="s">
        <v>706</v>
      </c>
      <c r="E178" s="116">
        <v>73.59</v>
      </c>
      <c r="F178" s="117">
        <v>28</v>
      </c>
      <c r="G178" s="118">
        <f t="shared" si="4"/>
        <v>2060.52</v>
      </c>
      <c r="H178" s="116">
        <v>0</v>
      </c>
      <c r="I178" s="116">
        <v>250</v>
      </c>
      <c r="J178" s="116">
        <v>670</v>
      </c>
      <c r="K178" s="119">
        <f t="shared" si="5"/>
        <v>2980.52</v>
      </c>
      <c r="L178" s="119" t="s">
        <v>158</v>
      </c>
      <c r="M178" s="119" t="s">
        <v>158</v>
      </c>
    </row>
    <row r="179" spans="1:13" ht="39.75" customHeight="1" x14ac:dyDescent="0.25">
      <c r="A179" s="121">
        <v>169</v>
      </c>
      <c r="B179" s="113" t="s">
        <v>424</v>
      </c>
      <c r="C179" s="114" t="s">
        <v>1027</v>
      </c>
      <c r="D179" s="115" t="s">
        <v>706</v>
      </c>
      <c r="E179" s="116">
        <v>73.59</v>
      </c>
      <c r="F179" s="117">
        <v>28</v>
      </c>
      <c r="G179" s="118">
        <f t="shared" si="4"/>
        <v>2060.52</v>
      </c>
      <c r="H179" s="116">
        <v>0</v>
      </c>
      <c r="I179" s="116">
        <v>250</v>
      </c>
      <c r="J179" s="116">
        <v>670</v>
      </c>
      <c r="K179" s="119">
        <f t="shared" si="5"/>
        <v>2980.52</v>
      </c>
      <c r="L179" s="119" t="s">
        <v>158</v>
      </c>
      <c r="M179" s="119" t="s">
        <v>158</v>
      </c>
    </row>
    <row r="180" spans="1:13" ht="39.75" customHeight="1" x14ac:dyDescent="0.25">
      <c r="A180" s="121">
        <v>170</v>
      </c>
      <c r="B180" s="113" t="s">
        <v>424</v>
      </c>
      <c r="C180" s="114" t="s">
        <v>1028</v>
      </c>
      <c r="D180" s="115" t="s">
        <v>706</v>
      </c>
      <c r="E180" s="116">
        <v>73.59</v>
      </c>
      <c r="F180" s="117">
        <v>28</v>
      </c>
      <c r="G180" s="118">
        <f t="shared" si="4"/>
        <v>2060.52</v>
      </c>
      <c r="H180" s="116">
        <v>0</v>
      </c>
      <c r="I180" s="116">
        <v>250</v>
      </c>
      <c r="J180" s="116">
        <v>670</v>
      </c>
      <c r="K180" s="119">
        <f t="shared" si="5"/>
        <v>2980.52</v>
      </c>
      <c r="L180" s="119" t="s">
        <v>158</v>
      </c>
      <c r="M180" s="119" t="s">
        <v>158</v>
      </c>
    </row>
    <row r="181" spans="1:13" ht="39.75" customHeight="1" x14ac:dyDescent="0.25">
      <c r="A181" s="121">
        <v>171</v>
      </c>
      <c r="B181" s="113" t="s">
        <v>424</v>
      </c>
      <c r="C181" s="114" t="s">
        <v>795</v>
      </c>
      <c r="D181" s="115" t="s">
        <v>706</v>
      </c>
      <c r="E181" s="116">
        <v>73.59</v>
      </c>
      <c r="F181" s="117">
        <v>28</v>
      </c>
      <c r="G181" s="118">
        <f t="shared" si="4"/>
        <v>2060.52</v>
      </c>
      <c r="H181" s="116">
        <v>0</v>
      </c>
      <c r="I181" s="116">
        <v>250</v>
      </c>
      <c r="J181" s="116">
        <v>670</v>
      </c>
      <c r="K181" s="119">
        <f t="shared" si="5"/>
        <v>2980.52</v>
      </c>
      <c r="L181" s="119" t="s">
        <v>158</v>
      </c>
      <c r="M181" s="119" t="s">
        <v>158</v>
      </c>
    </row>
    <row r="182" spans="1:13" ht="39.75" customHeight="1" x14ac:dyDescent="0.25">
      <c r="A182" s="121">
        <v>172</v>
      </c>
      <c r="B182" s="113" t="s">
        <v>424</v>
      </c>
      <c r="C182" s="114" t="s">
        <v>1029</v>
      </c>
      <c r="D182" s="115" t="s">
        <v>1067</v>
      </c>
      <c r="E182" s="116">
        <v>71.400000000000006</v>
      </c>
      <c r="F182" s="117">
        <v>28</v>
      </c>
      <c r="G182" s="118">
        <f t="shared" si="4"/>
        <v>1999.2000000000003</v>
      </c>
      <c r="H182" s="116">
        <v>0</v>
      </c>
      <c r="I182" s="116">
        <v>250</v>
      </c>
      <c r="J182" s="116">
        <v>900</v>
      </c>
      <c r="K182" s="119">
        <f t="shared" si="5"/>
        <v>3149.2000000000003</v>
      </c>
      <c r="L182" s="119" t="s">
        <v>158</v>
      </c>
      <c r="M182" s="119" t="s">
        <v>158</v>
      </c>
    </row>
    <row r="183" spans="1:13" ht="39.75" customHeight="1" x14ac:dyDescent="0.25">
      <c r="A183" s="121">
        <v>173</v>
      </c>
      <c r="B183" s="113" t="s">
        <v>424</v>
      </c>
      <c r="C183" s="114" t="s">
        <v>1030</v>
      </c>
      <c r="D183" s="115" t="s">
        <v>706</v>
      </c>
      <c r="E183" s="116">
        <v>73.59</v>
      </c>
      <c r="F183" s="117">
        <v>28</v>
      </c>
      <c r="G183" s="118">
        <f t="shared" si="4"/>
        <v>2060.52</v>
      </c>
      <c r="H183" s="116">
        <v>0</v>
      </c>
      <c r="I183" s="116">
        <v>250</v>
      </c>
      <c r="J183" s="116">
        <v>670</v>
      </c>
      <c r="K183" s="119">
        <f t="shared" si="5"/>
        <v>2980.52</v>
      </c>
      <c r="L183" s="119" t="s">
        <v>158</v>
      </c>
      <c r="M183" s="119" t="s">
        <v>158</v>
      </c>
    </row>
    <row r="184" spans="1:13" ht="39.75" customHeight="1" x14ac:dyDescent="0.25">
      <c r="A184" s="121">
        <v>174</v>
      </c>
      <c r="B184" s="113" t="s">
        <v>424</v>
      </c>
      <c r="C184" s="114" t="s">
        <v>796</v>
      </c>
      <c r="D184" s="115" t="s">
        <v>706</v>
      </c>
      <c r="E184" s="116">
        <v>73.59</v>
      </c>
      <c r="F184" s="117">
        <v>28</v>
      </c>
      <c r="G184" s="118">
        <f t="shared" si="4"/>
        <v>2060.52</v>
      </c>
      <c r="H184" s="116">
        <v>0</v>
      </c>
      <c r="I184" s="116">
        <v>250</v>
      </c>
      <c r="J184" s="116">
        <v>670</v>
      </c>
      <c r="K184" s="119">
        <f t="shared" si="5"/>
        <v>2980.52</v>
      </c>
      <c r="L184" s="119" t="s">
        <v>158</v>
      </c>
      <c r="M184" s="119" t="s">
        <v>158</v>
      </c>
    </row>
    <row r="185" spans="1:13" ht="39.75" customHeight="1" x14ac:dyDescent="0.25">
      <c r="A185" s="121">
        <v>175</v>
      </c>
      <c r="B185" s="113" t="s">
        <v>424</v>
      </c>
      <c r="C185" s="114" t="s">
        <v>1031</v>
      </c>
      <c r="D185" s="115" t="s">
        <v>1067</v>
      </c>
      <c r="E185" s="116">
        <v>71.400000000000006</v>
      </c>
      <c r="F185" s="117">
        <v>28</v>
      </c>
      <c r="G185" s="118">
        <f t="shared" si="4"/>
        <v>1999.2000000000003</v>
      </c>
      <c r="H185" s="116">
        <v>0</v>
      </c>
      <c r="I185" s="116">
        <v>250</v>
      </c>
      <c r="J185" s="116">
        <v>900</v>
      </c>
      <c r="K185" s="119">
        <f t="shared" si="5"/>
        <v>3149.2000000000003</v>
      </c>
      <c r="L185" s="119" t="s">
        <v>158</v>
      </c>
      <c r="M185" s="119" t="s">
        <v>158</v>
      </c>
    </row>
    <row r="186" spans="1:13" ht="39.75" customHeight="1" x14ac:dyDescent="0.25">
      <c r="A186" s="121">
        <v>176</v>
      </c>
      <c r="B186" s="113" t="s">
        <v>424</v>
      </c>
      <c r="C186" s="114" t="s">
        <v>1032</v>
      </c>
      <c r="D186" s="115" t="s">
        <v>1067</v>
      </c>
      <c r="E186" s="116">
        <v>71.400000000000006</v>
      </c>
      <c r="F186" s="117">
        <v>28</v>
      </c>
      <c r="G186" s="118">
        <f t="shared" si="4"/>
        <v>1999.2000000000003</v>
      </c>
      <c r="H186" s="116">
        <v>0</v>
      </c>
      <c r="I186" s="116">
        <v>250</v>
      </c>
      <c r="J186" s="116">
        <v>900</v>
      </c>
      <c r="K186" s="119">
        <f t="shared" si="5"/>
        <v>3149.2000000000003</v>
      </c>
      <c r="L186" s="119" t="s">
        <v>158</v>
      </c>
      <c r="M186" s="119" t="s">
        <v>158</v>
      </c>
    </row>
    <row r="187" spans="1:13" ht="39.75" customHeight="1" x14ac:dyDescent="0.25">
      <c r="A187" s="121">
        <v>177</v>
      </c>
      <c r="B187" s="113" t="s">
        <v>424</v>
      </c>
      <c r="C187" s="114" t="s">
        <v>789</v>
      </c>
      <c r="D187" s="115" t="s">
        <v>706</v>
      </c>
      <c r="E187" s="116">
        <v>73.59</v>
      </c>
      <c r="F187" s="117">
        <v>28</v>
      </c>
      <c r="G187" s="118">
        <f t="shared" si="4"/>
        <v>2060.52</v>
      </c>
      <c r="H187" s="116">
        <v>0</v>
      </c>
      <c r="I187" s="116">
        <v>250</v>
      </c>
      <c r="J187" s="116">
        <v>670</v>
      </c>
      <c r="K187" s="119">
        <f t="shared" si="5"/>
        <v>2980.52</v>
      </c>
      <c r="L187" s="119" t="s">
        <v>158</v>
      </c>
      <c r="M187" s="119" t="s">
        <v>158</v>
      </c>
    </row>
    <row r="188" spans="1:13" ht="39.75" customHeight="1" x14ac:dyDescent="0.25">
      <c r="A188" s="121">
        <v>178</v>
      </c>
      <c r="B188" s="113" t="s">
        <v>424</v>
      </c>
      <c r="C188" s="114" t="s">
        <v>797</v>
      </c>
      <c r="D188" s="115" t="s">
        <v>1067</v>
      </c>
      <c r="E188" s="116">
        <v>71.400000000000006</v>
      </c>
      <c r="F188" s="117">
        <v>28</v>
      </c>
      <c r="G188" s="118">
        <f t="shared" si="4"/>
        <v>1999.2000000000003</v>
      </c>
      <c r="H188" s="116">
        <v>0</v>
      </c>
      <c r="I188" s="116">
        <v>250</v>
      </c>
      <c r="J188" s="116">
        <v>900</v>
      </c>
      <c r="K188" s="119">
        <f t="shared" si="5"/>
        <v>3149.2000000000003</v>
      </c>
      <c r="L188" s="119" t="s">
        <v>158</v>
      </c>
      <c r="M188" s="119" t="s">
        <v>158</v>
      </c>
    </row>
    <row r="189" spans="1:13" ht="39.75" customHeight="1" x14ac:dyDescent="0.25">
      <c r="A189" s="121">
        <v>179</v>
      </c>
      <c r="B189" s="113" t="s">
        <v>424</v>
      </c>
      <c r="C189" s="114" t="s">
        <v>1033</v>
      </c>
      <c r="D189" s="115" t="s">
        <v>706</v>
      </c>
      <c r="E189" s="116">
        <v>73.59</v>
      </c>
      <c r="F189" s="117">
        <v>28</v>
      </c>
      <c r="G189" s="118">
        <f t="shared" si="4"/>
        <v>2060.52</v>
      </c>
      <c r="H189" s="116">
        <v>75</v>
      </c>
      <c r="I189" s="116">
        <v>250</v>
      </c>
      <c r="J189" s="116">
        <v>670</v>
      </c>
      <c r="K189" s="119">
        <f t="shared" si="5"/>
        <v>3055.52</v>
      </c>
      <c r="L189" s="119" t="s">
        <v>158</v>
      </c>
      <c r="M189" s="119" t="s">
        <v>158</v>
      </c>
    </row>
    <row r="190" spans="1:13" ht="39.75" customHeight="1" x14ac:dyDescent="0.25">
      <c r="A190" s="121">
        <v>180</v>
      </c>
      <c r="B190" s="113" t="s">
        <v>424</v>
      </c>
      <c r="C190" s="114" t="s">
        <v>798</v>
      </c>
      <c r="D190" s="115" t="s">
        <v>706</v>
      </c>
      <c r="E190" s="116">
        <v>73.59</v>
      </c>
      <c r="F190" s="117">
        <v>28</v>
      </c>
      <c r="G190" s="118">
        <f t="shared" si="4"/>
        <v>2060.52</v>
      </c>
      <c r="H190" s="116">
        <v>0</v>
      </c>
      <c r="I190" s="116">
        <v>250</v>
      </c>
      <c r="J190" s="116">
        <v>670</v>
      </c>
      <c r="K190" s="119">
        <f t="shared" si="5"/>
        <v>2980.52</v>
      </c>
      <c r="L190" s="119" t="s">
        <v>158</v>
      </c>
      <c r="M190" s="119" t="s">
        <v>158</v>
      </c>
    </row>
    <row r="191" spans="1:13" ht="39.75" customHeight="1" x14ac:dyDescent="0.25">
      <c r="A191" s="121">
        <v>181</v>
      </c>
      <c r="B191" s="113" t="s">
        <v>424</v>
      </c>
      <c r="C191" s="114" t="s">
        <v>771</v>
      </c>
      <c r="D191" s="115" t="s">
        <v>706</v>
      </c>
      <c r="E191" s="116">
        <v>73.59</v>
      </c>
      <c r="F191" s="117">
        <v>28</v>
      </c>
      <c r="G191" s="118">
        <f t="shared" si="4"/>
        <v>2060.52</v>
      </c>
      <c r="H191" s="116">
        <v>0</v>
      </c>
      <c r="I191" s="116">
        <v>250</v>
      </c>
      <c r="J191" s="116">
        <v>670</v>
      </c>
      <c r="K191" s="119">
        <f t="shared" si="5"/>
        <v>2980.52</v>
      </c>
      <c r="L191" s="119" t="s">
        <v>158</v>
      </c>
      <c r="M191" s="119" t="s">
        <v>158</v>
      </c>
    </row>
    <row r="192" spans="1:13" ht="39.75" customHeight="1" x14ac:dyDescent="0.25">
      <c r="A192" s="121">
        <v>182</v>
      </c>
      <c r="B192" s="113" t="s">
        <v>424</v>
      </c>
      <c r="C192" s="114" t="s">
        <v>772</v>
      </c>
      <c r="D192" s="115" t="s">
        <v>706</v>
      </c>
      <c r="E192" s="116">
        <v>73.59</v>
      </c>
      <c r="F192" s="117">
        <v>28</v>
      </c>
      <c r="G192" s="118">
        <f t="shared" si="4"/>
        <v>2060.52</v>
      </c>
      <c r="H192" s="116">
        <v>0</v>
      </c>
      <c r="I192" s="116">
        <v>250</v>
      </c>
      <c r="J192" s="116">
        <v>670</v>
      </c>
      <c r="K192" s="119">
        <f t="shared" si="5"/>
        <v>2980.52</v>
      </c>
      <c r="L192" s="119" t="s">
        <v>158</v>
      </c>
      <c r="M192" s="119" t="s">
        <v>158</v>
      </c>
    </row>
    <row r="193" spans="1:13" ht="39.75" customHeight="1" x14ac:dyDescent="0.25">
      <c r="A193" s="121">
        <v>183</v>
      </c>
      <c r="B193" s="113" t="s">
        <v>424</v>
      </c>
      <c r="C193" s="114" t="s">
        <v>773</v>
      </c>
      <c r="D193" s="115" t="s">
        <v>706</v>
      </c>
      <c r="E193" s="116">
        <v>73.59</v>
      </c>
      <c r="F193" s="117">
        <v>28</v>
      </c>
      <c r="G193" s="118">
        <f t="shared" si="4"/>
        <v>2060.52</v>
      </c>
      <c r="H193" s="116">
        <v>0</v>
      </c>
      <c r="I193" s="116">
        <v>250</v>
      </c>
      <c r="J193" s="116">
        <v>670</v>
      </c>
      <c r="K193" s="119">
        <f t="shared" si="5"/>
        <v>2980.52</v>
      </c>
      <c r="L193" s="119" t="s">
        <v>158</v>
      </c>
      <c r="M193" s="119" t="s">
        <v>158</v>
      </c>
    </row>
    <row r="194" spans="1:13" ht="39.75" customHeight="1" x14ac:dyDescent="0.25">
      <c r="A194" s="121">
        <v>184</v>
      </c>
      <c r="B194" s="113" t="s">
        <v>424</v>
      </c>
      <c r="C194" s="114" t="s">
        <v>774</v>
      </c>
      <c r="D194" s="115" t="s">
        <v>706</v>
      </c>
      <c r="E194" s="116">
        <v>73.59</v>
      </c>
      <c r="F194" s="117">
        <v>28</v>
      </c>
      <c r="G194" s="118">
        <f t="shared" si="4"/>
        <v>2060.52</v>
      </c>
      <c r="H194" s="116">
        <v>0</v>
      </c>
      <c r="I194" s="116">
        <v>250</v>
      </c>
      <c r="J194" s="116">
        <v>670</v>
      </c>
      <c r="K194" s="119">
        <f t="shared" si="5"/>
        <v>2980.52</v>
      </c>
      <c r="L194" s="119" t="s">
        <v>158</v>
      </c>
      <c r="M194" s="119" t="s">
        <v>158</v>
      </c>
    </row>
    <row r="195" spans="1:13" ht="39.75" customHeight="1" x14ac:dyDescent="0.25">
      <c r="A195" s="121">
        <v>185</v>
      </c>
      <c r="B195" s="113" t="s">
        <v>424</v>
      </c>
      <c r="C195" s="114" t="s">
        <v>775</v>
      </c>
      <c r="D195" s="115" t="s">
        <v>706</v>
      </c>
      <c r="E195" s="116">
        <v>73.59</v>
      </c>
      <c r="F195" s="117">
        <v>28</v>
      </c>
      <c r="G195" s="118">
        <f t="shared" ref="G195:G255" si="10">E195*F195</f>
        <v>2060.52</v>
      </c>
      <c r="H195" s="116">
        <v>0</v>
      </c>
      <c r="I195" s="116">
        <v>250</v>
      </c>
      <c r="J195" s="116">
        <v>670</v>
      </c>
      <c r="K195" s="119">
        <f t="shared" ref="K195:K255" si="11">G195+H195+I195+J195</f>
        <v>2980.52</v>
      </c>
      <c r="L195" s="119" t="s">
        <v>158</v>
      </c>
      <c r="M195" s="119" t="s">
        <v>158</v>
      </c>
    </row>
    <row r="196" spans="1:13" ht="39.75" customHeight="1" x14ac:dyDescent="0.25">
      <c r="A196" s="121">
        <v>186</v>
      </c>
      <c r="B196" s="113" t="s">
        <v>424</v>
      </c>
      <c r="C196" s="114" t="s">
        <v>776</v>
      </c>
      <c r="D196" s="115" t="s">
        <v>706</v>
      </c>
      <c r="E196" s="116">
        <v>73.59</v>
      </c>
      <c r="F196" s="117">
        <v>28</v>
      </c>
      <c r="G196" s="118">
        <f t="shared" si="10"/>
        <v>2060.52</v>
      </c>
      <c r="H196" s="116">
        <v>0</v>
      </c>
      <c r="I196" s="116">
        <v>250</v>
      </c>
      <c r="J196" s="116">
        <v>670</v>
      </c>
      <c r="K196" s="119">
        <f t="shared" si="11"/>
        <v>2980.52</v>
      </c>
      <c r="L196" s="119" t="s">
        <v>158</v>
      </c>
      <c r="M196" s="119" t="s">
        <v>158</v>
      </c>
    </row>
    <row r="197" spans="1:13" ht="39.75" customHeight="1" x14ac:dyDescent="0.25">
      <c r="A197" s="121">
        <v>187</v>
      </c>
      <c r="B197" s="113" t="s">
        <v>424</v>
      </c>
      <c r="C197" s="114" t="s">
        <v>777</v>
      </c>
      <c r="D197" s="115" t="s">
        <v>706</v>
      </c>
      <c r="E197" s="116">
        <v>73.59</v>
      </c>
      <c r="F197" s="117">
        <v>28</v>
      </c>
      <c r="G197" s="118">
        <f t="shared" si="10"/>
        <v>2060.52</v>
      </c>
      <c r="H197" s="116">
        <v>0</v>
      </c>
      <c r="I197" s="116">
        <v>250</v>
      </c>
      <c r="J197" s="116">
        <v>670</v>
      </c>
      <c r="K197" s="119">
        <f t="shared" si="11"/>
        <v>2980.52</v>
      </c>
      <c r="L197" s="119" t="s">
        <v>158</v>
      </c>
      <c r="M197" s="119" t="s">
        <v>158</v>
      </c>
    </row>
    <row r="198" spans="1:13" ht="39.75" customHeight="1" x14ac:dyDescent="0.25">
      <c r="A198" s="121">
        <v>188</v>
      </c>
      <c r="B198" s="113" t="s">
        <v>424</v>
      </c>
      <c r="C198" s="114" t="s">
        <v>799</v>
      </c>
      <c r="D198" s="115" t="s">
        <v>706</v>
      </c>
      <c r="E198" s="116">
        <v>73.59</v>
      </c>
      <c r="F198" s="117">
        <v>28</v>
      </c>
      <c r="G198" s="118">
        <f t="shared" si="10"/>
        <v>2060.52</v>
      </c>
      <c r="H198" s="116">
        <v>0</v>
      </c>
      <c r="I198" s="116">
        <v>250</v>
      </c>
      <c r="J198" s="116">
        <v>670</v>
      </c>
      <c r="K198" s="119">
        <f t="shared" si="11"/>
        <v>2980.52</v>
      </c>
      <c r="L198" s="119" t="s">
        <v>158</v>
      </c>
      <c r="M198" s="119" t="s">
        <v>158</v>
      </c>
    </row>
    <row r="199" spans="1:13" ht="39.75" customHeight="1" x14ac:dyDescent="0.25">
      <c r="A199" s="121">
        <v>189</v>
      </c>
      <c r="B199" s="113" t="s">
        <v>424</v>
      </c>
      <c r="C199" s="114" t="s">
        <v>1034</v>
      </c>
      <c r="D199" s="115" t="s">
        <v>706</v>
      </c>
      <c r="E199" s="116">
        <v>73.59</v>
      </c>
      <c r="F199" s="117">
        <v>28</v>
      </c>
      <c r="G199" s="118">
        <f t="shared" si="10"/>
        <v>2060.52</v>
      </c>
      <c r="H199" s="116">
        <v>0</v>
      </c>
      <c r="I199" s="116">
        <v>250</v>
      </c>
      <c r="J199" s="116">
        <v>670</v>
      </c>
      <c r="K199" s="119">
        <f t="shared" si="11"/>
        <v>2980.52</v>
      </c>
      <c r="L199" s="119" t="s">
        <v>158</v>
      </c>
      <c r="M199" s="119" t="s">
        <v>158</v>
      </c>
    </row>
    <row r="200" spans="1:13" ht="39.75" customHeight="1" x14ac:dyDescent="0.25">
      <c r="A200" s="121">
        <v>190</v>
      </c>
      <c r="B200" s="113" t="s">
        <v>424</v>
      </c>
      <c r="C200" s="114" t="s">
        <v>1035</v>
      </c>
      <c r="D200" s="115" t="s">
        <v>706</v>
      </c>
      <c r="E200" s="116">
        <v>73.59</v>
      </c>
      <c r="F200" s="117">
        <v>28</v>
      </c>
      <c r="G200" s="118">
        <f t="shared" si="10"/>
        <v>2060.52</v>
      </c>
      <c r="H200" s="116">
        <v>0</v>
      </c>
      <c r="I200" s="116">
        <v>250</v>
      </c>
      <c r="J200" s="116">
        <v>670</v>
      </c>
      <c r="K200" s="119">
        <f t="shared" si="11"/>
        <v>2980.52</v>
      </c>
      <c r="L200" s="119" t="s">
        <v>158</v>
      </c>
      <c r="M200" s="119" t="s">
        <v>158</v>
      </c>
    </row>
    <row r="201" spans="1:13" ht="39.75" customHeight="1" x14ac:dyDescent="0.25">
      <c r="A201" s="121">
        <v>191</v>
      </c>
      <c r="B201" s="113" t="s">
        <v>424</v>
      </c>
      <c r="C201" s="114" t="s">
        <v>800</v>
      </c>
      <c r="D201" s="115" t="s">
        <v>706</v>
      </c>
      <c r="E201" s="116">
        <v>73.59</v>
      </c>
      <c r="F201" s="117">
        <v>28</v>
      </c>
      <c r="G201" s="118">
        <f t="shared" si="10"/>
        <v>2060.52</v>
      </c>
      <c r="H201" s="116">
        <v>0</v>
      </c>
      <c r="I201" s="116">
        <v>250</v>
      </c>
      <c r="J201" s="116">
        <v>670</v>
      </c>
      <c r="K201" s="119">
        <f t="shared" si="11"/>
        <v>2980.52</v>
      </c>
      <c r="L201" s="119" t="s">
        <v>158</v>
      </c>
      <c r="M201" s="119" t="s">
        <v>158</v>
      </c>
    </row>
    <row r="202" spans="1:13" ht="39.75" customHeight="1" x14ac:dyDescent="0.25">
      <c r="A202" s="121">
        <v>192</v>
      </c>
      <c r="B202" s="113" t="s">
        <v>424</v>
      </c>
      <c r="C202" s="114" t="s">
        <v>807</v>
      </c>
      <c r="D202" s="115" t="s">
        <v>706</v>
      </c>
      <c r="E202" s="116">
        <v>73.59</v>
      </c>
      <c r="F202" s="117">
        <v>28</v>
      </c>
      <c r="G202" s="118">
        <f t="shared" si="10"/>
        <v>2060.52</v>
      </c>
      <c r="H202" s="116">
        <v>0</v>
      </c>
      <c r="I202" s="116">
        <v>250</v>
      </c>
      <c r="J202" s="116">
        <v>670</v>
      </c>
      <c r="K202" s="119">
        <f t="shared" si="11"/>
        <v>2980.52</v>
      </c>
      <c r="L202" s="119" t="s">
        <v>158</v>
      </c>
      <c r="M202" s="119" t="s">
        <v>158</v>
      </c>
    </row>
    <row r="203" spans="1:13" ht="39.75" customHeight="1" x14ac:dyDescent="0.25">
      <c r="A203" s="121">
        <v>193</v>
      </c>
      <c r="B203" s="113" t="s">
        <v>424</v>
      </c>
      <c r="C203" s="114" t="s">
        <v>1036</v>
      </c>
      <c r="D203" s="115" t="s">
        <v>706</v>
      </c>
      <c r="E203" s="116">
        <v>73.59</v>
      </c>
      <c r="F203" s="117">
        <v>28</v>
      </c>
      <c r="G203" s="118">
        <f t="shared" si="10"/>
        <v>2060.52</v>
      </c>
      <c r="H203" s="116">
        <v>0</v>
      </c>
      <c r="I203" s="116">
        <v>250</v>
      </c>
      <c r="J203" s="116">
        <v>670</v>
      </c>
      <c r="K203" s="119">
        <f t="shared" si="11"/>
        <v>2980.52</v>
      </c>
      <c r="L203" s="119" t="s">
        <v>158</v>
      </c>
      <c r="M203" s="119" t="s">
        <v>158</v>
      </c>
    </row>
    <row r="204" spans="1:13" ht="39.75" customHeight="1" x14ac:dyDescent="0.25">
      <c r="A204" s="121">
        <v>194</v>
      </c>
      <c r="B204" s="113" t="s">
        <v>424</v>
      </c>
      <c r="C204" s="114" t="s">
        <v>801</v>
      </c>
      <c r="D204" s="115" t="s">
        <v>706</v>
      </c>
      <c r="E204" s="116">
        <v>73.59</v>
      </c>
      <c r="F204" s="117">
        <v>28</v>
      </c>
      <c r="G204" s="118">
        <f t="shared" si="10"/>
        <v>2060.52</v>
      </c>
      <c r="H204" s="116">
        <v>0</v>
      </c>
      <c r="I204" s="116">
        <v>250</v>
      </c>
      <c r="J204" s="116">
        <v>670</v>
      </c>
      <c r="K204" s="119">
        <f t="shared" si="11"/>
        <v>2980.52</v>
      </c>
      <c r="L204" s="119" t="s">
        <v>158</v>
      </c>
      <c r="M204" s="119" t="s">
        <v>158</v>
      </c>
    </row>
    <row r="205" spans="1:13" ht="39.75" customHeight="1" x14ac:dyDescent="0.25">
      <c r="A205" s="121">
        <v>195</v>
      </c>
      <c r="B205" s="113" t="s">
        <v>424</v>
      </c>
      <c r="C205" s="114" t="s">
        <v>802</v>
      </c>
      <c r="D205" s="115" t="s">
        <v>706</v>
      </c>
      <c r="E205" s="116">
        <v>73.59</v>
      </c>
      <c r="F205" s="117">
        <v>28</v>
      </c>
      <c r="G205" s="118">
        <f t="shared" si="10"/>
        <v>2060.52</v>
      </c>
      <c r="H205" s="116">
        <v>0</v>
      </c>
      <c r="I205" s="116">
        <v>250</v>
      </c>
      <c r="J205" s="116">
        <v>670</v>
      </c>
      <c r="K205" s="119">
        <f t="shared" si="11"/>
        <v>2980.52</v>
      </c>
      <c r="L205" s="119" t="s">
        <v>158</v>
      </c>
      <c r="M205" s="119" t="s">
        <v>158</v>
      </c>
    </row>
    <row r="206" spans="1:13" ht="39.75" customHeight="1" x14ac:dyDescent="0.25">
      <c r="A206" s="121">
        <v>196</v>
      </c>
      <c r="B206" s="113" t="s">
        <v>424</v>
      </c>
      <c r="C206" s="114" t="s">
        <v>803</v>
      </c>
      <c r="D206" s="115" t="s">
        <v>706</v>
      </c>
      <c r="E206" s="116">
        <v>73.59</v>
      </c>
      <c r="F206" s="117">
        <v>28</v>
      </c>
      <c r="G206" s="118">
        <f t="shared" si="10"/>
        <v>2060.52</v>
      </c>
      <c r="H206" s="116">
        <v>0</v>
      </c>
      <c r="I206" s="116">
        <v>250</v>
      </c>
      <c r="J206" s="116">
        <v>670</v>
      </c>
      <c r="K206" s="119">
        <f t="shared" si="11"/>
        <v>2980.52</v>
      </c>
      <c r="L206" s="119" t="s">
        <v>158</v>
      </c>
      <c r="M206" s="119" t="s">
        <v>158</v>
      </c>
    </row>
    <row r="207" spans="1:13" ht="39.75" customHeight="1" x14ac:dyDescent="0.25">
      <c r="A207" s="121">
        <v>197</v>
      </c>
      <c r="B207" s="113" t="s">
        <v>424</v>
      </c>
      <c r="C207" s="114" t="s">
        <v>804</v>
      </c>
      <c r="D207" s="115" t="s">
        <v>1067</v>
      </c>
      <c r="E207" s="116">
        <v>71.400000000000006</v>
      </c>
      <c r="F207" s="117">
        <v>28</v>
      </c>
      <c r="G207" s="118">
        <f t="shared" si="10"/>
        <v>1999.2000000000003</v>
      </c>
      <c r="H207" s="116">
        <v>0</v>
      </c>
      <c r="I207" s="116">
        <v>250</v>
      </c>
      <c r="J207" s="116">
        <v>900</v>
      </c>
      <c r="K207" s="119">
        <f t="shared" si="11"/>
        <v>3149.2000000000003</v>
      </c>
      <c r="L207" s="119" t="s">
        <v>158</v>
      </c>
      <c r="M207" s="119" t="s">
        <v>158</v>
      </c>
    </row>
    <row r="208" spans="1:13" ht="39.75" customHeight="1" x14ac:dyDescent="0.25">
      <c r="A208" s="121">
        <v>198</v>
      </c>
      <c r="B208" s="113" t="s">
        <v>424</v>
      </c>
      <c r="C208" s="114" t="s">
        <v>805</v>
      </c>
      <c r="D208" s="115" t="s">
        <v>1067</v>
      </c>
      <c r="E208" s="116">
        <v>71.400000000000006</v>
      </c>
      <c r="F208" s="117">
        <v>28</v>
      </c>
      <c r="G208" s="118">
        <f t="shared" si="10"/>
        <v>1999.2000000000003</v>
      </c>
      <c r="H208" s="116">
        <v>0</v>
      </c>
      <c r="I208" s="116">
        <v>250</v>
      </c>
      <c r="J208" s="116">
        <v>900</v>
      </c>
      <c r="K208" s="119">
        <f t="shared" si="11"/>
        <v>3149.2000000000003</v>
      </c>
      <c r="L208" s="119" t="s">
        <v>158</v>
      </c>
      <c r="M208" s="119" t="s">
        <v>158</v>
      </c>
    </row>
    <row r="209" spans="1:13" ht="39.75" customHeight="1" x14ac:dyDescent="0.25">
      <c r="A209" s="121">
        <v>199</v>
      </c>
      <c r="B209" s="113" t="s">
        <v>424</v>
      </c>
      <c r="C209" s="114" t="s">
        <v>806</v>
      </c>
      <c r="D209" s="115" t="s">
        <v>706</v>
      </c>
      <c r="E209" s="116">
        <v>73.59</v>
      </c>
      <c r="F209" s="117">
        <v>28</v>
      </c>
      <c r="G209" s="118">
        <f t="shared" si="10"/>
        <v>2060.52</v>
      </c>
      <c r="H209" s="116">
        <v>0</v>
      </c>
      <c r="I209" s="116">
        <v>250</v>
      </c>
      <c r="J209" s="116">
        <v>670</v>
      </c>
      <c r="K209" s="119">
        <f t="shared" si="11"/>
        <v>2980.52</v>
      </c>
      <c r="L209" s="119" t="s">
        <v>158</v>
      </c>
      <c r="M209" s="119" t="s">
        <v>158</v>
      </c>
    </row>
    <row r="210" spans="1:13" ht="39.75" customHeight="1" x14ac:dyDescent="0.25">
      <c r="A210" s="121">
        <v>200</v>
      </c>
      <c r="B210" s="113" t="s">
        <v>424</v>
      </c>
      <c r="C210" s="114" t="s">
        <v>862</v>
      </c>
      <c r="D210" s="115" t="s">
        <v>706</v>
      </c>
      <c r="E210" s="116">
        <v>73.59</v>
      </c>
      <c r="F210" s="117">
        <v>28</v>
      </c>
      <c r="G210" s="118">
        <f t="shared" si="10"/>
        <v>2060.52</v>
      </c>
      <c r="H210" s="116">
        <v>0</v>
      </c>
      <c r="I210" s="116">
        <v>250</v>
      </c>
      <c r="J210" s="116">
        <v>670</v>
      </c>
      <c r="K210" s="119">
        <f t="shared" si="11"/>
        <v>2980.52</v>
      </c>
      <c r="L210" s="119" t="s">
        <v>158</v>
      </c>
      <c r="M210" s="119" t="s">
        <v>158</v>
      </c>
    </row>
    <row r="211" spans="1:13" ht="39.75" customHeight="1" x14ac:dyDescent="0.25">
      <c r="A211" s="121">
        <v>201</v>
      </c>
      <c r="B211" s="113" t="s">
        <v>424</v>
      </c>
      <c r="C211" s="114" t="s">
        <v>863</v>
      </c>
      <c r="D211" s="115" t="s">
        <v>706</v>
      </c>
      <c r="E211" s="116">
        <v>73.59</v>
      </c>
      <c r="F211" s="117">
        <v>28</v>
      </c>
      <c r="G211" s="118">
        <f t="shared" si="10"/>
        <v>2060.52</v>
      </c>
      <c r="H211" s="116">
        <v>0</v>
      </c>
      <c r="I211" s="116">
        <v>250</v>
      </c>
      <c r="J211" s="116">
        <v>670</v>
      </c>
      <c r="K211" s="119">
        <f t="shared" si="11"/>
        <v>2980.52</v>
      </c>
      <c r="L211" s="119" t="s">
        <v>158</v>
      </c>
      <c r="M211" s="119" t="s">
        <v>158</v>
      </c>
    </row>
    <row r="212" spans="1:13" ht="39.75" customHeight="1" x14ac:dyDescent="0.25">
      <c r="A212" s="121">
        <v>202</v>
      </c>
      <c r="B212" s="113" t="s">
        <v>424</v>
      </c>
      <c r="C212" s="114" t="s">
        <v>864</v>
      </c>
      <c r="D212" s="115" t="s">
        <v>706</v>
      </c>
      <c r="E212" s="116">
        <v>73.59</v>
      </c>
      <c r="F212" s="117">
        <v>28</v>
      </c>
      <c r="G212" s="118">
        <f t="shared" si="10"/>
        <v>2060.52</v>
      </c>
      <c r="H212" s="116">
        <v>0</v>
      </c>
      <c r="I212" s="116">
        <v>250</v>
      </c>
      <c r="J212" s="116">
        <v>670</v>
      </c>
      <c r="K212" s="119">
        <f t="shared" si="11"/>
        <v>2980.52</v>
      </c>
      <c r="L212" s="119" t="s">
        <v>158</v>
      </c>
      <c r="M212" s="119" t="s">
        <v>158</v>
      </c>
    </row>
    <row r="213" spans="1:13" ht="39.75" customHeight="1" x14ac:dyDescent="0.25">
      <c r="A213" s="121">
        <v>203</v>
      </c>
      <c r="B213" s="113" t="s">
        <v>424</v>
      </c>
      <c r="C213" s="114" t="s">
        <v>865</v>
      </c>
      <c r="D213" s="115" t="s">
        <v>706</v>
      </c>
      <c r="E213" s="116">
        <v>73.59</v>
      </c>
      <c r="F213" s="117">
        <v>28</v>
      </c>
      <c r="G213" s="118">
        <f t="shared" si="10"/>
        <v>2060.52</v>
      </c>
      <c r="H213" s="116">
        <v>0</v>
      </c>
      <c r="I213" s="116">
        <v>250</v>
      </c>
      <c r="J213" s="116">
        <v>670</v>
      </c>
      <c r="K213" s="119">
        <f t="shared" si="11"/>
        <v>2980.52</v>
      </c>
      <c r="L213" s="119" t="s">
        <v>158</v>
      </c>
      <c r="M213" s="119" t="s">
        <v>158</v>
      </c>
    </row>
    <row r="214" spans="1:13" ht="39.75" customHeight="1" x14ac:dyDescent="0.25">
      <c r="A214" s="121">
        <v>204</v>
      </c>
      <c r="B214" s="113" t="s">
        <v>424</v>
      </c>
      <c r="C214" s="114" t="s">
        <v>866</v>
      </c>
      <c r="D214" s="115" t="s">
        <v>706</v>
      </c>
      <c r="E214" s="116">
        <v>73.59</v>
      </c>
      <c r="F214" s="117">
        <v>28</v>
      </c>
      <c r="G214" s="118">
        <f t="shared" si="10"/>
        <v>2060.52</v>
      </c>
      <c r="H214" s="116">
        <v>0</v>
      </c>
      <c r="I214" s="116">
        <v>250</v>
      </c>
      <c r="J214" s="116">
        <v>670</v>
      </c>
      <c r="K214" s="119">
        <f t="shared" si="11"/>
        <v>2980.52</v>
      </c>
      <c r="L214" s="119" t="s">
        <v>158</v>
      </c>
      <c r="M214" s="119" t="s">
        <v>158</v>
      </c>
    </row>
    <row r="215" spans="1:13" ht="39.75" customHeight="1" x14ac:dyDescent="0.25">
      <c r="A215" s="121">
        <v>205</v>
      </c>
      <c r="B215" s="113" t="s">
        <v>424</v>
      </c>
      <c r="C215" s="114" t="s">
        <v>870</v>
      </c>
      <c r="D215" s="115" t="s">
        <v>706</v>
      </c>
      <c r="E215" s="116">
        <v>73.59</v>
      </c>
      <c r="F215" s="117">
        <v>28</v>
      </c>
      <c r="G215" s="118">
        <f t="shared" si="10"/>
        <v>2060.52</v>
      </c>
      <c r="H215" s="116">
        <v>0</v>
      </c>
      <c r="I215" s="116">
        <v>250</v>
      </c>
      <c r="J215" s="116">
        <v>670</v>
      </c>
      <c r="K215" s="119">
        <f t="shared" si="11"/>
        <v>2980.52</v>
      </c>
      <c r="L215" s="119" t="s">
        <v>158</v>
      </c>
      <c r="M215" s="119" t="s">
        <v>158</v>
      </c>
    </row>
    <row r="216" spans="1:13" ht="39.75" customHeight="1" x14ac:dyDescent="0.25">
      <c r="A216" s="121">
        <v>206</v>
      </c>
      <c r="B216" s="113" t="s">
        <v>424</v>
      </c>
      <c r="C216" s="114" t="s">
        <v>871</v>
      </c>
      <c r="D216" s="115" t="s">
        <v>706</v>
      </c>
      <c r="E216" s="116">
        <v>73.59</v>
      </c>
      <c r="F216" s="117">
        <v>28</v>
      </c>
      <c r="G216" s="118">
        <f t="shared" si="10"/>
        <v>2060.52</v>
      </c>
      <c r="H216" s="116">
        <v>0</v>
      </c>
      <c r="I216" s="116">
        <v>250</v>
      </c>
      <c r="J216" s="116">
        <v>670</v>
      </c>
      <c r="K216" s="119">
        <f t="shared" si="11"/>
        <v>2980.52</v>
      </c>
      <c r="L216" s="119" t="s">
        <v>158</v>
      </c>
      <c r="M216" s="119" t="s">
        <v>158</v>
      </c>
    </row>
    <row r="217" spans="1:13" ht="39.75" customHeight="1" x14ac:dyDescent="0.25">
      <c r="A217" s="121">
        <v>207</v>
      </c>
      <c r="B217" s="113" t="s">
        <v>424</v>
      </c>
      <c r="C217" s="114" t="s">
        <v>872</v>
      </c>
      <c r="D217" s="115" t="s">
        <v>706</v>
      </c>
      <c r="E217" s="116">
        <v>73.59</v>
      </c>
      <c r="F217" s="117">
        <v>28</v>
      </c>
      <c r="G217" s="118">
        <f t="shared" si="10"/>
        <v>2060.52</v>
      </c>
      <c r="H217" s="116">
        <v>0</v>
      </c>
      <c r="I217" s="116">
        <v>250</v>
      </c>
      <c r="J217" s="116">
        <v>670</v>
      </c>
      <c r="K217" s="119">
        <f t="shared" si="11"/>
        <v>2980.52</v>
      </c>
      <c r="L217" s="119" t="s">
        <v>158</v>
      </c>
      <c r="M217" s="119" t="s">
        <v>158</v>
      </c>
    </row>
    <row r="218" spans="1:13" ht="39.75" customHeight="1" x14ac:dyDescent="0.25">
      <c r="A218" s="121">
        <v>208</v>
      </c>
      <c r="B218" s="113" t="s">
        <v>424</v>
      </c>
      <c r="C218" s="114" t="s">
        <v>1037</v>
      </c>
      <c r="D218" s="115" t="s">
        <v>1067</v>
      </c>
      <c r="E218" s="116">
        <v>71.400000000000006</v>
      </c>
      <c r="F218" s="117">
        <v>28</v>
      </c>
      <c r="G218" s="118">
        <f t="shared" si="10"/>
        <v>1999.2000000000003</v>
      </c>
      <c r="H218" s="116">
        <v>0</v>
      </c>
      <c r="I218" s="116">
        <v>250</v>
      </c>
      <c r="J218" s="116">
        <v>900</v>
      </c>
      <c r="K218" s="119">
        <f t="shared" si="11"/>
        <v>3149.2000000000003</v>
      </c>
      <c r="L218" s="119" t="s">
        <v>158</v>
      </c>
      <c r="M218" s="119" t="s">
        <v>158</v>
      </c>
    </row>
    <row r="219" spans="1:13" ht="39.75" customHeight="1" x14ac:dyDescent="0.25">
      <c r="A219" s="121">
        <v>209</v>
      </c>
      <c r="B219" s="113" t="s">
        <v>424</v>
      </c>
      <c r="C219" s="114" t="s">
        <v>815</v>
      </c>
      <c r="D219" s="115" t="s">
        <v>706</v>
      </c>
      <c r="E219" s="116">
        <v>73.59</v>
      </c>
      <c r="F219" s="117">
        <v>28</v>
      </c>
      <c r="G219" s="118">
        <f t="shared" si="10"/>
        <v>2060.52</v>
      </c>
      <c r="H219" s="116">
        <v>50</v>
      </c>
      <c r="I219" s="116">
        <v>250</v>
      </c>
      <c r="J219" s="116">
        <v>670</v>
      </c>
      <c r="K219" s="119">
        <f t="shared" si="11"/>
        <v>3030.52</v>
      </c>
      <c r="L219" s="119" t="s">
        <v>158</v>
      </c>
      <c r="M219" s="119" t="s">
        <v>158</v>
      </c>
    </row>
    <row r="220" spans="1:13" ht="39.75" customHeight="1" x14ac:dyDescent="0.25">
      <c r="A220" s="121">
        <v>210</v>
      </c>
      <c r="B220" s="113" t="s">
        <v>424</v>
      </c>
      <c r="C220" s="114" t="s">
        <v>1038</v>
      </c>
      <c r="D220" s="115" t="s">
        <v>706</v>
      </c>
      <c r="E220" s="116">
        <v>73.59</v>
      </c>
      <c r="F220" s="117">
        <v>28</v>
      </c>
      <c r="G220" s="118">
        <f t="shared" si="10"/>
        <v>2060.52</v>
      </c>
      <c r="H220" s="116">
        <v>35</v>
      </c>
      <c r="I220" s="116">
        <v>250</v>
      </c>
      <c r="J220" s="116">
        <v>670</v>
      </c>
      <c r="K220" s="119">
        <f t="shared" si="11"/>
        <v>3015.52</v>
      </c>
      <c r="L220" s="119" t="s">
        <v>158</v>
      </c>
      <c r="M220" s="119" t="s">
        <v>158</v>
      </c>
    </row>
    <row r="221" spans="1:13" ht="39.75" customHeight="1" x14ac:dyDescent="0.25">
      <c r="A221" s="121">
        <v>211</v>
      </c>
      <c r="B221" s="113" t="s">
        <v>424</v>
      </c>
      <c r="C221" s="114" t="s">
        <v>1039</v>
      </c>
      <c r="D221" s="115" t="s">
        <v>706</v>
      </c>
      <c r="E221" s="116">
        <v>73.59</v>
      </c>
      <c r="F221" s="117">
        <v>28</v>
      </c>
      <c r="G221" s="118">
        <f t="shared" si="10"/>
        <v>2060.52</v>
      </c>
      <c r="H221" s="116">
        <v>50</v>
      </c>
      <c r="I221" s="116">
        <v>250</v>
      </c>
      <c r="J221" s="116">
        <v>670</v>
      </c>
      <c r="K221" s="119">
        <f t="shared" si="11"/>
        <v>3030.52</v>
      </c>
      <c r="L221" s="119" t="s">
        <v>158</v>
      </c>
      <c r="M221" s="119" t="s">
        <v>158</v>
      </c>
    </row>
    <row r="222" spans="1:13" ht="39.75" customHeight="1" x14ac:dyDescent="0.25">
      <c r="A222" s="121">
        <v>212</v>
      </c>
      <c r="B222" s="113" t="s">
        <v>424</v>
      </c>
      <c r="C222" s="114" t="s">
        <v>1040</v>
      </c>
      <c r="D222" s="115" t="s">
        <v>706</v>
      </c>
      <c r="E222" s="116">
        <v>73.59</v>
      </c>
      <c r="F222" s="117">
        <v>28</v>
      </c>
      <c r="G222" s="118">
        <f t="shared" si="10"/>
        <v>2060.52</v>
      </c>
      <c r="H222" s="116">
        <v>50</v>
      </c>
      <c r="I222" s="116">
        <v>250</v>
      </c>
      <c r="J222" s="116">
        <v>670</v>
      </c>
      <c r="K222" s="119">
        <f t="shared" si="11"/>
        <v>3030.52</v>
      </c>
      <c r="L222" s="119" t="s">
        <v>158</v>
      </c>
      <c r="M222" s="119" t="s">
        <v>158</v>
      </c>
    </row>
    <row r="223" spans="1:13" ht="39.75" customHeight="1" x14ac:dyDescent="0.25">
      <c r="A223" s="121">
        <v>213</v>
      </c>
      <c r="B223" s="113" t="s">
        <v>424</v>
      </c>
      <c r="C223" s="114" t="s">
        <v>1041</v>
      </c>
      <c r="D223" s="115" t="s">
        <v>738</v>
      </c>
      <c r="E223" s="116">
        <v>76.59</v>
      </c>
      <c r="F223" s="117">
        <v>28</v>
      </c>
      <c r="G223" s="118">
        <f t="shared" si="10"/>
        <v>2144.52</v>
      </c>
      <c r="H223" s="116">
        <v>0</v>
      </c>
      <c r="I223" s="116">
        <v>250</v>
      </c>
      <c r="J223" s="116">
        <v>670</v>
      </c>
      <c r="K223" s="119">
        <f t="shared" si="11"/>
        <v>3064.52</v>
      </c>
      <c r="L223" s="119" t="s">
        <v>158</v>
      </c>
      <c r="M223" s="119" t="s">
        <v>158</v>
      </c>
    </row>
    <row r="224" spans="1:13" ht="39.75" customHeight="1" x14ac:dyDescent="0.25">
      <c r="A224" s="121">
        <v>214</v>
      </c>
      <c r="B224" s="113" t="s">
        <v>424</v>
      </c>
      <c r="C224" s="114" t="s">
        <v>1042</v>
      </c>
      <c r="D224" s="115" t="s">
        <v>706</v>
      </c>
      <c r="E224" s="116">
        <v>73.59</v>
      </c>
      <c r="F224" s="117">
        <v>28</v>
      </c>
      <c r="G224" s="118">
        <f t="shared" si="10"/>
        <v>2060.52</v>
      </c>
      <c r="H224" s="116">
        <v>0</v>
      </c>
      <c r="I224" s="116">
        <v>250</v>
      </c>
      <c r="J224" s="116">
        <v>670</v>
      </c>
      <c r="K224" s="119">
        <f t="shared" si="11"/>
        <v>2980.52</v>
      </c>
      <c r="L224" s="119" t="s">
        <v>158</v>
      </c>
      <c r="M224" s="119" t="s">
        <v>158</v>
      </c>
    </row>
    <row r="225" spans="1:13" ht="39.75" customHeight="1" x14ac:dyDescent="0.25">
      <c r="A225" s="121">
        <v>215</v>
      </c>
      <c r="B225" s="113" t="s">
        <v>424</v>
      </c>
      <c r="C225" s="114" t="s">
        <v>867</v>
      </c>
      <c r="D225" s="115" t="s">
        <v>706</v>
      </c>
      <c r="E225" s="116">
        <v>73.59</v>
      </c>
      <c r="F225" s="117">
        <v>28</v>
      </c>
      <c r="G225" s="118">
        <f t="shared" si="10"/>
        <v>2060.52</v>
      </c>
      <c r="H225" s="116">
        <v>0</v>
      </c>
      <c r="I225" s="116">
        <v>250</v>
      </c>
      <c r="J225" s="116">
        <v>670</v>
      </c>
      <c r="K225" s="119">
        <f t="shared" si="11"/>
        <v>2980.52</v>
      </c>
      <c r="L225" s="119" t="s">
        <v>158</v>
      </c>
      <c r="M225" s="119" t="s">
        <v>158</v>
      </c>
    </row>
    <row r="226" spans="1:13" ht="39.75" customHeight="1" x14ac:dyDescent="0.25">
      <c r="A226" s="121">
        <v>216</v>
      </c>
      <c r="B226" s="113" t="s">
        <v>424</v>
      </c>
      <c r="C226" s="114" t="s">
        <v>868</v>
      </c>
      <c r="D226" s="115" t="s">
        <v>706</v>
      </c>
      <c r="E226" s="116">
        <v>73.59</v>
      </c>
      <c r="F226" s="117">
        <v>28</v>
      </c>
      <c r="G226" s="118">
        <f t="shared" si="10"/>
        <v>2060.52</v>
      </c>
      <c r="H226" s="116">
        <v>0</v>
      </c>
      <c r="I226" s="116">
        <v>250</v>
      </c>
      <c r="J226" s="116">
        <v>670</v>
      </c>
      <c r="K226" s="119">
        <f t="shared" si="11"/>
        <v>2980.52</v>
      </c>
      <c r="L226" s="119" t="s">
        <v>158</v>
      </c>
      <c r="M226" s="119" t="s">
        <v>158</v>
      </c>
    </row>
    <row r="227" spans="1:13" ht="39.75" customHeight="1" x14ac:dyDescent="0.25">
      <c r="A227" s="121">
        <v>217</v>
      </c>
      <c r="B227" s="113" t="s">
        <v>424</v>
      </c>
      <c r="C227" s="114" t="s">
        <v>869</v>
      </c>
      <c r="D227" s="115" t="s">
        <v>706</v>
      </c>
      <c r="E227" s="116">
        <v>73.59</v>
      </c>
      <c r="F227" s="117">
        <v>28</v>
      </c>
      <c r="G227" s="118">
        <f t="shared" si="10"/>
        <v>2060.52</v>
      </c>
      <c r="H227" s="116">
        <v>0</v>
      </c>
      <c r="I227" s="116">
        <v>250</v>
      </c>
      <c r="J227" s="116">
        <v>670</v>
      </c>
      <c r="K227" s="119">
        <f t="shared" si="11"/>
        <v>2980.52</v>
      </c>
      <c r="L227" s="119" t="s">
        <v>158</v>
      </c>
      <c r="M227" s="119" t="s">
        <v>158</v>
      </c>
    </row>
    <row r="228" spans="1:13" ht="39.75" customHeight="1" x14ac:dyDescent="0.25">
      <c r="A228" s="121">
        <v>218</v>
      </c>
      <c r="B228" s="113" t="s">
        <v>424</v>
      </c>
      <c r="C228" s="114" t="s">
        <v>808</v>
      </c>
      <c r="D228" s="115" t="s">
        <v>706</v>
      </c>
      <c r="E228" s="116">
        <v>73.59</v>
      </c>
      <c r="F228" s="117">
        <v>28</v>
      </c>
      <c r="G228" s="118">
        <f t="shared" si="10"/>
        <v>2060.52</v>
      </c>
      <c r="H228" s="116">
        <v>0</v>
      </c>
      <c r="I228" s="116">
        <v>250</v>
      </c>
      <c r="J228" s="116">
        <v>670</v>
      </c>
      <c r="K228" s="119">
        <f t="shared" si="11"/>
        <v>2980.52</v>
      </c>
      <c r="L228" s="119" t="s">
        <v>158</v>
      </c>
      <c r="M228" s="119" t="s">
        <v>158</v>
      </c>
    </row>
    <row r="229" spans="1:13" ht="39.75" customHeight="1" x14ac:dyDescent="0.25">
      <c r="A229" s="121">
        <v>219</v>
      </c>
      <c r="B229" s="113" t="s">
        <v>424</v>
      </c>
      <c r="C229" s="114" t="s">
        <v>809</v>
      </c>
      <c r="D229" s="115" t="s">
        <v>706</v>
      </c>
      <c r="E229" s="116">
        <v>73.59</v>
      </c>
      <c r="F229" s="117">
        <v>28</v>
      </c>
      <c r="G229" s="118">
        <f t="shared" si="10"/>
        <v>2060.52</v>
      </c>
      <c r="H229" s="116">
        <v>0</v>
      </c>
      <c r="I229" s="116">
        <v>250</v>
      </c>
      <c r="J229" s="116">
        <v>670</v>
      </c>
      <c r="K229" s="119">
        <f t="shared" si="11"/>
        <v>2980.52</v>
      </c>
      <c r="L229" s="119" t="s">
        <v>158</v>
      </c>
      <c r="M229" s="119" t="s">
        <v>158</v>
      </c>
    </row>
    <row r="230" spans="1:13" ht="39.75" customHeight="1" x14ac:dyDescent="0.25">
      <c r="A230" s="121">
        <v>220</v>
      </c>
      <c r="B230" s="113" t="s">
        <v>424</v>
      </c>
      <c r="C230" s="114" t="s">
        <v>810</v>
      </c>
      <c r="D230" s="115" t="s">
        <v>706</v>
      </c>
      <c r="E230" s="116">
        <v>73.59</v>
      </c>
      <c r="F230" s="117">
        <v>28</v>
      </c>
      <c r="G230" s="118">
        <f t="shared" si="10"/>
        <v>2060.52</v>
      </c>
      <c r="H230" s="116">
        <v>0</v>
      </c>
      <c r="I230" s="116">
        <v>250</v>
      </c>
      <c r="J230" s="116">
        <v>670</v>
      </c>
      <c r="K230" s="119">
        <f t="shared" si="11"/>
        <v>2980.52</v>
      </c>
      <c r="L230" s="119" t="s">
        <v>158</v>
      </c>
      <c r="M230" s="119" t="s">
        <v>158</v>
      </c>
    </row>
    <row r="231" spans="1:13" ht="39.75" customHeight="1" x14ac:dyDescent="0.25">
      <c r="A231" s="121">
        <v>221</v>
      </c>
      <c r="B231" s="113" t="s">
        <v>424</v>
      </c>
      <c r="C231" s="114" t="s">
        <v>814</v>
      </c>
      <c r="D231" s="115" t="s">
        <v>706</v>
      </c>
      <c r="E231" s="116">
        <v>73.59</v>
      </c>
      <c r="F231" s="117">
        <v>28</v>
      </c>
      <c r="G231" s="118">
        <f t="shared" si="10"/>
        <v>2060.52</v>
      </c>
      <c r="H231" s="116">
        <v>0</v>
      </c>
      <c r="I231" s="116">
        <v>250</v>
      </c>
      <c r="J231" s="116">
        <v>670</v>
      </c>
      <c r="K231" s="119">
        <f t="shared" si="11"/>
        <v>2980.52</v>
      </c>
      <c r="L231" s="119" t="s">
        <v>158</v>
      </c>
      <c r="M231" s="119" t="s">
        <v>158</v>
      </c>
    </row>
    <row r="232" spans="1:13" ht="39.75" customHeight="1" x14ac:dyDescent="0.25">
      <c r="A232" s="121">
        <v>222</v>
      </c>
      <c r="B232" s="113" t="s">
        <v>424</v>
      </c>
      <c r="C232" s="114" t="s">
        <v>813</v>
      </c>
      <c r="D232" s="115" t="s">
        <v>706</v>
      </c>
      <c r="E232" s="116">
        <v>73.59</v>
      </c>
      <c r="F232" s="117">
        <v>28</v>
      </c>
      <c r="G232" s="118">
        <f t="shared" si="10"/>
        <v>2060.52</v>
      </c>
      <c r="H232" s="116">
        <v>0</v>
      </c>
      <c r="I232" s="116">
        <v>250</v>
      </c>
      <c r="J232" s="116">
        <v>670</v>
      </c>
      <c r="K232" s="119">
        <f t="shared" si="11"/>
        <v>2980.52</v>
      </c>
      <c r="L232" s="119" t="s">
        <v>158</v>
      </c>
      <c r="M232" s="119" t="s">
        <v>158</v>
      </c>
    </row>
    <row r="233" spans="1:13" ht="39.75" customHeight="1" x14ac:dyDescent="0.25">
      <c r="A233" s="121">
        <v>223</v>
      </c>
      <c r="B233" s="113" t="s">
        <v>424</v>
      </c>
      <c r="C233" s="114" t="s">
        <v>812</v>
      </c>
      <c r="D233" s="115" t="s">
        <v>706</v>
      </c>
      <c r="E233" s="116">
        <v>73.59</v>
      </c>
      <c r="F233" s="117">
        <v>28</v>
      </c>
      <c r="G233" s="118">
        <f t="shared" si="10"/>
        <v>2060.52</v>
      </c>
      <c r="H233" s="116">
        <v>0</v>
      </c>
      <c r="I233" s="116">
        <v>250</v>
      </c>
      <c r="J233" s="116">
        <v>670</v>
      </c>
      <c r="K233" s="119">
        <f t="shared" si="11"/>
        <v>2980.52</v>
      </c>
      <c r="L233" s="119" t="s">
        <v>158</v>
      </c>
      <c r="M233" s="119" t="s">
        <v>158</v>
      </c>
    </row>
    <row r="234" spans="1:13" ht="39.75" customHeight="1" x14ac:dyDescent="0.25">
      <c r="A234" s="121">
        <v>224</v>
      </c>
      <c r="B234" s="113" t="s">
        <v>424</v>
      </c>
      <c r="C234" s="114" t="s">
        <v>811</v>
      </c>
      <c r="D234" s="115" t="s">
        <v>706</v>
      </c>
      <c r="E234" s="116">
        <v>73.59</v>
      </c>
      <c r="F234" s="117">
        <v>28</v>
      </c>
      <c r="G234" s="118">
        <f t="shared" si="10"/>
        <v>2060.52</v>
      </c>
      <c r="H234" s="116">
        <v>0</v>
      </c>
      <c r="I234" s="116">
        <v>250</v>
      </c>
      <c r="J234" s="116">
        <v>670</v>
      </c>
      <c r="K234" s="119">
        <f t="shared" si="11"/>
        <v>2980.52</v>
      </c>
      <c r="L234" s="119" t="s">
        <v>158</v>
      </c>
      <c r="M234" s="119" t="s">
        <v>158</v>
      </c>
    </row>
    <row r="235" spans="1:13" ht="39.75" customHeight="1" x14ac:dyDescent="0.25">
      <c r="A235" s="121">
        <v>225</v>
      </c>
      <c r="B235" s="113" t="s">
        <v>424</v>
      </c>
      <c r="C235" s="114" t="s">
        <v>816</v>
      </c>
      <c r="D235" s="115" t="s">
        <v>706</v>
      </c>
      <c r="E235" s="116">
        <v>73.59</v>
      </c>
      <c r="F235" s="117">
        <v>28</v>
      </c>
      <c r="G235" s="118">
        <f t="shared" si="10"/>
        <v>2060.52</v>
      </c>
      <c r="H235" s="116">
        <v>50</v>
      </c>
      <c r="I235" s="116">
        <v>250</v>
      </c>
      <c r="J235" s="116">
        <v>670</v>
      </c>
      <c r="K235" s="119">
        <f t="shared" si="11"/>
        <v>3030.52</v>
      </c>
      <c r="L235" s="119" t="s">
        <v>158</v>
      </c>
      <c r="M235" s="119" t="s">
        <v>158</v>
      </c>
    </row>
    <row r="236" spans="1:13" ht="39.75" customHeight="1" x14ac:dyDescent="0.25">
      <c r="A236" s="121">
        <v>226</v>
      </c>
      <c r="B236" s="113" t="s">
        <v>424</v>
      </c>
      <c r="C236" s="114" t="s">
        <v>817</v>
      </c>
      <c r="D236" s="115" t="s">
        <v>706</v>
      </c>
      <c r="E236" s="116">
        <v>73.59</v>
      </c>
      <c r="F236" s="117">
        <v>28</v>
      </c>
      <c r="G236" s="118">
        <f t="shared" si="10"/>
        <v>2060.52</v>
      </c>
      <c r="H236" s="116">
        <v>0</v>
      </c>
      <c r="I236" s="116">
        <v>250</v>
      </c>
      <c r="J236" s="116">
        <v>670</v>
      </c>
      <c r="K236" s="119">
        <f t="shared" si="11"/>
        <v>2980.52</v>
      </c>
      <c r="L236" s="119" t="s">
        <v>158</v>
      </c>
      <c r="M236" s="119" t="s">
        <v>158</v>
      </c>
    </row>
    <row r="237" spans="1:13" ht="39.75" customHeight="1" x14ac:dyDescent="0.25">
      <c r="A237" s="121">
        <v>227</v>
      </c>
      <c r="B237" s="113" t="s">
        <v>424</v>
      </c>
      <c r="C237" s="114" t="s">
        <v>1043</v>
      </c>
      <c r="D237" s="115" t="s">
        <v>706</v>
      </c>
      <c r="E237" s="116">
        <v>73.59</v>
      </c>
      <c r="F237" s="117">
        <v>28</v>
      </c>
      <c r="G237" s="118">
        <f t="shared" si="10"/>
        <v>2060.52</v>
      </c>
      <c r="H237" s="116">
        <v>50</v>
      </c>
      <c r="I237" s="116">
        <v>250</v>
      </c>
      <c r="J237" s="116">
        <v>670</v>
      </c>
      <c r="K237" s="119">
        <f t="shared" si="11"/>
        <v>3030.52</v>
      </c>
      <c r="L237" s="119" t="s">
        <v>158</v>
      </c>
      <c r="M237" s="119" t="s">
        <v>158</v>
      </c>
    </row>
    <row r="238" spans="1:13" ht="39.75" customHeight="1" x14ac:dyDescent="0.25">
      <c r="A238" s="121">
        <v>228</v>
      </c>
      <c r="B238" s="113" t="s">
        <v>424</v>
      </c>
      <c r="C238" s="114" t="s">
        <v>1044</v>
      </c>
      <c r="D238" s="115" t="s">
        <v>1067</v>
      </c>
      <c r="E238" s="116">
        <v>71.400000000000006</v>
      </c>
      <c r="F238" s="117">
        <v>28</v>
      </c>
      <c r="G238" s="118">
        <f t="shared" si="10"/>
        <v>1999.2000000000003</v>
      </c>
      <c r="H238" s="116">
        <v>0</v>
      </c>
      <c r="I238" s="116">
        <v>250</v>
      </c>
      <c r="J238" s="116">
        <v>900</v>
      </c>
      <c r="K238" s="119">
        <f t="shared" si="11"/>
        <v>3149.2000000000003</v>
      </c>
      <c r="L238" s="119" t="s">
        <v>158</v>
      </c>
      <c r="M238" s="119" t="s">
        <v>158</v>
      </c>
    </row>
    <row r="239" spans="1:13" ht="39.75" customHeight="1" x14ac:dyDescent="0.25">
      <c r="A239" s="121">
        <v>229</v>
      </c>
      <c r="B239" s="113" t="s">
        <v>424</v>
      </c>
      <c r="C239" s="114" t="s">
        <v>818</v>
      </c>
      <c r="D239" s="115" t="s">
        <v>706</v>
      </c>
      <c r="E239" s="116">
        <v>73.59</v>
      </c>
      <c r="F239" s="117">
        <v>28</v>
      </c>
      <c r="G239" s="118">
        <f t="shared" si="10"/>
        <v>2060.52</v>
      </c>
      <c r="H239" s="116">
        <v>50</v>
      </c>
      <c r="I239" s="116">
        <v>250</v>
      </c>
      <c r="J239" s="116">
        <v>670</v>
      </c>
      <c r="K239" s="119">
        <f t="shared" si="11"/>
        <v>3030.52</v>
      </c>
      <c r="L239" s="119" t="s">
        <v>158</v>
      </c>
      <c r="M239" s="119" t="s">
        <v>158</v>
      </c>
    </row>
    <row r="240" spans="1:13" ht="39.75" customHeight="1" x14ac:dyDescent="0.25">
      <c r="A240" s="121">
        <v>230</v>
      </c>
      <c r="B240" s="113" t="s">
        <v>424</v>
      </c>
      <c r="C240" s="114" t="s">
        <v>1045</v>
      </c>
      <c r="D240" s="115" t="s">
        <v>706</v>
      </c>
      <c r="E240" s="116">
        <v>73.59</v>
      </c>
      <c r="F240" s="117">
        <v>28</v>
      </c>
      <c r="G240" s="118">
        <f t="shared" si="10"/>
        <v>2060.52</v>
      </c>
      <c r="H240" s="116">
        <v>0</v>
      </c>
      <c r="I240" s="116">
        <v>250</v>
      </c>
      <c r="J240" s="116">
        <v>670</v>
      </c>
      <c r="K240" s="119">
        <f t="shared" si="11"/>
        <v>2980.52</v>
      </c>
      <c r="L240" s="119" t="s">
        <v>158</v>
      </c>
      <c r="M240" s="119" t="s">
        <v>158</v>
      </c>
    </row>
    <row r="241" spans="1:13" ht="39.75" customHeight="1" x14ac:dyDescent="0.25">
      <c r="A241" s="121">
        <v>231</v>
      </c>
      <c r="B241" s="113" t="s">
        <v>424</v>
      </c>
      <c r="C241" s="114" t="s">
        <v>1046</v>
      </c>
      <c r="D241" s="115" t="s">
        <v>706</v>
      </c>
      <c r="E241" s="116">
        <v>73.59</v>
      </c>
      <c r="F241" s="117">
        <v>28</v>
      </c>
      <c r="G241" s="118">
        <f t="shared" si="10"/>
        <v>2060.52</v>
      </c>
      <c r="H241" s="116">
        <v>0</v>
      </c>
      <c r="I241" s="116">
        <v>250</v>
      </c>
      <c r="J241" s="116">
        <v>670</v>
      </c>
      <c r="K241" s="119">
        <f t="shared" si="11"/>
        <v>2980.52</v>
      </c>
      <c r="L241" s="119" t="s">
        <v>158</v>
      </c>
      <c r="M241" s="119" t="s">
        <v>158</v>
      </c>
    </row>
    <row r="242" spans="1:13" ht="39.75" customHeight="1" x14ac:dyDescent="0.25">
      <c r="A242" s="121">
        <v>232</v>
      </c>
      <c r="B242" s="113" t="s">
        <v>424</v>
      </c>
      <c r="C242" s="114" t="s">
        <v>820</v>
      </c>
      <c r="D242" s="115" t="s">
        <v>706</v>
      </c>
      <c r="E242" s="116">
        <v>73.59</v>
      </c>
      <c r="F242" s="117">
        <v>28</v>
      </c>
      <c r="G242" s="118">
        <f t="shared" si="10"/>
        <v>2060.52</v>
      </c>
      <c r="H242" s="116">
        <v>0</v>
      </c>
      <c r="I242" s="116">
        <v>250</v>
      </c>
      <c r="J242" s="116">
        <v>670</v>
      </c>
      <c r="K242" s="119">
        <f t="shared" si="11"/>
        <v>2980.52</v>
      </c>
      <c r="L242" s="119" t="s">
        <v>158</v>
      </c>
      <c r="M242" s="119" t="s">
        <v>158</v>
      </c>
    </row>
    <row r="243" spans="1:13" ht="39.75" customHeight="1" x14ac:dyDescent="0.25">
      <c r="A243" s="121">
        <v>233</v>
      </c>
      <c r="B243" s="113" t="s">
        <v>424</v>
      </c>
      <c r="C243" s="114" t="s">
        <v>821</v>
      </c>
      <c r="D243" s="115" t="s">
        <v>706</v>
      </c>
      <c r="E243" s="116">
        <v>73.59</v>
      </c>
      <c r="F243" s="117">
        <v>28</v>
      </c>
      <c r="G243" s="118">
        <f t="shared" si="10"/>
        <v>2060.52</v>
      </c>
      <c r="H243" s="116">
        <v>0</v>
      </c>
      <c r="I243" s="116">
        <v>250</v>
      </c>
      <c r="J243" s="116">
        <v>670</v>
      </c>
      <c r="K243" s="119">
        <f t="shared" si="11"/>
        <v>2980.52</v>
      </c>
      <c r="L243" s="119" t="s">
        <v>158</v>
      </c>
      <c r="M243" s="119" t="s">
        <v>158</v>
      </c>
    </row>
    <row r="244" spans="1:13" ht="39.75" customHeight="1" x14ac:dyDescent="0.25">
      <c r="A244" s="121">
        <v>234</v>
      </c>
      <c r="B244" s="113" t="s">
        <v>424</v>
      </c>
      <c r="C244" s="114" t="s">
        <v>819</v>
      </c>
      <c r="D244" s="115" t="s">
        <v>741</v>
      </c>
      <c r="E244" s="116">
        <v>74.63</v>
      </c>
      <c r="F244" s="117">
        <v>28</v>
      </c>
      <c r="G244" s="118">
        <f t="shared" si="10"/>
        <v>2089.64</v>
      </c>
      <c r="H244" s="116">
        <v>50</v>
      </c>
      <c r="I244" s="116">
        <v>250</v>
      </c>
      <c r="J244" s="116">
        <v>670</v>
      </c>
      <c r="K244" s="119">
        <f t="shared" si="11"/>
        <v>3059.64</v>
      </c>
      <c r="L244" s="119" t="s">
        <v>158</v>
      </c>
      <c r="M244" s="119" t="s">
        <v>158</v>
      </c>
    </row>
    <row r="245" spans="1:13" ht="39.75" customHeight="1" x14ac:dyDescent="0.25">
      <c r="A245" s="121">
        <v>235</v>
      </c>
      <c r="B245" s="113" t="s">
        <v>424</v>
      </c>
      <c r="C245" s="114" t="s">
        <v>1047</v>
      </c>
      <c r="D245" s="115" t="s">
        <v>1067</v>
      </c>
      <c r="E245" s="116">
        <v>71.400000000000006</v>
      </c>
      <c r="F245" s="117">
        <v>28</v>
      </c>
      <c r="G245" s="118">
        <f t="shared" si="10"/>
        <v>1999.2000000000003</v>
      </c>
      <c r="H245" s="116">
        <v>0</v>
      </c>
      <c r="I245" s="116">
        <v>250</v>
      </c>
      <c r="J245" s="116">
        <v>900</v>
      </c>
      <c r="K245" s="119">
        <f t="shared" si="11"/>
        <v>3149.2000000000003</v>
      </c>
      <c r="L245" s="119" t="s">
        <v>158</v>
      </c>
      <c r="M245" s="119" t="s">
        <v>158</v>
      </c>
    </row>
    <row r="246" spans="1:13" ht="39.75" customHeight="1" x14ac:dyDescent="0.25">
      <c r="A246" s="121">
        <v>236</v>
      </c>
      <c r="B246" s="113" t="s">
        <v>424</v>
      </c>
      <c r="C246" s="114" t="s">
        <v>1048</v>
      </c>
      <c r="D246" s="115" t="s">
        <v>706</v>
      </c>
      <c r="E246" s="116">
        <v>73.59</v>
      </c>
      <c r="F246" s="117">
        <v>28</v>
      </c>
      <c r="G246" s="118">
        <f t="shared" si="10"/>
        <v>2060.52</v>
      </c>
      <c r="H246" s="116">
        <v>0</v>
      </c>
      <c r="I246" s="116">
        <v>250</v>
      </c>
      <c r="J246" s="116">
        <v>670</v>
      </c>
      <c r="K246" s="119">
        <f t="shared" si="11"/>
        <v>2980.52</v>
      </c>
      <c r="L246" s="119" t="s">
        <v>158</v>
      </c>
      <c r="M246" s="119" t="s">
        <v>158</v>
      </c>
    </row>
    <row r="247" spans="1:13" ht="39.75" customHeight="1" x14ac:dyDescent="0.25">
      <c r="A247" s="121">
        <v>237</v>
      </c>
      <c r="B247" s="113" t="s">
        <v>424</v>
      </c>
      <c r="C247" s="114" t="s">
        <v>1049</v>
      </c>
      <c r="D247" s="115" t="s">
        <v>738</v>
      </c>
      <c r="E247" s="116">
        <v>76.59</v>
      </c>
      <c r="F247" s="117">
        <v>28</v>
      </c>
      <c r="G247" s="118">
        <f t="shared" si="10"/>
        <v>2144.52</v>
      </c>
      <c r="H247" s="116">
        <v>50</v>
      </c>
      <c r="I247" s="116">
        <v>250</v>
      </c>
      <c r="J247" s="116">
        <v>670</v>
      </c>
      <c r="K247" s="119">
        <f t="shared" si="11"/>
        <v>3114.52</v>
      </c>
      <c r="L247" s="119" t="s">
        <v>158</v>
      </c>
      <c r="M247" s="119" t="s">
        <v>158</v>
      </c>
    </row>
    <row r="248" spans="1:13" ht="39.75" customHeight="1" x14ac:dyDescent="0.25">
      <c r="A248" s="121">
        <v>238</v>
      </c>
      <c r="B248" s="113" t="s">
        <v>424</v>
      </c>
      <c r="C248" s="114" t="s">
        <v>1050</v>
      </c>
      <c r="D248" s="115" t="s">
        <v>741</v>
      </c>
      <c r="E248" s="116">
        <v>74.63</v>
      </c>
      <c r="F248" s="117">
        <v>28</v>
      </c>
      <c r="G248" s="118">
        <f t="shared" si="10"/>
        <v>2089.64</v>
      </c>
      <c r="H248" s="116">
        <v>50</v>
      </c>
      <c r="I248" s="116">
        <v>250</v>
      </c>
      <c r="J248" s="116">
        <v>670</v>
      </c>
      <c r="K248" s="119">
        <f t="shared" si="11"/>
        <v>3059.64</v>
      </c>
      <c r="L248" s="119" t="s">
        <v>158</v>
      </c>
      <c r="M248" s="119" t="s">
        <v>158</v>
      </c>
    </row>
    <row r="249" spans="1:13" ht="39.75" customHeight="1" x14ac:dyDescent="0.25">
      <c r="A249" s="121">
        <v>239</v>
      </c>
      <c r="B249" s="113" t="s">
        <v>424</v>
      </c>
      <c r="C249" s="114" t="s">
        <v>825</v>
      </c>
      <c r="D249" s="115" t="s">
        <v>706</v>
      </c>
      <c r="E249" s="116">
        <v>73.59</v>
      </c>
      <c r="F249" s="117">
        <v>28</v>
      </c>
      <c r="G249" s="118">
        <f t="shared" si="10"/>
        <v>2060.52</v>
      </c>
      <c r="H249" s="116">
        <v>0</v>
      </c>
      <c r="I249" s="116">
        <v>250</v>
      </c>
      <c r="J249" s="116">
        <v>670</v>
      </c>
      <c r="K249" s="119">
        <f t="shared" si="11"/>
        <v>2980.52</v>
      </c>
      <c r="L249" s="119" t="s">
        <v>158</v>
      </c>
      <c r="M249" s="119" t="s">
        <v>158</v>
      </c>
    </row>
    <row r="250" spans="1:13" ht="39.75" customHeight="1" x14ac:dyDescent="0.25">
      <c r="A250" s="121">
        <v>240</v>
      </c>
      <c r="B250" s="113" t="s">
        <v>424</v>
      </c>
      <c r="C250" s="114" t="s">
        <v>826</v>
      </c>
      <c r="D250" s="115" t="s">
        <v>706</v>
      </c>
      <c r="E250" s="116">
        <v>73.59</v>
      </c>
      <c r="F250" s="117">
        <v>28</v>
      </c>
      <c r="G250" s="118">
        <f t="shared" si="10"/>
        <v>2060.52</v>
      </c>
      <c r="H250" s="116">
        <v>0</v>
      </c>
      <c r="I250" s="116">
        <v>250</v>
      </c>
      <c r="J250" s="116">
        <v>670</v>
      </c>
      <c r="K250" s="119">
        <f t="shared" si="11"/>
        <v>2980.52</v>
      </c>
      <c r="L250" s="119" t="s">
        <v>158</v>
      </c>
      <c r="M250" s="119" t="s">
        <v>158</v>
      </c>
    </row>
    <row r="251" spans="1:13" ht="39.75" customHeight="1" x14ac:dyDescent="0.25">
      <c r="A251" s="121">
        <v>241</v>
      </c>
      <c r="B251" s="113" t="s">
        <v>424</v>
      </c>
      <c r="C251" s="114" t="s">
        <v>822</v>
      </c>
      <c r="D251" s="115" t="s">
        <v>706</v>
      </c>
      <c r="E251" s="116">
        <v>73.59</v>
      </c>
      <c r="F251" s="117">
        <v>28</v>
      </c>
      <c r="G251" s="118">
        <f t="shared" si="10"/>
        <v>2060.52</v>
      </c>
      <c r="H251" s="116">
        <v>0</v>
      </c>
      <c r="I251" s="116">
        <v>250</v>
      </c>
      <c r="J251" s="116">
        <v>670</v>
      </c>
      <c r="K251" s="119">
        <f t="shared" si="11"/>
        <v>2980.52</v>
      </c>
      <c r="L251" s="119" t="s">
        <v>158</v>
      </c>
      <c r="M251" s="119" t="s">
        <v>158</v>
      </c>
    </row>
    <row r="252" spans="1:13" ht="39.75" customHeight="1" x14ac:dyDescent="0.25">
      <c r="A252" s="121">
        <v>242</v>
      </c>
      <c r="B252" s="113" t="s">
        <v>424</v>
      </c>
      <c r="C252" s="114" t="s">
        <v>823</v>
      </c>
      <c r="D252" s="115" t="s">
        <v>706</v>
      </c>
      <c r="E252" s="116">
        <v>73.59</v>
      </c>
      <c r="F252" s="117">
        <v>28</v>
      </c>
      <c r="G252" s="118">
        <f t="shared" si="10"/>
        <v>2060.52</v>
      </c>
      <c r="H252" s="116">
        <v>0</v>
      </c>
      <c r="I252" s="116">
        <v>250</v>
      </c>
      <c r="J252" s="116">
        <v>670</v>
      </c>
      <c r="K252" s="119">
        <f t="shared" si="11"/>
        <v>2980.52</v>
      </c>
      <c r="L252" s="119" t="s">
        <v>158</v>
      </c>
      <c r="M252" s="119" t="s">
        <v>158</v>
      </c>
    </row>
    <row r="253" spans="1:13" ht="39.75" customHeight="1" x14ac:dyDescent="0.25">
      <c r="A253" s="121">
        <v>243</v>
      </c>
      <c r="B253" s="113" t="s">
        <v>424</v>
      </c>
      <c r="C253" s="114" t="s">
        <v>824</v>
      </c>
      <c r="D253" s="115" t="s">
        <v>706</v>
      </c>
      <c r="E253" s="116">
        <v>73.59</v>
      </c>
      <c r="F253" s="117">
        <v>28</v>
      </c>
      <c r="G253" s="118">
        <f t="shared" si="10"/>
        <v>2060.52</v>
      </c>
      <c r="H253" s="116">
        <v>0</v>
      </c>
      <c r="I253" s="116">
        <v>250</v>
      </c>
      <c r="J253" s="116">
        <v>670</v>
      </c>
      <c r="K253" s="119">
        <f t="shared" si="11"/>
        <v>2980.52</v>
      </c>
      <c r="L253" s="119" t="s">
        <v>158</v>
      </c>
      <c r="M253" s="119" t="s">
        <v>158</v>
      </c>
    </row>
    <row r="254" spans="1:13" ht="39.75" customHeight="1" x14ac:dyDescent="0.25">
      <c r="A254" s="121">
        <v>244</v>
      </c>
      <c r="B254" s="113" t="s">
        <v>424</v>
      </c>
      <c r="C254" s="114" t="s">
        <v>827</v>
      </c>
      <c r="D254" s="115" t="s">
        <v>738</v>
      </c>
      <c r="E254" s="116">
        <v>76.59</v>
      </c>
      <c r="F254" s="117">
        <v>28</v>
      </c>
      <c r="G254" s="118">
        <f t="shared" si="10"/>
        <v>2144.52</v>
      </c>
      <c r="H254" s="116">
        <v>0</v>
      </c>
      <c r="I254" s="116">
        <v>250</v>
      </c>
      <c r="J254" s="116">
        <v>670</v>
      </c>
      <c r="K254" s="119">
        <f t="shared" si="11"/>
        <v>3064.52</v>
      </c>
      <c r="L254" s="119" t="s">
        <v>158</v>
      </c>
      <c r="M254" s="119" t="s">
        <v>158</v>
      </c>
    </row>
    <row r="255" spans="1:13" ht="39.75" customHeight="1" x14ac:dyDescent="0.25">
      <c r="A255" s="121">
        <v>245</v>
      </c>
      <c r="B255" s="113" t="s">
        <v>424</v>
      </c>
      <c r="C255" s="114" t="s">
        <v>1051</v>
      </c>
      <c r="D255" s="115" t="s">
        <v>706</v>
      </c>
      <c r="E255" s="116">
        <v>73.59</v>
      </c>
      <c r="F255" s="117">
        <v>28</v>
      </c>
      <c r="G255" s="118">
        <f t="shared" si="10"/>
        <v>2060.52</v>
      </c>
      <c r="H255" s="116">
        <v>0</v>
      </c>
      <c r="I255" s="116">
        <v>250</v>
      </c>
      <c r="J255" s="116">
        <v>670</v>
      </c>
      <c r="K255" s="119">
        <f t="shared" si="11"/>
        <v>2980.52</v>
      </c>
      <c r="L255" s="119" t="s">
        <v>158</v>
      </c>
      <c r="M255" s="119" t="s">
        <v>158</v>
      </c>
    </row>
    <row r="256" spans="1:13" ht="39.75" customHeight="1" x14ac:dyDescent="0.25">
      <c r="A256" s="121">
        <v>246</v>
      </c>
      <c r="B256" s="113" t="s">
        <v>424</v>
      </c>
      <c r="C256" s="114" t="s">
        <v>1052</v>
      </c>
      <c r="D256" s="115" t="s">
        <v>706</v>
      </c>
      <c r="E256" s="116">
        <v>73.59</v>
      </c>
      <c r="F256" s="117">
        <v>28</v>
      </c>
      <c r="G256" s="118">
        <f t="shared" ref="G256:G305" si="12">E256*F256</f>
        <v>2060.52</v>
      </c>
      <c r="H256" s="116">
        <v>0</v>
      </c>
      <c r="I256" s="116">
        <v>250</v>
      </c>
      <c r="J256" s="116">
        <v>670</v>
      </c>
      <c r="K256" s="119">
        <f t="shared" ref="K256:K305" si="13">G256+H256+I256+J256</f>
        <v>2980.52</v>
      </c>
      <c r="L256" s="119" t="s">
        <v>158</v>
      </c>
      <c r="M256" s="119" t="s">
        <v>158</v>
      </c>
    </row>
    <row r="257" spans="1:13" ht="39.75" customHeight="1" x14ac:dyDescent="0.25">
      <c r="A257" s="121">
        <v>247</v>
      </c>
      <c r="B257" s="113" t="s">
        <v>424</v>
      </c>
      <c r="C257" s="114" t="s">
        <v>1053</v>
      </c>
      <c r="D257" s="115" t="s">
        <v>706</v>
      </c>
      <c r="E257" s="116">
        <v>73.59</v>
      </c>
      <c r="F257" s="117">
        <v>28</v>
      </c>
      <c r="G257" s="118">
        <f t="shared" si="12"/>
        <v>2060.52</v>
      </c>
      <c r="H257" s="116">
        <v>0</v>
      </c>
      <c r="I257" s="116">
        <v>250</v>
      </c>
      <c r="J257" s="116">
        <v>670</v>
      </c>
      <c r="K257" s="119">
        <f t="shared" si="13"/>
        <v>2980.52</v>
      </c>
      <c r="L257" s="119" t="s">
        <v>158</v>
      </c>
      <c r="M257" s="119" t="s">
        <v>158</v>
      </c>
    </row>
    <row r="258" spans="1:13" ht="39.75" customHeight="1" x14ac:dyDescent="0.25">
      <c r="A258" s="121">
        <v>248</v>
      </c>
      <c r="B258" s="113" t="s">
        <v>424</v>
      </c>
      <c r="C258" s="114" t="s">
        <v>1054</v>
      </c>
      <c r="D258" s="115" t="s">
        <v>706</v>
      </c>
      <c r="E258" s="116">
        <v>73.59</v>
      </c>
      <c r="F258" s="117">
        <v>28</v>
      </c>
      <c r="G258" s="118">
        <f t="shared" si="12"/>
        <v>2060.52</v>
      </c>
      <c r="H258" s="116">
        <v>0</v>
      </c>
      <c r="I258" s="116">
        <v>250</v>
      </c>
      <c r="J258" s="116">
        <v>670</v>
      </c>
      <c r="K258" s="119">
        <f t="shared" si="13"/>
        <v>2980.52</v>
      </c>
      <c r="L258" s="119" t="s">
        <v>158</v>
      </c>
      <c r="M258" s="119" t="s">
        <v>158</v>
      </c>
    </row>
    <row r="259" spans="1:13" s="67" customFormat="1" ht="39.75" customHeight="1" x14ac:dyDescent="0.25">
      <c r="A259" s="121">
        <v>249</v>
      </c>
      <c r="B259" s="122" t="s">
        <v>424</v>
      </c>
      <c r="C259" s="114" t="s">
        <v>828</v>
      </c>
      <c r="D259" s="115" t="s">
        <v>706</v>
      </c>
      <c r="E259" s="116">
        <v>73.59</v>
      </c>
      <c r="F259" s="117">
        <v>28</v>
      </c>
      <c r="G259" s="124">
        <f t="shared" ref="G259" si="14">E259*F259</f>
        <v>2060.52</v>
      </c>
      <c r="H259" s="116">
        <v>0</v>
      </c>
      <c r="I259" s="116">
        <v>250</v>
      </c>
      <c r="J259" s="116">
        <v>670</v>
      </c>
      <c r="K259" s="123">
        <f t="shared" ref="K259" si="15">G259+H259+I259+J259</f>
        <v>2980.52</v>
      </c>
      <c r="L259" s="123" t="s">
        <v>158</v>
      </c>
      <c r="M259" s="119" t="s">
        <v>158</v>
      </c>
    </row>
    <row r="260" spans="1:13" ht="39.75" customHeight="1" x14ac:dyDescent="0.25">
      <c r="A260" s="121">
        <v>250</v>
      </c>
      <c r="B260" s="113" t="s">
        <v>424</v>
      </c>
      <c r="C260" s="114" t="s">
        <v>1055</v>
      </c>
      <c r="D260" s="115" t="s">
        <v>706</v>
      </c>
      <c r="E260" s="116">
        <v>73.59</v>
      </c>
      <c r="F260" s="117">
        <v>28</v>
      </c>
      <c r="G260" s="118">
        <f t="shared" si="12"/>
        <v>2060.52</v>
      </c>
      <c r="H260" s="116">
        <v>0</v>
      </c>
      <c r="I260" s="116">
        <v>250</v>
      </c>
      <c r="J260" s="116">
        <v>670</v>
      </c>
      <c r="K260" s="119">
        <f t="shared" si="13"/>
        <v>2980.52</v>
      </c>
      <c r="L260" s="119" t="s">
        <v>158</v>
      </c>
      <c r="M260" s="119" t="s">
        <v>158</v>
      </c>
    </row>
    <row r="261" spans="1:13" ht="39.75" customHeight="1" x14ac:dyDescent="0.25">
      <c r="A261" s="121">
        <v>251</v>
      </c>
      <c r="B261" s="113" t="s">
        <v>424</v>
      </c>
      <c r="C261" s="114" t="s">
        <v>829</v>
      </c>
      <c r="D261" s="115" t="s">
        <v>706</v>
      </c>
      <c r="E261" s="116">
        <v>73.59</v>
      </c>
      <c r="F261" s="117">
        <v>28</v>
      </c>
      <c r="G261" s="118">
        <f t="shared" si="12"/>
        <v>2060.52</v>
      </c>
      <c r="H261" s="116">
        <v>0</v>
      </c>
      <c r="I261" s="116">
        <v>250</v>
      </c>
      <c r="J261" s="116">
        <v>670</v>
      </c>
      <c r="K261" s="119">
        <f t="shared" si="13"/>
        <v>2980.52</v>
      </c>
      <c r="L261" s="119" t="s">
        <v>158</v>
      </c>
      <c r="M261" s="119" t="s">
        <v>158</v>
      </c>
    </row>
    <row r="262" spans="1:13" ht="39.75" customHeight="1" x14ac:dyDescent="0.25">
      <c r="A262" s="121">
        <v>252</v>
      </c>
      <c r="B262" s="113" t="s">
        <v>424</v>
      </c>
      <c r="C262" s="114" t="s">
        <v>1056</v>
      </c>
      <c r="D262" s="115" t="s">
        <v>706</v>
      </c>
      <c r="E262" s="116">
        <v>73.59</v>
      </c>
      <c r="F262" s="117">
        <v>28</v>
      </c>
      <c r="G262" s="118">
        <f t="shared" si="12"/>
        <v>2060.52</v>
      </c>
      <c r="H262" s="116">
        <v>0</v>
      </c>
      <c r="I262" s="116">
        <v>250</v>
      </c>
      <c r="J262" s="116">
        <v>670</v>
      </c>
      <c r="K262" s="119">
        <f t="shared" si="13"/>
        <v>2980.52</v>
      </c>
      <c r="L262" s="119" t="s">
        <v>158</v>
      </c>
      <c r="M262" s="119" t="s">
        <v>158</v>
      </c>
    </row>
    <row r="263" spans="1:13" ht="39.75" customHeight="1" x14ac:dyDescent="0.25">
      <c r="A263" s="121">
        <v>253</v>
      </c>
      <c r="B263" s="113" t="s">
        <v>424</v>
      </c>
      <c r="C263" s="114" t="s">
        <v>830</v>
      </c>
      <c r="D263" s="115" t="s">
        <v>1067</v>
      </c>
      <c r="E263" s="116">
        <v>71.400000000000006</v>
      </c>
      <c r="F263" s="117">
        <v>28</v>
      </c>
      <c r="G263" s="118">
        <f t="shared" si="12"/>
        <v>1999.2000000000003</v>
      </c>
      <c r="H263" s="116">
        <v>0</v>
      </c>
      <c r="I263" s="116">
        <v>250</v>
      </c>
      <c r="J263" s="116">
        <v>900</v>
      </c>
      <c r="K263" s="119">
        <f t="shared" si="13"/>
        <v>3149.2000000000003</v>
      </c>
      <c r="L263" s="119" t="s">
        <v>158</v>
      </c>
      <c r="M263" s="119" t="s">
        <v>158</v>
      </c>
    </row>
    <row r="264" spans="1:13" ht="39.75" customHeight="1" x14ac:dyDescent="0.25">
      <c r="A264" s="121">
        <v>254</v>
      </c>
      <c r="B264" s="113" t="s">
        <v>424</v>
      </c>
      <c r="C264" s="114" t="s">
        <v>831</v>
      </c>
      <c r="D264" s="115" t="s">
        <v>706</v>
      </c>
      <c r="E264" s="116">
        <v>73.59</v>
      </c>
      <c r="F264" s="117">
        <v>28</v>
      </c>
      <c r="G264" s="118">
        <f t="shared" si="12"/>
        <v>2060.52</v>
      </c>
      <c r="H264" s="116">
        <v>0</v>
      </c>
      <c r="I264" s="116">
        <v>250</v>
      </c>
      <c r="J264" s="116">
        <v>670</v>
      </c>
      <c r="K264" s="119">
        <f t="shared" si="13"/>
        <v>2980.52</v>
      </c>
      <c r="L264" s="119" t="s">
        <v>158</v>
      </c>
      <c r="M264" s="119" t="s">
        <v>158</v>
      </c>
    </row>
    <row r="265" spans="1:13" ht="39.75" customHeight="1" x14ac:dyDescent="0.25">
      <c r="A265" s="121">
        <v>255</v>
      </c>
      <c r="B265" s="113" t="s">
        <v>424</v>
      </c>
      <c r="C265" s="114" t="s">
        <v>832</v>
      </c>
      <c r="D265" s="115" t="s">
        <v>706</v>
      </c>
      <c r="E265" s="116">
        <v>73.59</v>
      </c>
      <c r="F265" s="117">
        <v>28</v>
      </c>
      <c r="G265" s="118">
        <f t="shared" si="12"/>
        <v>2060.52</v>
      </c>
      <c r="H265" s="116">
        <v>0</v>
      </c>
      <c r="I265" s="116">
        <v>250</v>
      </c>
      <c r="J265" s="116">
        <v>670</v>
      </c>
      <c r="K265" s="119">
        <f t="shared" si="13"/>
        <v>2980.52</v>
      </c>
      <c r="L265" s="119" t="s">
        <v>158</v>
      </c>
      <c r="M265" s="119" t="s">
        <v>158</v>
      </c>
    </row>
    <row r="266" spans="1:13" ht="39.75" customHeight="1" x14ac:dyDescent="0.25">
      <c r="A266" s="121">
        <v>256</v>
      </c>
      <c r="B266" s="113" t="s">
        <v>424</v>
      </c>
      <c r="C266" s="114" t="s">
        <v>833</v>
      </c>
      <c r="D266" s="115" t="s">
        <v>706</v>
      </c>
      <c r="E266" s="116">
        <v>73.59</v>
      </c>
      <c r="F266" s="117">
        <v>28</v>
      </c>
      <c r="G266" s="118">
        <f t="shared" si="12"/>
        <v>2060.52</v>
      </c>
      <c r="H266" s="116">
        <v>0</v>
      </c>
      <c r="I266" s="116">
        <v>250</v>
      </c>
      <c r="J266" s="116">
        <v>670</v>
      </c>
      <c r="K266" s="119">
        <f t="shared" si="13"/>
        <v>2980.52</v>
      </c>
      <c r="L266" s="119" t="s">
        <v>158</v>
      </c>
      <c r="M266" s="119" t="s">
        <v>158</v>
      </c>
    </row>
    <row r="267" spans="1:13" ht="39.75" customHeight="1" x14ac:dyDescent="0.25">
      <c r="A267" s="121">
        <v>257</v>
      </c>
      <c r="B267" s="113" t="s">
        <v>424</v>
      </c>
      <c r="C267" s="114" t="s">
        <v>834</v>
      </c>
      <c r="D267" s="115" t="s">
        <v>706</v>
      </c>
      <c r="E267" s="116">
        <v>73.59</v>
      </c>
      <c r="F267" s="117">
        <v>28</v>
      </c>
      <c r="G267" s="118">
        <f t="shared" si="12"/>
        <v>2060.52</v>
      </c>
      <c r="H267" s="116">
        <v>0</v>
      </c>
      <c r="I267" s="116">
        <v>250</v>
      </c>
      <c r="J267" s="116">
        <v>670</v>
      </c>
      <c r="K267" s="119">
        <f t="shared" si="13"/>
        <v>2980.52</v>
      </c>
      <c r="L267" s="119" t="s">
        <v>158</v>
      </c>
      <c r="M267" s="119" t="s">
        <v>158</v>
      </c>
    </row>
    <row r="268" spans="1:13" ht="39.75" customHeight="1" x14ac:dyDescent="0.25">
      <c r="A268" s="121">
        <v>258</v>
      </c>
      <c r="B268" s="113" t="s">
        <v>424</v>
      </c>
      <c r="C268" s="114" t="s">
        <v>835</v>
      </c>
      <c r="D268" s="115" t="s">
        <v>706</v>
      </c>
      <c r="E268" s="116">
        <v>73.59</v>
      </c>
      <c r="F268" s="117">
        <v>28</v>
      </c>
      <c r="G268" s="118">
        <f t="shared" si="12"/>
        <v>2060.52</v>
      </c>
      <c r="H268" s="116">
        <v>0</v>
      </c>
      <c r="I268" s="116">
        <v>250</v>
      </c>
      <c r="J268" s="116">
        <v>670</v>
      </c>
      <c r="K268" s="119">
        <f t="shared" si="13"/>
        <v>2980.52</v>
      </c>
      <c r="L268" s="119" t="s">
        <v>158</v>
      </c>
      <c r="M268" s="119" t="s">
        <v>158</v>
      </c>
    </row>
    <row r="269" spans="1:13" ht="39.75" customHeight="1" x14ac:dyDescent="0.25">
      <c r="A269" s="121">
        <v>259</v>
      </c>
      <c r="B269" s="113" t="s">
        <v>424</v>
      </c>
      <c r="C269" s="114" t="s">
        <v>836</v>
      </c>
      <c r="D269" s="115" t="s">
        <v>706</v>
      </c>
      <c r="E269" s="116">
        <v>73.59</v>
      </c>
      <c r="F269" s="117">
        <v>28</v>
      </c>
      <c r="G269" s="118">
        <f t="shared" si="12"/>
        <v>2060.52</v>
      </c>
      <c r="H269" s="116">
        <v>0</v>
      </c>
      <c r="I269" s="116">
        <v>250</v>
      </c>
      <c r="J269" s="116">
        <v>670</v>
      </c>
      <c r="K269" s="119">
        <f t="shared" si="13"/>
        <v>2980.52</v>
      </c>
      <c r="L269" s="119" t="s">
        <v>158</v>
      </c>
      <c r="M269" s="119" t="s">
        <v>158</v>
      </c>
    </row>
    <row r="270" spans="1:13" ht="39.75" customHeight="1" x14ac:dyDescent="0.25">
      <c r="A270" s="121">
        <v>260</v>
      </c>
      <c r="B270" s="113" t="s">
        <v>424</v>
      </c>
      <c r="C270" s="114" t="s">
        <v>1057</v>
      </c>
      <c r="D270" s="115" t="s">
        <v>706</v>
      </c>
      <c r="E270" s="116">
        <v>73.59</v>
      </c>
      <c r="F270" s="117">
        <v>28</v>
      </c>
      <c r="G270" s="118">
        <f t="shared" si="12"/>
        <v>2060.52</v>
      </c>
      <c r="H270" s="116">
        <v>0</v>
      </c>
      <c r="I270" s="116">
        <v>250</v>
      </c>
      <c r="J270" s="116">
        <v>670</v>
      </c>
      <c r="K270" s="119">
        <f t="shared" si="13"/>
        <v>2980.52</v>
      </c>
      <c r="L270" s="119" t="s">
        <v>158</v>
      </c>
      <c r="M270" s="119" t="s">
        <v>158</v>
      </c>
    </row>
    <row r="271" spans="1:13" ht="39.75" customHeight="1" x14ac:dyDescent="0.25">
      <c r="A271" s="121">
        <v>261</v>
      </c>
      <c r="B271" s="113" t="s">
        <v>424</v>
      </c>
      <c r="C271" s="114" t="s">
        <v>1058</v>
      </c>
      <c r="D271" s="115" t="s">
        <v>706</v>
      </c>
      <c r="E271" s="116">
        <v>73.59</v>
      </c>
      <c r="F271" s="117">
        <v>28</v>
      </c>
      <c r="G271" s="118">
        <f t="shared" si="12"/>
        <v>2060.52</v>
      </c>
      <c r="H271" s="116">
        <v>0</v>
      </c>
      <c r="I271" s="116">
        <v>250</v>
      </c>
      <c r="J271" s="116">
        <v>670</v>
      </c>
      <c r="K271" s="119">
        <f t="shared" si="13"/>
        <v>2980.52</v>
      </c>
      <c r="L271" s="119" t="s">
        <v>158</v>
      </c>
      <c r="M271" s="119" t="s">
        <v>158</v>
      </c>
    </row>
    <row r="272" spans="1:13" ht="39.75" customHeight="1" x14ac:dyDescent="0.25">
      <c r="A272" s="121">
        <v>262</v>
      </c>
      <c r="B272" s="113" t="s">
        <v>424</v>
      </c>
      <c r="C272" s="114" t="s">
        <v>837</v>
      </c>
      <c r="D272" s="115" t="s">
        <v>706</v>
      </c>
      <c r="E272" s="116">
        <v>73.59</v>
      </c>
      <c r="F272" s="117">
        <v>28</v>
      </c>
      <c r="G272" s="118">
        <f t="shared" si="12"/>
        <v>2060.52</v>
      </c>
      <c r="H272" s="116">
        <v>0</v>
      </c>
      <c r="I272" s="116">
        <v>250</v>
      </c>
      <c r="J272" s="116">
        <v>670</v>
      </c>
      <c r="K272" s="119">
        <f t="shared" si="13"/>
        <v>2980.52</v>
      </c>
      <c r="L272" s="119" t="s">
        <v>158</v>
      </c>
      <c r="M272" s="119" t="s">
        <v>158</v>
      </c>
    </row>
    <row r="273" spans="1:13" ht="39.75" customHeight="1" x14ac:dyDescent="0.25">
      <c r="A273" s="121">
        <v>263</v>
      </c>
      <c r="B273" s="113" t="s">
        <v>424</v>
      </c>
      <c r="C273" s="114" t="s">
        <v>838</v>
      </c>
      <c r="D273" s="115" t="s">
        <v>706</v>
      </c>
      <c r="E273" s="116">
        <v>73.59</v>
      </c>
      <c r="F273" s="117">
        <v>28</v>
      </c>
      <c r="G273" s="118">
        <f t="shared" si="12"/>
        <v>2060.52</v>
      </c>
      <c r="H273" s="116">
        <v>0</v>
      </c>
      <c r="I273" s="116">
        <v>250</v>
      </c>
      <c r="J273" s="116">
        <v>670</v>
      </c>
      <c r="K273" s="119">
        <f t="shared" si="13"/>
        <v>2980.52</v>
      </c>
      <c r="L273" s="119" t="s">
        <v>158</v>
      </c>
      <c r="M273" s="119" t="s">
        <v>158</v>
      </c>
    </row>
    <row r="274" spans="1:13" ht="39.75" customHeight="1" x14ac:dyDescent="0.25">
      <c r="A274" s="121">
        <v>264</v>
      </c>
      <c r="B274" s="113" t="s">
        <v>424</v>
      </c>
      <c r="C274" s="114" t="s">
        <v>839</v>
      </c>
      <c r="D274" s="115" t="s">
        <v>706</v>
      </c>
      <c r="E274" s="116">
        <v>73.59</v>
      </c>
      <c r="F274" s="117">
        <v>28</v>
      </c>
      <c r="G274" s="118">
        <f t="shared" si="12"/>
        <v>2060.52</v>
      </c>
      <c r="H274" s="116">
        <v>0</v>
      </c>
      <c r="I274" s="116">
        <v>250</v>
      </c>
      <c r="J274" s="116">
        <v>670</v>
      </c>
      <c r="K274" s="119">
        <f t="shared" si="13"/>
        <v>2980.52</v>
      </c>
      <c r="L274" s="119" t="s">
        <v>158</v>
      </c>
      <c r="M274" s="119" t="s">
        <v>158</v>
      </c>
    </row>
    <row r="275" spans="1:13" ht="39.75" customHeight="1" x14ac:dyDescent="0.25">
      <c r="A275" s="121">
        <v>265</v>
      </c>
      <c r="B275" s="113" t="s">
        <v>424</v>
      </c>
      <c r="C275" s="114" t="s">
        <v>1059</v>
      </c>
      <c r="D275" s="115" t="s">
        <v>706</v>
      </c>
      <c r="E275" s="116">
        <v>73.59</v>
      </c>
      <c r="F275" s="117">
        <v>28</v>
      </c>
      <c r="G275" s="118">
        <f t="shared" si="12"/>
        <v>2060.52</v>
      </c>
      <c r="H275" s="116">
        <v>35</v>
      </c>
      <c r="I275" s="116">
        <v>250</v>
      </c>
      <c r="J275" s="116">
        <v>670</v>
      </c>
      <c r="K275" s="119">
        <f t="shared" si="13"/>
        <v>3015.52</v>
      </c>
      <c r="L275" s="119" t="s">
        <v>158</v>
      </c>
      <c r="M275" s="119" t="s">
        <v>158</v>
      </c>
    </row>
    <row r="276" spans="1:13" s="67" customFormat="1" ht="39.75" customHeight="1" x14ac:dyDescent="0.25">
      <c r="A276" s="121">
        <v>266</v>
      </c>
      <c r="B276" s="122" t="s">
        <v>424</v>
      </c>
      <c r="C276" s="114" t="s">
        <v>847</v>
      </c>
      <c r="D276" s="115" t="s">
        <v>706</v>
      </c>
      <c r="E276" s="116">
        <v>73.59</v>
      </c>
      <c r="F276" s="117">
        <v>28</v>
      </c>
      <c r="G276" s="124">
        <f t="shared" ref="G276" si="16">E276*F276</f>
        <v>2060.52</v>
      </c>
      <c r="H276" s="116">
        <v>0</v>
      </c>
      <c r="I276" s="116">
        <v>250</v>
      </c>
      <c r="J276" s="116">
        <v>670</v>
      </c>
      <c r="K276" s="123">
        <f t="shared" ref="K276" si="17">G276+H276+I276+J276</f>
        <v>2980.52</v>
      </c>
      <c r="L276" s="123" t="s">
        <v>158</v>
      </c>
      <c r="M276" s="119" t="s">
        <v>158</v>
      </c>
    </row>
    <row r="277" spans="1:13" ht="39.75" customHeight="1" x14ac:dyDescent="0.25">
      <c r="A277" s="121">
        <v>267</v>
      </c>
      <c r="B277" s="113" t="s">
        <v>424</v>
      </c>
      <c r="C277" s="114" t="s">
        <v>848</v>
      </c>
      <c r="D277" s="115" t="s">
        <v>706</v>
      </c>
      <c r="E277" s="116">
        <v>73.59</v>
      </c>
      <c r="F277" s="117">
        <v>28</v>
      </c>
      <c r="G277" s="118">
        <f t="shared" si="12"/>
        <v>2060.52</v>
      </c>
      <c r="H277" s="116">
        <v>0</v>
      </c>
      <c r="I277" s="116">
        <v>250</v>
      </c>
      <c r="J277" s="116">
        <v>670</v>
      </c>
      <c r="K277" s="119">
        <f t="shared" si="13"/>
        <v>2980.52</v>
      </c>
      <c r="L277" s="119" t="s">
        <v>158</v>
      </c>
      <c r="M277" s="119" t="s">
        <v>158</v>
      </c>
    </row>
    <row r="278" spans="1:13" ht="39.75" customHeight="1" x14ac:dyDescent="0.25">
      <c r="A278" s="121">
        <v>268</v>
      </c>
      <c r="B278" s="113" t="s">
        <v>424</v>
      </c>
      <c r="C278" s="114" t="s">
        <v>1060</v>
      </c>
      <c r="D278" s="115" t="s">
        <v>706</v>
      </c>
      <c r="E278" s="116">
        <v>73.59</v>
      </c>
      <c r="F278" s="117">
        <v>28</v>
      </c>
      <c r="G278" s="118">
        <f t="shared" si="12"/>
        <v>2060.52</v>
      </c>
      <c r="H278" s="116">
        <v>0</v>
      </c>
      <c r="I278" s="116">
        <v>250</v>
      </c>
      <c r="J278" s="116">
        <v>670</v>
      </c>
      <c r="K278" s="119">
        <f t="shared" si="13"/>
        <v>2980.52</v>
      </c>
      <c r="L278" s="119" t="s">
        <v>158</v>
      </c>
      <c r="M278" s="119" t="s">
        <v>158</v>
      </c>
    </row>
    <row r="279" spans="1:13" ht="39.75" customHeight="1" x14ac:dyDescent="0.25">
      <c r="A279" s="121">
        <v>269</v>
      </c>
      <c r="B279" s="113" t="s">
        <v>424</v>
      </c>
      <c r="C279" s="114" t="s">
        <v>840</v>
      </c>
      <c r="D279" s="115" t="s">
        <v>706</v>
      </c>
      <c r="E279" s="116">
        <v>73.59</v>
      </c>
      <c r="F279" s="117">
        <v>28</v>
      </c>
      <c r="G279" s="118">
        <f t="shared" si="12"/>
        <v>2060.52</v>
      </c>
      <c r="H279" s="116">
        <v>0</v>
      </c>
      <c r="I279" s="116">
        <v>250</v>
      </c>
      <c r="J279" s="116">
        <v>670</v>
      </c>
      <c r="K279" s="119">
        <f t="shared" si="13"/>
        <v>2980.52</v>
      </c>
      <c r="L279" s="119" t="s">
        <v>158</v>
      </c>
      <c r="M279" s="119" t="s">
        <v>158</v>
      </c>
    </row>
    <row r="280" spans="1:13" ht="39.75" customHeight="1" x14ac:dyDescent="0.25">
      <c r="A280" s="121">
        <v>270</v>
      </c>
      <c r="B280" s="113" t="s">
        <v>424</v>
      </c>
      <c r="C280" s="114" t="s">
        <v>1061</v>
      </c>
      <c r="D280" s="115" t="s">
        <v>1067</v>
      </c>
      <c r="E280" s="116">
        <v>71.400000000000006</v>
      </c>
      <c r="F280" s="117">
        <v>28</v>
      </c>
      <c r="G280" s="118">
        <f t="shared" si="12"/>
        <v>1999.2000000000003</v>
      </c>
      <c r="H280" s="116">
        <v>0</v>
      </c>
      <c r="I280" s="116">
        <v>250</v>
      </c>
      <c r="J280" s="116">
        <v>900</v>
      </c>
      <c r="K280" s="119">
        <f t="shared" si="13"/>
        <v>3149.2000000000003</v>
      </c>
      <c r="L280" s="119" t="s">
        <v>158</v>
      </c>
      <c r="M280" s="119" t="s">
        <v>158</v>
      </c>
    </row>
    <row r="281" spans="1:13" ht="39.75" customHeight="1" x14ac:dyDescent="0.25">
      <c r="A281" s="121">
        <v>271</v>
      </c>
      <c r="B281" s="113" t="s">
        <v>424</v>
      </c>
      <c r="C281" s="114" t="s">
        <v>1062</v>
      </c>
      <c r="D281" s="115" t="s">
        <v>706</v>
      </c>
      <c r="E281" s="116">
        <v>73.59</v>
      </c>
      <c r="F281" s="117">
        <v>28</v>
      </c>
      <c r="G281" s="118">
        <f t="shared" si="12"/>
        <v>2060.52</v>
      </c>
      <c r="H281" s="116">
        <v>0</v>
      </c>
      <c r="I281" s="116">
        <v>250</v>
      </c>
      <c r="J281" s="116">
        <v>670</v>
      </c>
      <c r="K281" s="119">
        <f t="shared" si="13"/>
        <v>2980.52</v>
      </c>
      <c r="L281" s="119" t="s">
        <v>158</v>
      </c>
      <c r="M281" s="119" t="s">
        <v>158</v>
      </c>
    </row>
    <row r="282" spans="1:13" ht="39.75" customHeight="1" x14ac:dyDescent="0.25">
      <c r="A282" s="121">
        <v>272</v>
      </c>
      <c r="B282" s="113" t="s">
        <v>424</v>
      </c>
      <c r="C282" s="114" t="s">
        <v>841</v>
      </c>
      <c r="D282" s="115" t="s">
        <v>706</v>
      </c>
      <c r="E282" s="116">
        <v>73.59</v>
      </c>
      <c r="F282" s="117">
        <v>28</v>
      </c>
      <c r="G282" s="118">
        <f t="shared" si="12"/>
        <v>2060.52</v>
      </c>
      <c r="H282" s="116">
        <v>0</v>
      </c>
      <c r="I282" s="116">
        <v>250</v>
      </c>
      <c r="J282" s="116">
        <v>670</v>
      </c>
      <c r="K282" s="119">
        <f t="shared" si="13"/>
        <v>2980.52</v>
      </c>
      <c r="L282" s="119" t="s">
        <v>158</v>
      </c>
      <c r="M282" s="119" t="s">
        <v>158</v>
      </c>
    </row>
    <row r="283" spans="1:13" ht="39.75" customHeight="1" x14ac:dyDescent="0.25">
      <c r="A283" s="121">
        <v>273</v>
      </c>
      <c r="B283" s="113" t="s">
        <v>424</v>
      </c>
      <c r="C283" s="114" t="s">
        <v>842</v>
      </c>
      <c r="D283" s="115" t="s">
        <v>706</v>
      </c>
      <c r="E283" s="116">
        <v>73.59</v>
      </c>
      <c r="F283" s="117">
        <v>28</v>
      </c>
      <c r="G283" s="118">
        <f t="shared" si="12"/>
        <v>2060.52</v>
      </c>
      <c r="H283" s="116">
        <v>0</v>
      </c>
      <c r="I283" s="116">
        <v>250</v>
      </c>
      <c r="J283" s="116">
        <v>670</v>
      </c>
      <c r="K283" s="119">
        <f t="shared" si="13"/>
        <v>2980.52</v>
      </c>
      <c r="L283" s="119" t="s">
        <v>158</v>
      </c>
      <c r="M283" s="119" t="s">
        <v>158</v>
      </c>
    </row>
    <row r="284" spans="1:13" ht="39.75" customHeight="1" x14ac:dyDescent="0.25">
      <c r="A284" s="121">
        <v>274</v>
      </c>
      <c r="B284" s="113" t="s">
        <v>424</v>
      </c>
      <c r="C284" s="114" t="s">
        <v>843</v>
      </c>
      <c r="D284" s="115" t="s">
        <v>706</v>
      </c>
      <c r="E284" s="116">
        <v>73.59</v>
      </c>
      <c r="F284" s="117">
        <v>28</v>
      </c>
      <c r="G284" s="118">
        <f t="shared" si="12"/>
        <v>2060.52</v>
      </c>
      <c r="H284" s="116">
        <v>0</v>
      </c>
      <c r="I284" s="116">
        <v>250</v>
      </c>
      <c r="J284" s="116">
        <v>670</v>
      </c>
      <c r="K284" s="119">
        <f t="shared" si="13"/>
        <v>2980.52</v>
      </c>
      <c r="L284" s="119" t="s">
        <v>158</v>
      </c>
      <c r="M284" s="119" t="s">
        <v>158</v>
      </c>
    </row>
    <row r="285" spans="1:13" ht="39.75" customHeight="1" x14ac:dyDescent="0.25">
      <c r="A285" s="121">
        <v>275</v>
      </c>
      <c r="B285" s="113" t="s">
        <v>424</v>
      </c>
      <c r="C285" s="114" t="s">
        <v>1063</v>
      </c>
      <c r="D285" s="115" t="s">
        <v>1067</v>
      </c>
      <c r="E285" s="116">
        <v>71.400000000000006</v>
      </c>
      <c r="F285" s="117">
        <v>28</v>
      </c>
      <c r="G285" s="118">
        <f t="shared" si="12"/>
        <v>1999.2000000000003</v>
      </c>
      <c r="H285" s="116">
        <v>0</v>
      </c>
      <c r="I285" s="116">
        <v>250</v>
      </c>
      <c r="J285" s="116">
        <v>900</v>
      </c>
      <c r="K285" s="119">
        <f t="shared" si="13"/>
        <v>3149.2000000000003</v>
      </c>
      <c r="L285" s="119" t="s">
        <v>158</v>
      </c>
      <c r="M285" s="119" t="s">
        <v>158</v>
      </c>
    </row>
    <row r="286" spans="1:13" ht="39.75" customHeight="1" x14ac:dyDescent="0.25">
      <c r="A286" s="121">
        <v>276</v>
      </c>
      <c r="B286" s="113" t="s">
        <v>424</v>
      </c>
      <c r="C286" s="114" t="s">
        <v>1064</v>
      </c>
      <c r="D286" s="115" t="s">
        <v>1067</v>
      </c>
      <c r="E286" s="116">
        <v>71.400000000000006</v>
      </c>
      <c r="F286" s="117">
        <v>28</v>
      </c>
      <c r="G286" s="118">
        <f t="shared" si="12"/>
        <v>1999.2000000000003</v>
      </c>
      <c r="H286" s="116">
        <v>0</v>
      </c>
      <c r="I286" s="116">
        <v>250</v>
      </c>
      <c r="J286" s="116">
        <v>900</v>
      </c>
      <c r="K286" s="119">
        <f t="shared" si="13"/>
        <v>3149.2000000000003</v>
      </c>
      <c r="L286" s="119" t="s">
        <v>158</v>
      </c>
      <c r="M286" s="119" t="s">
        <v>158</v>
      </c>
    </row>
    <row r="287" spans="1:13" s="120" customFormat="1" ht="39.75" customHeight="1" x14ac:dyDescent="0.25">
      <c r="A287" s="121">
        <v>277</v>
      </c>
      <c r="B287" s="113" t="s">
        <v>424</v>
      </c>
      <c r="C287" s="114" t="s">
        <v>844</v>
      </c>
      <c r="D287" s="115" t="s">
        <v>706</v>
      </c>
      <c r="E287" s="116">
        <v>73.59</v>
      </c>
      <c r="F287" s="117">
        <v>3</v>
      </c>
      <c r="G287" s="118">
        <f t="shared" si="12"/>
        <v>220.77</v>
      </c>
      <c r="H287" s="116">
        <v>0</v>
      </c>
      <c r="I287" s="116">
        <f>250/28*3</f>
        <v>26.785714285714285</v>
      </c>
      <c r="J287" s="116">
        <f>670/28*3</f>
        <v>71.785714285714278</v>
      </c>
      <c r="K287" s="119">
        <f t="shared" si="13"/>
        <v>319.34142857142854</v>
      </c>
      <c r="L287" s="119" t="s">
        <v>1077</v>
      </c>
      <c r="M287" s="119" t="s">
        <v>158</v>
      </c>
    </row>
    <row r="288" spans="1:13" ht="39.75" customHeight="1" x14ac:dyDescent="0.25">
      <c r="A288" s="121">
        <v>278</v>
      </c>
      <c r="B288" s="113" t="s">
        <v>424</v>
      </c>
      <c r="C288" s="114" t="s">
        <v>845</v>
      </c>
      <c r="D288" s="115" t="s">
        <v>706</v>
      </c>
      <c r="E288" s="116">
        <v>73.59</v>
      </c>
      <c r="F288" s="117">
        <v>28</v>
      </c>
      <c r="G288" s="118">
        <f t="shared" si="12"/>
        <v>2060.52</v>
      </c>
      <c r="H288" s="116">
        <v>0</v>
      </c>
      <c r="I288" s="116">
        <v>250</v>
      </c>
      <c r="J288" s="116">
        <v>670</v>
      </c>
      <c r="K288" s="119">
        <f t="shared" si="13"/>
        <v>2980.52</v>
      </c>
      <c r="L288" s="119" t="s">
        <v>158</v>
      </c>
      <c r="M288" s="119" t="s">
        <v>158</v>
      </c>
    </row>
    <row r="289" spans="1:13" ht="39.75" customHeight="1" x14ac:dyDescent="0.25">
      <c r="A289" s="121">
        <v>279</v>
      </c>
      <c r="B289" s="113" t="s">
        <v>424</v>
      </c>
      <c r="C289" s="114" t="s">
        <v>846</v>
      </c>
      <c r="D289" s="115" t="s">
        <v>706</v>
      </c>
      <c r="E289" s="116">
        <v>73.59</v>
      </c>
      <c r="F289" s="117">
        <v>28</v>
      </c>
      <c r="G289" s="118">
        <f t="shared" si="12"/>
        <v>2060.52</v>
      </c>
      <c r="H289" s="116">
        <v>0</v>
      </c>
      <c r="I289" s="116">
        <v>250</v>
      </c>
      <c r="J289" s="116">
        <v>670</v>
      </c>
      <c r="K289" s="119">
        <f t="shared" si="13"/>
        <v>2980.52</v>
      </c>
      <c r="L289" s="119" t="s">
        <v>158</v>
      </c>
      <c r="M289" s="119" t="s">
        <v>158</v>
      </c>
    </row>
    <row r="290" spans="1:13" ht="39.75" customHeight="1" x14ac:dyDescent="0.25">
      <c r="A290" s="121">
        <v>280</v>
      </c>
      <c r="B290" s="113" t="s">
        <v>424</v>
      </c>
      <c r="C290" s="114" t="s">
        <v>1065</v>
      </c>
      <c r="D290" s="115" t="s">
        <v>706</v>
      </c>
      <c r="E290" s="116">
        <v>73.59</v>
      </c>
      <c r="F290" s="117">
        <v>28</v>
      </c>
      <c r="G290" s="118">
        <f t="shared" si="12"/>
        <v>2060.52</v>
      </c>
      <c r="H290" s="116">
        <v>0</v>
      </c>
      <c r="I290" s="116">
        <v>250</v>
      </c>
      <c r="J290" s="116">
        <v>670</v>
      </c>
      <c r="K290" s="119">
        <f t="shared" si="13"/>
        <v>2980.52</v>
      </c>
      <c r="L290" s="119" t="s">
        <v>158</v>
      </c>
      <c r="M290" s="119" t="s">
        <v>158</v>
      </c>
    </row>
    <row r="291" spans="1:13" ht="39.75" customHeight="1" x14ac:dyDescent="0.25">
      <c r="A291" s="121">
        <v>281</v>
      </c>
      <c r="B291" s="113" t="s">
        <v>424</v>
      </c>
      <c r="C291" s="114" t="s">
        <v>1066</v>
      </c>
      <c r="D291" s="115" t="s">
        <v>706</v>
      </c>
      <c r="E291" s="116">
        <v>73.59</v>
      </c>
      <c r="F291" s="117">
        <v>28</v>
      </c>
      <c r="G291" s="118">
        <f t="shared" si="12"/>
        <v>2060.52</v>
      </c>
      <c r="H291" s="116">
        <v>0</v>
      </c>
      <c r="I291" s="116">
        <v>250</v>
      </c>
      <c r="J291" s="116">
        <v>670</v>
      </c>
      <c r="K291" s="119">
        <f t="shared" si="13"/>
        <v>2980.52</v>
      </c>
      <c r="L291" s="119" t="s">
        <v>158</v>
      </c>
      <c r="M291" s="119" t="s">
        <v>158</v>
      </c>
    </row>
    <row r="292" spans="1:13" ht="39.75" customHeight="1" x14ac:dyDescent="0.25">
      <c r="A292" s="121">
        <v>282</v>
      </c>
      <c r="B292" s="113" t="s">
        <v>424</v>
      </c>
      <c r="C292" s="114" t="s">
        <v>849</v>
      </c>
      <c r="D292" s="115" t="s">
        <v>706</v>
      </c>
      <c r="E292" s="116">
        <v>73.59</v>
      </c>
      <c r="F292" s="117">
        <v>28</v>
      </c>
      <c r="G292" s="118">
        <f t="shared" si="12"/>
        <v>2060.52</v>
      </c>
      <c r="H292" s="116">
        <v>0</v>
      </c>
      <c r="I292" s="116">
        <v>250</v>
      </c>
      <c r="J292" s="116">
        <v>670</v>
      </c>
      <c r="K292" s="119">
        <f t="shared" si="13"/>
        <v>2980.52</v>
      </c>
      <c r="L292" s="119" t="s">
        <v>158</v>
      </c>
      <c r="M292" s="119" t="s">
        <v>158</v>
      </c>
    </row>
    <row r="293" spans="1:13" ht="39.75" customHeight="1" x14ac:dyDescent="0.25">
      <c r="A293" s="121">
        <v>283</v>
      </c>
      <c r="B293" s="113" t="s">
        <v>424</v>
      </c>
      <c r="C293" s="114" t="s">
        <v>850</v>
      </c>
      <c r="D293" s="115" t="s">
        <v>706</v>
      </c>
      <c r="E293" s="116">
        <v>73.59</v>
      </c>
      <c r="F293" s="117">
        <v>28</v>
      </c>
      <c r="G293" s="118">
        <f t="shared" si="12"/>
        <v>2060.52</v>
      </c>
      <c r="H293" s="116">
        <v>0</v>
      </c>
      <c r="I293" s="116">
        <v>250</v>
      </c>
      <c r="J293" s="116">
        <v>670</v>
      </c>
      <c r="K293" s="119">
        <f t="shared" si="13"/>
        <v>2980.52</v>
      </c>
      <c r="L293" s="119" t="s">
        <v>158</v>
      </c>
      <c r="M293" s="119" t="s">
        <v>158</v>
      </c>
    </row>
    <row r="294" spans="1:13" ht="39.75" customHeight="1" x14ac:dyDescent="0.25">
      <c r="A294" s="121">
        <v>284</v>
      </c>
      <c r="B294" s="113" t="s">
        <v>424</v>
      </c>
      <c r="C294" s="114" t="s">
        <v>851</v>
      </c>
      <c r="D294" s="115" t="s">
        <v>706</v>
      </c>
      <c r="E294" s="116">
        <v>73.59</v>
      </c>
      <c r="F294" s="117">
        <v>28</v>
      </c>
      <c r="G294" s="118">
        <f t="shared" si="12"/>
        <v>2060.52</v>
      </c>
      <c r="H294" s="116">
        <v>0</v>
      </c>
      <c r="I294" s="116">
        <v>250</v>
      </c>
      <c r="J294" s="116">
        <v>670</v>
      </c>
      <c r="K294" s="119">
        <f t="shared" si="13"/>
        <v>2980.52</v>
      </c>
      <c r="L294" s="119" t="s">
        <v>158</v>
      </c>
      <c r="M294" s="119" t="s">
        <v>158</v>
      </c>
    </row>
    <row r="295" spans="1:13" ht="39.75" customHeight="1" x14ac:dyDescent="0.25">
      <c r="A295" s="121">
        <v>285</v>
      </c>
      <c r="B295" s="113" t="s">
        <v>424</v>
      </c>
      <c r="C295" s="114" t="s">
        <v>852</v>
      </c>
      <c r="D295" s="115" t="s">
        <v>706</v>
      </c>
      <c r="E295" s="116">
        <v>73.59</v>
      </c>
      <c r="F295" s="117">
        <v>28</v>
      </c>
      <c r="G295" s="118">
        <f t="shared" si="12"/>
        <v>2060.52</v>
      </c>
      <c r="H295" s="116">
        <v>0</v>
      </c>
      <c r="I295" s="116">
        <v>250</v>
      </c>
      <c r="J295" s="116">
        <v>670</v>
      </c>
      <c r="K295" s="119">
        <f t="shared" si="13"/>
        <v>2980.52</v>
      </c>
      <c r="L295" s="119" t="s">
        <v>158</v>
      </c>
      <c r="M295" s="119" t="s">
        <v>158</v>
      </c>
    </row>
    <row r="296" spans="1:13" ht="39.75" customHeight="1" x14ac:dyDescent="0.25">
      <c r="A296" s="121">
        <v>286</v>
      </c>
      <c r="B296" s="113" t="s">
        <v>424</v>
      </c>
      <c r="C296" s="114" t="s">
        <v>853</v>
      </c>
      <c r="D296" s="115" t="s">
        <v>1067</v>
      </c>
      <c r="E296" s="116">
        <v>71.400000000000006</v>
      </c>
      <c r="F296" s="117">
        <v>28</v>
      </c>
      <c r="G296" s="118">
        <f t="shared" si="12"/>
        <v>1999.2000000000003</v>
      </c>
      <c r="H296" s="116">
        <v>0</v>
      </c>
      <c r="I296" s="116">
        <v>250</v>
      </c>
      <c r="J296" s="116">
        <v>900</v>
      </c>
      <c r="K296" s="119">
        <f t="shared" si="13"/>
        <v>3149.2000000000003</v>
      </c>
      <c r="L296" s="125"/>
      <c r="M296" s="119" t="s">
        <v>158</v>
      </c>
    </row>
    <row r="297" spans="1:13" ht="39.75" customHeight="1" x14ac:dyDescent="0.25">
      <c r="A297" s="121">
        <v>287</v>
      </c>
      <c r="B297" s="113" t="s">
        <v>424</v>
      </c>
      <c r="C297" s="114" t="s">
        <v>854</v>
      </c>
      <c r="D297" s="115" t="s">
        <v>706</v>
      </c>
      <c r="E297" s="116">
        <v>73.59</v>
      </c>
      <c r="F297" s="117">
        <v>28</v>
      </c>
      <c r="G297" s="118">
        <f t="shared" si="12"/>
        <v>2060.52</v>
      </c>
      <c r="H297" s="116">
        <v>0</v>
      </c>
      <c r="I297" s="116">
        <v>250</v>
      </c>
      <c r="J297" s="116">
        <v>670</v>
      </c>
      <c r="K297" s="119">
        <f t="shared" si="13"/>
        <v>2980.52</v>
      </c>
      <c r="L297" s="125"/>
      <c r="M297" s="119" t="s">
        <v>158</v>
      </c>
    </row>
    <row r="298" spans="1:13" ht="39.75" customHeight="1" x14ac:dyDescent="0.25">
      <c r="A298" s="121">
        <v>288</v>
      </c>
      <c r="B298" s="113" t="s">
        <v>424</v>
      </c>
      <c r="C298" s="114" t="s">
        <v>855</v>
      </c>
      <c r="D298" s="115" t="s">
        <v>706</v>
      </c>
      <c r="E298" s="116">
        <v>73.59</v>
      </c>
      <c r="F298" s="117">
        <v>28</v>
      </c>
      <c r="G298" s="118">
        <f t="shared" si="12"/>
        <v>2060.52</v>
      </c>
      <c r="H298" s="116">
        <v>0</v>
      </c>
      <c r="I298" s="116">
        <v>250</v>
      </c>
      <c r="J298" s="116">
        <v>670</v>
      </c>
      <c r="K298" s="119">
        <f t="shared" si="13"/>
        <v>2980.52</v>
      </c>
      <c r="L298" s="125"/>
      <c r="M298" s="119" t="s">
        <v>158</v>
      </c>
    </row>
    <row r="299" spans="1:13" ht="39.75" customHeight="1" x14ac:dyDescent="0.25">
      <c r="A299" s="121">
        <v>289</v>
      </c>
      <c r="B299" s="113" t="s">
        <v>424</v>
      </c>
      <c r="C299" s="114" t="s">
        <v>856</v>
      </c>
      <c r="D299" s="115" t="s">
        <v>706</v>
      </c>
      <c r="E299" s="116">
        <v>73.59</v>
      </c>
      <c r="F299" s="117">
        <v>28</v>
      </c>
      <c r="G299" s="118">
        <f t="shared" si="12"/>
        <v>2060.52</v>
      </c>
      <c r="H299" s="116">
        <v>0</v>
      </c>
      <c r="I299" s="116">
        <v>250</v>
      </c>
      <c r="J299" s="116">
        <v>670</v>
      </c>
      <c r="K299" s="119">
        <f t="shared" si="13"/>
        <v>2980.52</v>
      </c>
      <c r="L299" s="125"/>
      <c r="M299" s="119" t="s">
        <v>158</v>
      </c>
    </row>
    <row r="300" spans="1:13" ht="39.75" customHeight="1" x14ac:dyDescent="0.25">
      <c r="A300" s="121">
        <v>290</v>
      </c>
      <c r="B300" s="113" t="s">
        <v>424</v>
      </c>
      <c r="C300" s="114" t="s">
        <v>857</v>
      </c>
      <c r="D300" s="115" t="s">
        <v>706</v>
      </c>
      <c r="E300" s="116">
        <v>73.59</v>
      </c>
      <c r="F300" s="117">
        <v>28</v>
      </c>
      <c r="G300" s="118">
        <f t="shared" si="12"/>
        <v>2060.52</v>
      </c>
      <c r="H300" s="116">
        <v>0</v>
      </c>
      <c r="I300" s="116">
        <v>250</v>
      </c>
      <c r="J300" s="116">
        <v>670</v>
      </c>
      <c r="K300" s="119">
        <f t="shared" si="13"/>
        <v>2980.52</v>
      </c>
      <c r="L300" s="125"/>
      <c r="M300" s="119" t="s">
        <v>158</v>
      </c>
    </row>
    <row r="301" spans="1:13" ht="39.75" customHeight="1" x14ac:dyDescent="0.25">
      <c r="A301" s="121">
        <v>291</v>
      </c>
      <c r="B301" s="113" t="s">
        <v>424</v>
      </c>
      <c r="C301" s="114" t="s">
        <v>858</v>
      </c>
      <c r="D301" s="115" t="s">
        <v>706</v>
      </c>
      <c r="E301" s="116">
        <v>73.59</v>
      </c>
      <c r="F301" s="117">
        <v>28</v>
      </c>
      <c r="G301" s="118">
        <f t="shared" si="12"/>
        <v>2060.52</v>
      </c>
      <c r="H301" s="116">
        <v>0</v>
      </c>
      <c r="I301" s="116">
        <v>250</v>
      </c>
      <c r="J301" s="116">
        <v>670</v>
      </c>
      <c r="K301" s="119">
        <f t="shared" si="13"/>
        <v>2980.52</v>
      </c>
      <c r="L301" s="125"/>
      <c r="M301" s="119" t="s">
        <v>158</v>
      </c>
    </row>
    <row r="302" spans="1:13" ht="39.75" customHeight="1" x14ac:dyDescent="0.25">
      <c r="A302" s="121">
        <v>292</v>
      </c>
      <c r="B302" s="113" t="s">
        <v>424</v>
      </c>
      <c r="C302" s="114" t="s">
        <v>859</v>
      </c>
      <c r="D302" s="115" t="s">
        <v>706</v>
      </c>
      <c r="E302" s="116">
        <v>73.59</v>
      </c>
      <c r="F302" s="117">
        <v>28</v>
      </c>
      <c r="G302" s="118">
        <f t="shared" si="12"/>
        <v>2060.52</v>
      </c>
      <c r="H302" s="116">
        <v>0</v>
      </c>
      <c r="I302" s="116">
        <v>250</v>
      </c>
      <c r="J302" s="116">
        <v>670</v>
      </c>
      <c r="K302" s="119">
        <f t="shared" si="13"/>
        <v>2980.52</v>
      </c>
      <c r="L302" s="125"/>
      <c r="M302" s="119" t="s">
        <v>158</v>
      </c>
    </row>
    <row r="303" spans="1:13" ht="39.75" customHeight="1" x14ac:dyDescent="0.25">
      <c r="A303" s="121">
        <v>293</v>
      </c>
      <c r="B303" s="113" t="s">
        <v>424</v>
      </c>
      <c r="C303" s="114" t="s">
        <v>860</v>
      </c>
      <c r="D303" s="115" t="s">
        <v>706</v>
      </c>
      <c r="E303" s="116">
        <v>73.59</v>
      </c>
      <c r="F303" s="117">
        <v>28</v>
      </c>
      <c r="G303" s="118">
        <f t="shared" si="12"/>
        <v>2060.52</v>
      </c>
      <c r="H303" s="116">
        <v>0</v>
      </c>
      <c r="I303" s="116">
        <v>250</v>
      </c>
      <c r="J303" s="116">
        <v>670</v>
      </c>
      <c r="K303" s="119">
        <f t="shared" si="13"/>
        <v>2980.52</v>
      </c>
      <c r="L303" s="125"/>
      <c r="M303" s="119" t="s">
        <v>158</v>
      </c>
    </row>
    <row r="304" spans="1:13" ht="39.75" customHeight="1" x14ac:dyDescent="0.25">
      <c r="A304" s="121">
        <v>294</v>
      </c>
      <c r="B304" s="113" t="s">
        <v>424</v>
      </c>
      <c r="C304" s="114" t="s">
        <v>861</v>
      </c>
      <c r="D304" s="115" t="s">
        <v>706</v>
      </c>
      <c r="E304" s="116">
        <v>73.59</v>
      </c>
      <c r="F304" s="117">
        <v>28</v>
      </c>
      <c r="G304" s="118">
        <f t="shared" si="12"/>
        <v>2060.52</v>
      </c>
      <c r="H304" s="116">
        <v>0</v>
      </c>
      <c r="I304" s="116">
        <v>250</v>
      </c>
      <c r="J304" s="116">
        <v>670</v>
      </c>
      <c r="K304" s="119">
        <f t="shared" si="13"/>
        <v>2980.52</v>
      </c>
      <c r="L304" s="125"/>
      <c r="M304" s="119" t="s">
        <v>158</v>
      </c>
    </row>
    <row r="305" spans="1:13" ht="39.75" customHeight="1" x14ac:dyDescent="0.25">
      <c r="A305" s="121">
        <v>295</v>
      </c>
      <c r="B305" s="113" t="s">
        <v>424</v>
      </c>
      <c r="C305" s="125" t="s">
        <v>1073</v>
      </c>
      <c r="D305" s="115" t="s">
        <v>1067</v>
      </c>
      <c r="E305" s="116">
        <v>71.400000000000006</v>
      </c>
      <c r="F305" s="117">
        <v>28</v>
      </c>
      <c r="G305" s="118">
        <f t="shared" si="12"/>
        <v>1999.2000000000003</v>
      </c>
      <c r="H305" s="116">
        <v>0</v>
      </c>
      <c r="I305" s="116">
        <v>250</v>
      </c>
      <c r="J305" s="116">
        <v>900</v>
      </c>
      <c r="K305" s="119">
        <f t="shared" si="13"/>
        <v>3149.2000000000003</v>
      </c>
      <c r="L305" s="125"/>
      <c r="M305" s="119" t="s">
        <v>158</v>
      </c>
    </row>
  </sheetData>
  <mergeCells count="3">
    <mergeCell ref="A6:L6"/>
    <mergeCell ref="A7:M8"/>
    <mergeCell ref="E1:M4"/>
  </mergeCells>
  <pageMargins left="0.7" right="0.7" top="0.75" bottom="0.75" header="0.3" footer="0.3"/>
  <pageSetup paperSize="5" scale="4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rgb="FF92D050"/>
  </sheetPr>
  <dimension ref="A1:I38"/>
  <sheetViews>
    <sheetView tabSelected="1" zoomScale="80" zoomScaleNormal="80" workbookViewId="0">
      <selection activeCell="J12" sqref="J12"/>
    </sheetView>
  </sheetViews>
  <sheetFormatPr baseColWidth="10" defaultRowHeight="15" x14ac:dyDescent="0.25"/>
  <cols>
    <col min="1" max="1" width="7.7109375" customWidth="1"/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8" s="1" customFormat="1" ht="28.5" x14ac:dyDescent="0.25">
      <c r="A1" s="13"/>
      <c r="B1" s="13"/>
      <c r="C1" s="13"/>
      <c r="D1" s="13"/>
      <c r="E1" s="13"/>
      <c r="F1" s="13"/>
      <c r="G1" s="13"/>
    </row>
    <row r="2" spans="1:8" s="1" customFormat="1" ht="28.5" customHeight="1" x14ac:dyDescent="0.25">
      <c r="A2" s="13"/>
      <c r="B2" s="13"/>
      <c r="C2" s="13"/>
      <c r="D2" s="73" t="s">
        <v>1068</v>
      </c>
      <c r="E2" s="73"/>
      <c r="F2" s="73"/>
      <c r="G2" s="73"/>
      <c r="H2" s="73"/>
    </row>
    <row r="3" spans="1:8" s="1" customFormat="1" ht="28.5" x14ac:dyDescent="0.25">
      <c r="A3" s="13"/>
      <c r="B3" s="13"/>
      <c r="C3" s="13"/>
      <c r="D3" s="73"/>
      <c r="E3" s="73"/>
      <c r="F3" s="73"/>
      <c r="G3" s="73"/>
      <c r="H3" s="73"/>
    </row>
    <row r="4" spans="1:8" s="1" customFormat="1" ht="28.5" x14ac:dyDescent="0.25">
      <c r="A4" s="13"/>
      <c r="B4" s="13"/>
      <c r="C4" s="13"/>
      <c r="D4" s="73"/>
      <c r="E4" s="73"/>
      <c r="F4" s="73"/>
      <c r="G4" s="73"/>
      <c r="H4" s="73"/>
    </row>
    <row r="5" spans="1:8" s="1" customFormat="1" ht="28.5" x14ac:dyDescent="0.25">
      <c r="A5" s="13"/>
      <c r="B5" s="13"/>
      <c r="C5" s="13"/>
      <c r="D5" s="73"/>
      <c r="E5" s="73"/>
      <c r="F5" s="73"/>
      <c r="G5" s="73"/>
      <c r="H5" s="73"/>
    </row>
    <row r="6" spans="1:8" s="1" customFormat="1" ht="28.5" x14ac:dyDescent="0.25">
      <c r="A6" s="13"/>
      <c r="B6" s="13"/>
      <c r="C6" s="13"/>
      <c r="D6" s="73"/>
      <c r="E6" s="73"/>
      <c r="F6" s="73"/>
      <c r="G6" s="73"/>
      <c r="H6" s="73"/>
    </row>
    <row r="7" spans="1:8" s="1" customFormat="1" ht="29.25" thickBot="1" x14ac:dyDescent="0.3">
      <c r="A7" s="13"/>
      <c r="B7" s="13"/>
      <c r="C7" s="13"/>
      <c r="D7" s="13"/>
      <c r="E7" s="13"/>
      <c r="F7" s="13"/>
      <c r="G7" s="13"/>
    </row>
    <row r="8" spans="1:8" s="1" customFormat="1" ht="28.5" customHeight="1" x14ac:dyDescent="0.25">
      <c r="A8" s="90" t="s">
        <v>576</v>
      </c>
      <c r="B8" s="91"/>
      <c r="C8" s="91"/>
      <c r="D8" s="91"/>
      <c r="E8" s="91"/>
      <c r="F8" s="91"/>
      <c r="G8" s="91"/>
      <c r="H8" s="92"/>
    </row>
    <row r="9" spans="1:8" s="1" customFormat="1" ht="15.75" customHeight="1" thickBot="1" x14ac:dyDescent="0.3">
      <c r="A9" s="93"/>
      <c r="B9" s="94"/>
      <c r="C9" s="94"/>
      <c r="D9" s="94"/>
      <c r="E9" s="94"/>
      <c r="F9" s="94"/>
      <c r="G9" s="94"/>
      <c r="H9" s="95"/>
    </row>
    <row r="10" spans="1:8" s="110" customFormat="1" ht="21" x14ac:dyDescent="0.25">
      <c r="A10" s="109"/>
      <c r="B10" s="109"/>
      <c r="C10" s="109"/>
      <c r="D10" s="109"/>
      <c r="E10" s="109"/>
      <c r="F10" s="109"/>
      <c r="G10" s="109"/>
    </row>
    <row r="11" spans="1:8" s="1" customFormat="1" ht="45" x14ac:dyDescent="0.25">
      <c r="A11" s="97" t="s">
        <v>341</v>
      </c>
      <c r="B11" s="99" t="s">
        <v>1</v>
      </c>
      <c r="C11" s="99" t="s">
        <v>329</v>
      </c>
      <c r="D11" s="99" t="s">
        <v>416</v>
      </c>
      <c r="E11" s="99" t="s">
        <v>417</v>
      </c>
      <c r="F11" s="98" t="s">
        <v>418</v>
      </c>
      <c r="G11" s="98" t="s">
        <v>157</v>
      </c>
      <c r="H11" s="98" t="s">
        <v>334</v>
      </c>
    </row>
    <row r="12" spans="1:8" s="1" customFormat="1" ht="48.75" customHeight="1" x14ac:dyDescent="0.25">
      <c r="A12" s="111">
        <v>1</v>
      </c>
      <c r="B12" s="15" t="s">
        <v>577</v>
      </c>
      <c r="C12" s="26" t="s">
        <v>578</v>
      </c>
      <c r="D12" s="26" t="s">
        <v>928</v>
      </c>
      <c r="E12" s="30">
        <v>12500</v>
      </c>
      <c r="F12" s="71" t="s">
        <v>1078</v>
      </c>
      <c r="G12" s="112"/>
      <c r="H12" s="112"/>
    </row>
    <row r="13" spans="1:8" s="1" customFormat="1" ht="48.75" customHeight="1" x14ac:dyDescent="0.25">
      <c r="A13" s="111">
        <v>2</v>
      </c>
      <c r="B13" s="15" t="s">
        <v>577</v>
      </c>
      <c r="C13" s="26" t="s">
        <v>881</v>
      </c>
      <c r="D13" s="26" t="s">
        <v>929</v>
      </c>
      <c r="E13" s="70">
        <v>7000</v>
      </c>
      <c r="F13" s="71" t="s">
        <v>1078</v>
      </c>
      <c r="G13" s="112"/>
      <c r="H13" s="112"/>
    </row>
    <row r="14" spans="1:8" s="1" customFormat="1" ht="48.75" customHeight="1" x14ac:dyDescent="0.25">
      <c r="A14" s="111">
        <v>3</v>
      </c>
      <c r="B14" s="15" t="s">
        <v>577</v>
      </c>
      <c r="C14" s="26" t="s">
        <v>687</v>
      </c>
      <c r="D14" s="26" t="s">
        <v>930</v>
      </c>
      <c r="E14" s="70">
        <v>17500</v>
      </c>
      <c r="F14" s="71" t="s">
        <v>1078</v>
      </c>
      <c r="G14" s="112"/>
      <c r="H14" s="112"/>
    </row>
    <row r="15" spans="1:8" s="1" customFormat="1" ht="48.75" customHeight="1" x14ac:dyDescent="0.25">
      <c r="A15" s="111">
        <v>4</v>
      </c>
      <c r="B15" s="15" t="s">
        <v>577</v>
      </c>
      <c r="C15" s="26" t="s">
        <v>659</v>
      </c>
      <c r="D15" s="26" t="s">
        <v>595</v>
      </c>
      <c r="E15" s="30">
        <v>12500</v>
      </c>
      <c r="F15" s="71" t="s">
        <v>1078</v>
      </c>
      <c r="G15" s="112"/>
      <c r="H15" s="112"/>
    </row>
    <row r="16" spans="1:8" s="1" customFormat="1" ht="48.75" customHeight="1" x14ac:dyDescent="0.25">
      <c r="A16" s="111">
        <v>5</v>
      </c>
      <c r="B16" s="15" t="s">
        <v>577</v>
      </c>
      <c r="C16" s="26" t="s">
        <v>663</v>
      </c>
      <c r="D16" s="26" t="s">
        <v>595</v>
      </c>
      <c r="E16" s="30">
        <v>12500</v>
      </c>
      <c r="F16" s="71" t="s">
        <v>1078</v>
      </c>
      <c r="G16" s="112"/>
      <c r="H16" s="112"/>
    </row>
    <row r="17" spans="1:9" s="1" customFormat="1" ht="48.75" customHeight="1" x14ac:dyDescent="0.25">
      <c r="A17" s="111">
        <v>6</v>
      </c>
      <c r="B17" s="15" t="s">
        <v>577</v>
      </c>
      <c r="C17" s="26" t="s">
        <v>579</v>
      </c>
      <c r="D17" s="26" t="s">
        <v>931</v>
      </c>
      <c r="E17" s="70">
        <v>6000</v>
      </c>
      <c r="F17" s="71" t="s">
        <v>1078</v>
      </c>
      <c r="G17" s="112"/>
      <c r="H17" s="112"/>
    </row>
    <row r="18" spans="1:9" s="1" customFormat="1" ht="48.75" customHeight="1" x14ac:dyDescent="0.25">
      <c r="A18" s="111">
        <v>7</v>
      </c>
      <c r="B18" s="15" t="s">
        <v>577</v>
      </c>
      <c r="C18" s="26" t="s">
        <v>580</v>
      </c>
      <c r="D18" s="26" t="s">
        <v>594</v>
      </c>
      <c r="E18" s="70">
        <v>8700</v>
      </c>
      <c r="F18" s="71" t="s">
        <v>1078</v>
      </c>
      <c r="G18" s="112"/>
      <c r="H18" s="112"/>
    </row>
    <row r="19" spans="1:9" s="1" customFormat="1" ht="48.75" customHeight="1" x14ac:dyDescent="0.25">
      <c r="A19" s="111">
        <v>8</v>
      </c>
      <c r="B19" s="15" t="s">
        <v>577</v>
      </c>
      <c r="C19" s="26" t="s">
        <v>581</v>
      </c>
      <c r="D19" s="26" t="s">
        <v>932</v>
      </c>
      <c r="E19" s="70">
        <v>8700</v>
      </c>
      <c r="F19" s="71" t="s">
        <v>1078</v>
      </c>
      <c r="G19" s="112"/>
      <c r="H19" s="112"/>
    </row>
    <row r="20" spans="1:9" s="1" customFormat="1" ht="48.75" customHeight="1" x14ac:dyDescent="0.25">
      <c r="A20" s="111">
        <v>9</v>
      </c>
      <c r="B20" s="15" t="s">
        <v>577</v>
      </c>
      <c r="C20" s="26" t="s">
        <v>582</v>
      </c>
      <c r="D20" s="26" t="s">
        <v>932</v>
      </c>
      <c r="E20" s="70">
        <v>8700</v>
      </c>
      <c r="F20" s="71" t="s">
        <v>1078</v>
      </c>
      <c r="G20" s="112"/>
      <c r="H20" s="112"/>
    </row>
    <row r="21" spans="1:9" s="1" customFormat="1" ht="48.75" customHeight="1" x14ac:dyDescent="0.25">
      <c r="A21" s="111">
        <v>10</v>
      </c>
      <c r="B21" s="15" t="s">
        <v>577</v>
      </c>
      <c r="C21" s="26" t="s">
        <v>583</v>
      </c>
      <c r="D21" s="26" t="s">
        <v>933</v>
      </c>
      <c r="E21" s="70">
        <v>13300</v>
      </c>
      <c r="F21" s="71" t="s">
        <v>1078</v>
      </c>
      <c r="G21" s="112"/>
      <c r="H21" s="112"/>
    </row>
    <row r="22" spans="1:9" s="1" customFormat="1" ht="48.75" customHeight="1" x14ac:dyDescent="0.25">
      <c r="A22" s="111">
        <v>11</v>
      </c>
      <c r="B22" s="15" t="s">
        <v>577</v>
      </c>
      <c r="C22" s="26" t="s">
        <v>584</v>
      </c>
      <c r="D22" s="26" t="s">
        <v>594</v>
      </c>
      <c r="E22" s="70">
        <v>8700</v>
      </c>
      <c r="F22" s="71" t="s">
        <v>1078</v>
      </c>
      <c r="G22" s="112"/>
      <c r="H22" s="112"/>
    </row>
    <row r="23" spans="1:9" s="1" customFormat="1" ht="48.75" customHeight="1" x14ac:dyDescent="0.25">
      <c r="A23" s="111">
        <v>12</v>
      </c>
      <c r="B23" s="15" t="s">
        <v>577</v>
      </c>
      <c r="C23" s="26" t="s">
        <v>585</v>
      </c>
      <c r="D23" s="26" t="s">
        <v>933</v>
      </c>
      <c r="E23" s="70">
        <v>13300</v>
      </c>
      <c r="F23" s="71" t="s">
        <v>1078</v>
      </c>
      <c r="G23" s="112"/>
      <c r="H23" s="112"/>
    </row>
    <row r="24" spans="1:9" s="1" customFormat="1" ht="48.75" customHeight="1" x14ac:dyDescent="0.25">
      <c r="A24" s="111">
        <v>13</v>
      </c>
      <c r="B24" s="15" t="s">
        <v>577</v>
      </c>
      <c r="C24" s="26" t="s">
        <v>586</v>
      </c>
      <c r="D24" s="26" t="s">
        <v>934</v>
      </c>
      <c r="E24" s="70">
        <v>13300</v>
      </c>
      <c r="F24" s="71" t="s">
        <v>1078</v>
      </c>
      <c r="G24" s="112"/>
      <c r="H24" s="112"/>
    </row>
    <row r="25" spans="1:9" s="1" customFormat="1" ht="48.75" customHeight="1" x14ac:dyDescent="0.25">
      <c r="A25" s="111">
        <v>14</v>
      </c>
      <c r="B25" s="15" t="s">
        <v>577</v>
      </c>
      <c r="C25" s="26" t="s">
        <v>587</v>
      </c>
      <c r="D25" s="26" t="s">
        <v>935</v>
      </c>
      <c r="E25" s="70">
        <v>13300</v>
      </c>
      <c r="F25" s="71" t="s">
        <v>1078</v>
      </c>
      <c r="G25" s="112"/>
      <c r="H25" s="112"/>
    </row>
    <row r="26" spans="1:9" s="1" customFormat="1" ht="48.75" customHeight="1" x14ac:dyDescent="0.25">
      <c r="A26" s="111">
        <v>15</v>
      </c>
      <c r="B26" s="15" t="s">
        <v>577</v>
      </c>
      <c r="C26" s="26" t="s">
        <v>588</v>
      </c>
      <c r="D26" s="26" t="s">
        <v>594</v>
      </c>
      <c r="E26" s="70">
        <v>8700</v>
      </c>
      <c r="F26" s="71" t="s">
        <v>1078</v>
      </c>
      <c r="G26" s="112"/>
      <c r="H26" s="112"/>
    </row>
    <row r="27" spans="1:9" s="1" customFormat="1" ht="48.75" customHeight="1" x14ac:dyDescent="0.25">
      <c r="A27" s="111">
        <v>16</v>
      </c>
      <c r="B27" s="15" t="s">
        <v>577</v>
      </c>
      <c r="C27" s="26" t="s">
        <v>589</v>
      </c>
      <c r="D27" s="26" t="s">
        <v>594</v>
      </c>
      <c r="E27" s="70">
        <v>8700</v>
      </c>
      <c r="F27" s="71" t="s">
        <v>1078</v>
      </c>
      <c r="G27" s="112"/>
      <c r="H27" s="112"/>
    </row>
    <row r="28" spans="1:9" s="1" customFormat="1" ht="48.75" customHeight="1" x14ac:dyDescent="0.25">
      <c r="A28" s="111">
        <v>17</v>
      </c>
      <c r="B28" s="15" t="s">
        <v>577</v>
      </c>
      <c r="C28" s="26" t="s">
        <v>590</v>
      </c>
      <c r="D28" s="26" t="s">
        <v>935</v>
      </c>
      <c r="E28" s="30">
        <v>12500</v>
      </c>
      <c r="F28" s="71" t="s">
        <v>1078</v>
      </c>
      <c r="G28" s="112"/>
      <c r="H28" s="112"/>
    </row>
    <row r="29" spans="1:9" ht="48.75" customHeight="1" x14ac:dyDescent="0.25">
      <c r="A29" s="111">
        <v>18</v>
      </c>
      <c r="B29" s="15" t="s">
        <v>577</v>
      </c>
      <c r="C29" s="26" t="s">
        <v>591</v>
      </c>
      <c r="D29" s="26" t="s">
        <v>594</v>
      </c>
      <c r="E29" s="70">
        <v>8700</v>
      </c>
      <c r="F29" s="71" t="s">
        <v>1078</v>
      </c>
      <c r="G29" s="31"/>
      <c r="H29" s="112"/>
    </row>
    <row r="30" spans="1:9" ht="48.75" customHeight="1" x14ac:dyDescent="0.25">
      <c r="A30" s="111">
        <v>19</v>
      </c>
      <c r="B30" s="15" t="s">
        <v>577</v>
      </c>
      <c r="C30" s="26" t="s">
        <v>592</v>
      </c>
      <c r="D30" s="26" t="s">
        <v>936</v>
      </c>
      <c r="E30" s="70">
        <v>8700</v>
      </c>
      <c r="F30" s="71" t="s">
        <v>1078</v>
      </c>
      <c r="G30" s="31"/>
      <c r="H30" s="112"/>
      <c r="I30" s="10"/>
    </row>
    <row r="31" spans="1:9" ht="48.75" customHeight="1" x14ac:dyDescent="0.25">
      <c r="A31" s="111">
        <v>20</v>
      </c>
      <c r="B31" s="15" t="s">
        <v>577</v>
      </c>
      <c r="C31" s="26" t="s">
        <v>593</v>
      </c>
      <c r="D31" s="26" t="s">
        <v>932</v>
      </c>
      <c r="E31" s="70">
        <v>8700</v>
      </c>
      <c r="F31" s="71" t="s">
        <v>1078</v>
      </c>
      <c r="G31" s="31"/>
      <c r="H31" s="112"/>
    </row>
    <row r="32" spans="1:9" ht="48.75" customHeight="1" x14ac:dyDescent="0.25">
      <c r="A32" s="111">
        <v>21</v>
      </c>
      <c r="B32" s="15" t="s">
        <v>577</v>
      </c>
      <c r="C32" s="26" t="s">
        <v>660</v>
      </c>
      <c r="D32" s="26" t="s">
        <v>594</v>
      </c>
      <c r="E32" s="70">
        <v>8700</v>
      </c>
      <c r="F32" s="71" t="s">
        <v>1078</v>
      </c>
      <c r="G32" s="31"/>
      <c r="H32" s="112"/>
      <c r="I32" s="10"/>
    </row>
    <row r="33" spans="1:8" ht="48.75" customHeight="1" x14ac:dyDescent="0.25">
      <c r="A33" s="111">
        <v>22</v>
      </c>
      <c r="B33" s="15" t="s">
        <v>577</v>
      </c>
      <c r="C33" s="26" t="s">
        <v>661</v>
      </c>
      <c r="D33" s="26" t="s">
        <v>594</v>
      </c>
      <c r="E33" s="70">
        <v>8700</v>
      </c>
      <c r="F33" s="71" t="s">
        <v>1078</v>
      </c>
      <c r="G33" s="31"/>
      <c r="H33" s="112"/>
    </row>
    <row r="34" spans="1:8" ht="48.75" customHeight="1" x14ac:dyDescent="0.25">
      <c r="A34" s="111">
        <v>23</v>
      </c>
      <c r="B34" s="15" t="s">
        <v>577</v>
      </c>
      <c r="C34" s="26" t="s">
        <v>662</v>
      </c>
      <c r="D34" s="26" t="s">
        <v>935</v>
      </c>
      <c r="E34" s="30">
        <v>12500</v>
      </c>
      <c r="F34" s="71" t="s">
        <v>1078</v>
      </c>
      <c r="G34" s="31"/>
      <c r="H34" s="112"/>
    </row>
    <row r="35" spans="1:8" x14ac:dyDescent="0.25">
      <c r="D35" s="10"/>
    </row>
    <row r="38" spans="1:8" x14ac:dyDescent="0.25">
      <c r="D38" s="10"/>
    </row>
  </sheetData>
  <mergeCells count="2">
    <mergeCell ref="A8:H9"/>
    <mergeCell ref="D2:H6"/>
  </mergeCells>
  <conditionalFormatting sqref="C12:C28">
    <cfRule type="duplicateValues" dxfId="0" priority="42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029</vt:lpstr>
      <vt:lpstr>031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2022-03-03T22:31:23Z</cp:lastPrinted>
  <dcterms:created xsi:type="dcterms:W3CDTF">2018-02-06T21:01:55Z</dcterms:created>
  <dcterms:modified xsi:type="dcterms:W3CDTF">2023-05-08T22:04:35Z</dcterms:modified>
</cp:coreProperties>
</file>